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OneDrive - UNIVERSIDAD DE LAS FUERZAS ARMADAS ESPE\Escritorio\"/>
    </mc:Choice>
  </mc:AlternateContent>
  <xr:revisionPtr revIDLastSave="0" documentId="13_ncr:1_{E1C2CECD-1EDB-439D-8DE3-5B044B0E915A}" xr6:coauthVersionLast="47" xr6:coauthVersionMax="47" xr10:uidLastSave="{00000000-0000-0000-0000-000000000000}"/>
  <bookViews>
    <workbookView xWindow="-108" yWindow="-108" windowWidth="23256" windowHeight="12576" activeTab="2" xr2:uid="{00000000-000D-0000-FFFF-FFFF00000000}"/>
  </bookViews>
  <sheets>
    <sheet name="Instrucciones" sheetId="1" r:id="rId1"/>
    <sheet name="Config" sheetId="12" r:id="rId2"/>
    <sheet name="Datos" sheetId="3" r:id="rId3"/>
    <sheet name="Gráficos" sheetId="4" r:id="rId4"/>
  </sheets>
  <definedNames>
    <definedName name="_xlnm._FilterDatabase" localSheetId="2" hidden="1">Datos!$C$9:$G$54</definedName>
  </definedNames>
  <calcPr calcId="181029"/>
  <pivotCaches>
    <pivotCache cacheId="0" r:id="rId5"/>
  </pivotCaches>
</workbook>
</file>

<file path=xl/calcChain.xml><?xml version="1.0" encoding="utf-8"?>
<calcChain xmlns="http://schemas.openxmlformats.org/spreadsheetml/2006/main">
  <c r="BK66" i="3" l="1"/>
  <c r="B3" i="4" l="1"/>
  <c r="A75" i="4"/>
  <c r="A74" i="4"/>
  <c r="A73" i="4"/>
  <c r="A72" i="4"/>
  <c r="A71" i="4"/>
  <c r="A16" i="3" l="1"/>
  <c r="A18" i="3"/>
  <c r="A24" i="3"/>
  <c r="A26" i="3"/>
  <c r="A32" i="3"/>
  <c r="A34" i="3"/>
  <c r="A40" i="3"/>
  <c r="A42" i="3"/>
  <c r="A48" i="3"/>
  <c r="A52" i="3"/>
  <c r="AF59" i="4"/>
  <c r="AF60" i="4"/>
  <c r="AF61" i="4"/>
  <c r="AF62" i="4"/>
  <c r="AF55" i="4"/>
  <c r="AF56" i="4"/>
  <c r="AF57" i="4"/>
  <c r="AF58"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20" i="4"/>
  <c r="AF21" i="4"/>
  <c r="AF22" i="4"/>
  <c r="AF23" i="4"/>
  <c r="AF24" i="4"/>
  <c r="AF25" i="4"/>
  <c r="AF26" i="4"/>
  <c r="AF27" i="4"/>
  <c r="AF5" i="4"/>
  <c r="AF6" i="4"/>
  <c r="AF7" i="4"/>
  <c r="AF8" i="4"/>
  <c r="AF9" i="4"/>
  <c r="AF10" i="4"/>
  <c r="AF11" i="4"/>
  <c r="AF12" i="4"/>
  <c r="AF13" i="4"/>
  <c r="AF14" i="4"/>
  <c r="AF15" i="4"/>
  <c r="AF16" i="4"/>
  <c r="AF17" i="4"/>
  <c r="AF18" i="4"/>
  <c r="AF19" i="4"/>
  <c r="AE2" i="4"/>
  <c r="AF2" i="4"/>
  <c r="AG2" i="4"/>
  <c r="AF3" i="4"/>
  <c r="AG1" i="4"/>
  <c r="AF1" i="4"/>
  <c r="AE1" i="4"/>
  <c r="BJ22" i="3"/>
  <c r="BL22" i="3" s="1"/>
  <c r="AG15" i="4" s="1"/>
  <c r="BJ23" i="3"/>
  <c r="BL23" i="3" s="1"/>
  <c r="AG16" i="4" s="1"/>
  <c r="AG17" i="4"/>
  <c r="BJ24" i="3"/>
  <c r="BL24" i="3" s="1"/>
  <c r="AG18" i="4" s="1"/>
  <c r="BJ25" i="3"/>
  <c r="BL25" i="3" s="1"/>
  <c r="AG19" i="4" s="1"/>
  <c r="BJ26" i="3"/>
  <c r="BL26" i="3" s="1"/>
  <c r="AG20" i="4" s="1"/>
  <c r="BJ27" i="3"/>
  <c r="BL27" i="3" s="1"/>
  <c r="AG21" i="4" s="1"/>
  <c r="BJ28" i="3"/>
  <c r="BL28" i="3" s="1"/>
  <c r="AG22" i="4" s="1"/>
  <c r="BJ29" i="3"/>
  <c r="BL29" i="3" s="1"/>
  <c r="AG23" i="4" s="1"/>
  <c r="BJ30" i="3"/>
  <c r="BL30" i="3" s="1"/>
  <c r="AG24" i="4" s="1"/>
  <c r="BJ31" i="3"/>
  <c r="BL31" i="3" s="1"/>
  <c r="AG25" i="4" s="1"/>
  <c r="BJ32" i="3"/>
  <c r="BL32" i="3" s="1"/>
  <c r="AG26" i="4" s="1"/>
  <c r="BJ33" i="3"/>
  <c r="BL33" i="3" s="1"/>
  <c r="AG27" i="4" s="1"/>
  <c r="BJ34" i="3"/>
  <c r="BL34" i="3" s="1"/>
  <c r="AG28" i="4" s="1"/>
  <c r="BJ35" i="3"/>
  <c r="BL35" i="3" s="1"/>
  <c r="AG29" i="4" s="1"/>
  <c r="AG30" i="4"/>
  <c r="BJ36" i="3"/>
  <c r="BL36" i="3" s="1"/>
  <c r="AG31" i="4" s="1"/>
  <c r="BJ37" i="3"/>
  <c r="BL37" i="3" s="1"/>
  <c r="AG32" i="4" s="1"/>
  <c r="BJ38" i="3"/>
  <c r="BL38" i="3" s="1"/>
  <c r="AG33" i="4" s="1"/>
  <c r="BJ39" i="3"/>
  <c r="BL39" i="3" s="1"/>
  <c r="AG34" i="4" s="1"/>
  <c r="BJ40" i="3"/>
  <c r="BL40" i="3" s="1"/>
  <c r="AG35" i="4" s="1"/>
  <c r="AG36" i="4"/>
  <c r="BJ41" i="3"/>
  <c r="BL41" i="3" s="1"/>
  <c r="AG37" i="4" s="1"/>
  <c r="BJ42" i="3"/>
  <c r="BL42" i="3" s="1"/>
  <c r="AG38" i="4" s="1"/>
  <c r="BJ43" i="3"/>
  <c r="BL43" i="3" s="1"/>
  <c r="AG39" i="4" s="1"/>
  <c r="BJ44" i="3"/>
  <c r="BL44" i="3" s="1"/>
  <c r="AG40" i="4" s="1"/>
  <c r="BJ45" i="3"/>
  <c r="BL45" i="3" s="1"/>
  <c r="AG41" i="4" s="1"/>
  <c r="BJ46" i="3"/>
  <c r="BL46" i="3" s="1"/>
  <c r="AG42" i="4" s="1"/>
  <c r="BJ47" i="3"/>
  <c r="BL47" i="3" s="1"/>
  <c r="AG43" i="4" s="1"/>
  <c r="BJ48" i="3"/>
  <c r="BL48" i="3" s="1"/>
  <c r="AG44" i="4" s="1"/>
  <c r="BJ49" i="3"/>
  <c r="BL49" i="3" s="1"/>
  <c r="AG45" i="4" s="1"/>
  <c r="BJ50" i="3"/>
  <c r="BL50" i="3" s="1"/>
  <c r="AG46" i="4" s="1"/>
  <c r="BJ51" i="3"/>
  <c r="BL51" i="3" s="1"/>
  <c r="AG47" i="4" s="1"/>
  <c r="BJ52" i="3"/>
  <c r="BL52" i="3" s="1"/>
  <c r="AG48" i="4" s="1"/>
  <c r="BJ53" i="3"/>
  <c r="BL53" i="3" s="1"/>
  <c r="AG49" i="4" s="1"/>
  <c r="BJ54" i="3"/>
  <c r="BL54" i="3" s="1"/>
  <c r="AG50" i="4" s="1"/>
  <c r="AG51" i="4"/>
  <c r="BJ55" i="3"/>
  <c r="BL55" i="3" s="1"/>
  <c r="AG52" i="4" s="1"/>
  <c r="BJ56" i="3"/>
  <c r="BL56" i="3" s="1"/>
  <c r="AG53" i="4" s="1"/>
  <c r="BJ57" i="3"/>
  <c r="BL57" i="3" s="1"/>
  <c r="AG54" i="4" s="1"/>
  <c r="BJ58" i="3"/>
  <c r="BL58" i="3" s="1"/>
  <c r="AG55" i="4" s="1"/>
  <c r="BJ59" i="3"/>
  <c r="BL59" i="3" s="1"/>
  <c r="AG56" i="4" s="1"/>
  <c r="BJ60" i="3"/>
  <c r="BL60" i="3" s="1"/>
  <c r="AG57" i="4" s="1"/>
  <c r="BJ61" i="3"/>
  <c r="BL61" i="3" s="1"/>
  <c r="AG58" i="4" s="1"/>
  <c r="BJ62" i="3"/>
  <c r="BL62" i="3" s="1"/>
  <c r="AG59" i="4" s="1"/>
  <c r="BJ63" i="3"/>
  <c r="BL63" i="3" s="1"/>
  <c r="AG60" i="4" s="1"/>
  <c r="BJ64" i="3"/>
  <c r="BL64" i="3" s="1"/>
  <c r="AG61" i="4" s="1"/>
  <c r="BJ65" i="3"/>
  <c r="BL65" i="3" s="1"/>
  <c r="AG62" i="4" s="1"/>
  <c r="BJ12" i="3"/>
  <c r="BL12" i="3" s="1"/>
  <c r="AG5" i="4" s="1"/>
  <c r="BJ13" i="3"/>
  <c r="BL13" i="3" s="1"/>
  <c r="AG6" i="4" s="1"/>
  <c r="BJ14" i="3"/>
  <c r="BL14" i="3" s="1"/>
  <c r="AG7" i="4" s="1"/>
  <c r="BJ15" i="3"/>
  <c r="BL15" i="3" s="1"/>
  <c r="AG8" i="4" s="1"/>
  <c r="BJ16" i="3"/>
  <c r="BL16" i="3" s="1"/>
  <c r="AG9" i="4" s="1"/>
  <c r="BJ17" i="3"/>
  <c r="BL17" i="3" s="1"/>
  <c r="AG10" i="4" s="1"/>
  <c r="BJ18" i="3"/>
  <c r="BL18" i="3" s="1"/>
  <c r="AG11" i="4" s="1"/>
  <c r="BJ19" i="3"/>
  <c r="BL19" i="3" s="1"/>
  <c r="AG12" i="4" s="1"/>
  <c r="BJ20" i="3"/>
  <c r="BL20" i="3" s="1"/>
  <c r="AG13" i="4" s="1"/>
  <c r="BJ21" i="3"/>
  <c r="BL21" i="3" s="1"/>
  <c r="AG14" i="4" s="1"/>
  <c r="BJ11" i="3"/>
  <c r="AE4" i="4" s="1"/>
  <c r="BJ10" i="3"/>
  <c r="BL10" i="3" s="1"/>
  <c r="AG3" i="4" s="1"/>
  <c r="A49" i="3" l="1"/>
  <c r="A41" i="3"/>
  <c r="A33" i="3"/>
  <c r="A25" i="3"/>
  <c r="A17" i="3"/>
  <c r="A47" i="3"/>
  <c r="A39" i="3"/>
  <c r="A31" i="3"/>
  <c r="A23" i="3"/>
  <c r="A15" i="3"/>
  <c r="A64" i="3"/>
  <c r="A46" i="3"/>
  <c r="A38" i="3"/>
  <c r="A30" i="3"/>
  <c r="A22" i="3"/>
  <c r="A14" i="3"/>
  <c r="A63" i="3"/>
  <c r="A45" i="3"/>
  <c r="A37" i="3"/>
  <c r="A29" i="3"/>
  <c r="A21" i="3"/>
  <c r="A13" i="3"/>
  <c r="A55" i="3"/>
  <c r="A44" i="3"/>
  <c r="A36" i="3"/>
  <c r="A28" i="3"/>
  <c r="A20" i="3"/>
  <c r="A12" i="3"/>
  <c r="A53" i="3"/>
  <c r="A43" i="3"/>
  <c r="A35" i="3"/>
  <c r="A27" i="3"/>
  <c r="A19" i="3"/>
  <c r="A11" i="3"/>
  <c r="A65" i="3"/>
  <c r="A62" i="3"/>
  <c r="A61" i="3"/>
  <c r="A60" i="3"/>
  <c r="A59" i="3"/>
  <c r="A58" i="3"/>
  <c r="A57" i="3"/>
  <c r="A56" i="3"/>
  <c r="A54" i="3"/>
  <c r="A51" i="3"/>
  <c r="A50" i="3"/>
  <c r="A10" i="3"/>
  <c r="AE18" i="4"/>
  <c r="AE14" i="4"/>
  <c r="AE10" i="4"/>
  <c r="AE6" i="4"/>
  <c r="AE26" i="4"/>
  <c r="AE22" i="4"/>
  <c r="AE53" i="4"/>
  <c r="AE49" i="4"/>
  <c r="AE45" i="4"/>
  <c r="AE41" i="4"/>
  <c r="AE37" i="4"/>
  <c r="AE33" i="4"/>
  <c r="AE29" i="4"/>
  <c r="AE56" i="4"/>
  <c r="AE60" i="4"/>
  <c r="AE19" i="4"/>
  <c r="AE15" i="4"/>
  <c r="AE11" i="4"/>
  <c r="AE7" i="4"/>
  <c r="AE27" i="4"/>
  <c r="AE23" i="4"/>
  <c r="AE54" i="4"/>
  <c r="AE50" i="4"/>
  <c r="AE46" i="4"/>
  <c r="AE42" i="4"/>
  <c r="AE38" i="4"/>
  <c r="AE34" i="4"/>
  <c r="AE30" i="4"/>
  <c r="AE57" i="4"/>
  <c r="AE61" i="4"/>
  <c r="AE16" i="4"/>
  <c r="AE12" i="4"/>
  <c r="AE8" i="4"/>
  <c r="AE24" i="4"/>
  <c r="AE20" i="4"/>
  <c r="AE51" i="4"/>
  <c r="AE47" i="4"/>
  <c r="AE43" i="4"/>
  <c r="AE39" i="4"/>
  <c r="AE35" i="4"/>
  <c r="AE31" i="4"/>
  <c r="AE58" i="4"/>
  <c r="AE62" i="4"/>
  <c r="AE3" i="4"/>
  <c r="AE17" i="4"/>
  <c r="AE13" i="4"/>
  <c r="AE9" i="4"/>
  <c r="AE5" i="4"/>
  <c r="AE25" i="4"/>
  <c r="AE21" i="4"/>
  <c r="AE52" i="4"/>
  <c r="AE48" i="4"/>
  <c r="AE44" i="4"/>
  <c r="AE40" i="4"/>
  <c r="AE36" i="4"/>
  <c r="AE32" i="4"/>
  <c r="AE28" i="4"/>
  <c r="AE55" i="4"/>
  <c r="AE59" i="4"/>
  <c r="BJ66" i="3"/>
  <c r="AE63" i="4" s="1"/>
  <c r="A66" i="3" l="1"/>
  <c r="AV75" i="4"/>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BL11" i="3" l="1"/>
  <c r="AF63" i="4"/>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E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E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E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BL66" i="3" l="1"/>
  <c r="AG63" i="4" s="1"/>
  <c r="AG4" i="4"/>
</calcChain>
</file>

<file path=xl/sharedStrings.xml><?xml version="1.0" encoding="utf-8"?>
<sst xmlns="http://schemas.openxmlformats.org/spreadsheetml/2006/main" count="408" uniqueCount="94">
  <si>
    <t>Proyecto</t>
  </si>
  <si>
    <t>TAREAS</t>
  </si>
  <si>
    <t>Análisis</t>
  </si>
  <si>
    <t>Terminado</t>
  </si>
  <si>
    <t>Documentación</t>
  </si>
  <si>
    <t>Programación</t>
  </si>
  <si>
    <t>En curso</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</si>
  <si>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</si>
  <si>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</si>
  <si>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</si>
  <si>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</si>
  <si>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</si>
  <si>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</si>
  <si>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</si>
  <si>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</si>
  <si>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</si>
  <si>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</si>
  <si>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</si>
  <si>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</si>
  <si>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</si>
  <si>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Actualizar Especificación Requisitos de Software</t>
  </si>
  <si>
    <t>Desarrollar Prueba Caja Blanca</t>
  </si>
  <si>
    <t>Desarrollar Prueba Caja Negra</t>
  </si>
  <si>
    <t>REQ02</t>
  </si>
  <si>
    <t>Paúl, David, JC, Daniela, Wendy</t>
  </si>
  <si>
    <t>S</t>
  </si>
  <si>
    <t>D</t>
  </si>
  <si>
    <t>L</t>
  </si>
  <si>
    <t>M</t>
  </si>
  <si>
    <t>X</t>
  </si>
  <si>
    <t>J</t>
  </si>
  <si>
    <t>V</t>
  </si>
  <si>
    <t>Matriz HU</t>
  </si>
  <si>
    <t>Casos de Uso</t>
  </si>
  <si>
    <t>Proyecto de Investigación Marco de Trabajo con 5W+2H</t>
  </si>
  <si>
    <t>Fase 1: Modelado del negocio</t>
  </si>
  <si>
    <t>Entrevista con el cliente</t>
  </si>
  <si>
    <t>Confirmación de la realización del proyecto</t>
  </si>
  <si>
    <t>Elaboración de acta de reunión</t>
  </si>
  <si>
    <t>Análisis sobre la entrevista</t>
  </si>
  <si>
    <t>Presentación del proyecto</t>
  </si>
  <si>
    <t>Fase 2: Requisitos para la elaboración</t>
  </si>
  <si>
    <t>Revisión del perfil proyecto</t>
  </si>
  <si>
    <t>Reunión con miembros del grupo de trabajo</t>
  </si>
  <si>
    <t>Elaboración de documentación para presentación del perfil proyecto</t>
  </si>
  <si>
    <t>Defensa del perfil proyecto</t>
  </si>
  <si>
    <t>Fase 3: Análisis y Diseño</t>
  </si>
  <si>
    <t>Sprint 0</t>
  </si>
  <si>
    <t>Registrarse</t>
  </si>
  <si>
    <t>Login</t>
  </si>
  <si>
    <t>Codificación del Req01 y Req02</t>
  </si>
  <si>
    <t>Sprint 1</t>
  </si>
  <si>
    <t>Reporte de errores</t>
  </si>
  <si>
    <t>Actualizar el proyecto en el GITHUB</t>
  </si>
  <si>
    <t>REQ03</t>
  </si>
  <si>
    <t>Ingresar y eliminar los cursos</t>
  </si>
  <si>
    <t>REQ04</t>
  </si>
  <si>
    <t>Validar permisos</t>
  </si>
  <si>
    <t>Acta de reunión con cliente</t>
  </si>
  <si>
    <t>Acta de reunión del grupo de trabajo</t>
  </si>
  <si>
    <t>REQ05</t>
  </si>
  <si>
    <t>Editar y Guardar los cursos</t>
  </si>
  <si>
    <t>Codificación del Req05</t>
  </si>
  <si>
    <t>Sprint 2</t>
  </si>
  <si>
    <t>Sprint 3</t>
  </si>
  <si>
    <t>En proceso</t>
  </si>
  <si>
    <t>No iniciado</t>
  </si>
  <si>
    <t>Reporte de Errores</t>
  </si>
  <si>
    <t>Cronograma</t>
  </si>
  <si>
    <t>Daniela</t>
  </si>
  <si>
    <t>TOTAL ESFUERZO</t>
  </si>
  <si>
    <t>TOTAL CRONOGRAMA</t>
  </si>
  <si>
    <t>DIFERENCIA</t>
  </si>
  <si>
    <t>HORAS</t>
  </si>
  <si>
    <t>Esfuerzo</t>
  </si>
  <si>
    <t>Total general</t>
  </si>
  <si>
    <t>Sprint</t>
  </si>
  <si>
    <t>Sistema de Gestión de Cursos</t>
  </si>
  <si>
    <t>Karla, Keila, Brandon, Diego, Luis</t>
  </si>
  <si>
    <t>Luis</t>
  </si>
  <si>
    <t>Karla</t>
  </si>
  <si>
    <t>Keila</t>
  </si>
  <si>
    <t>Brandon</t>
  </si>
  <si>
    <t>Diego</t>
  </si>
  <si>
    <t>Desarrollo de una Página Web para la “Implementación de un sistema de control de inventarios en Farmacias Milfar
”</t>
  </si>
  <si>
    <t xml:space="preserve">Marco </t>
  </si>
  <si>
    <t>Marco</t>
  </si>
  <si>
    <t>(Todas)</t>
  </si>
  <si>
    <t>Rivera, Angel, Fabian, Karina, Marco</t>
  </si>
  <si>
    <t>Marco, Angel</t>
  </si>
  <si>
    <t>Gestión de acceso</t>
  </si>
  <si>
    <t>Sincronización de datos</t>
  </si>
  <si>
    <t>Validación de datos</t>
  </si>
  <si>
    <t>Angel, Marco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</si>
</sst>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19" x14ac:knownFonts="1">
    <font>
      <sz val="10"/>
      <color rgb="FF000000"/>
      <name val="Arial"/>
    </font>
    <font>
      <sz val="10"/>
      <color theme="1"/>
      <name val="Arial"/>
    </font>
    <font>
      <sz val="10"/>
      <name val="Arial"/>
    </font>
    <font>
      <b/>
      <sz val="10"/>
      <color theme="1"/>
      <name val="Arial"/>
    </font>
    <font>
      <sz val="10"/>
      <color theme="1"/>
      <name val="Calibri"/>
    </font>
    <font>
      <sz val="10"/>
      <color theme="1"/>
      <name val="Calibri"/>
    </font>
    <font>
      <sz val="10"/>
      <color rgb="FF808080"/>
      <name val="Arial"/>
    </font>
    <font>
      <sz val="10"/>
      <color rgb="FFC0C0C0"/>
      <name val="Arial"/>
    </font>
    <font>
      <sz val="8"/>
      <color theme="1"/>
      <name val="Arial"/>
    </font>
    <font>
      <sz val="10"/>
      <color theme="1"/>
      <name val="Arial"/>
    </font>
    <font>
      <sz val="10"/>
      <color theme="1"/>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sz val="12"/>
      <color rgb="FF000000"/>
      <name val="Arial"/>
      <family val="2"/>
    </font>
    <font>
      <b/>
      <sz val="12"/>
      <color theme="0"/>
      <name val="Arial"/>
      <family val="2"/>
    </font>
    <font>
      <b/>
      <sz val="10"/>
      <color rgb="FF000000"/>
      <name val="Arial"/>
      <family val="2"/>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27">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6">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5" fillId="0" borderId="19" xfId="0" applyFont="1" applyBorder="1"/>
    <xf numFmtId="0" fontId="1" fillId="0" borderId="21" xfId="0" applyFont="1" applyBorder="1" applyAlignment="1">
      <alignment horizontal="right"/>
    </xf>
    <xf numFmtId="0" fontId="4" fillId="0" borderId="22" xfId="0" applyFont="1" applyBorder="1"/>
    <xf numFmtId="0" fontId="1" fillId="0" borderId="22" xfId="0" applyFont="1" applyBorder="1"/>
    <xf numFmtId="0" fontId="1" fillId="0" borderId="22" xfId="0" applyFont="1" applyBorder="1" applyAlignment="1">
      <alignment horizontal="right"/>
    </xf>
    <xf numFmtId="0" fontId="4" fillId="0" borderId="21" xfId="0" applyFont="1" applyBorder="1"/>
    <xf numFmtId="0" fontId="4" fillId="0" borderId="22" xfId="0" applyFont="1" applyBorder="1" applyAlignment="1">
      <alignment horizontal="right"/>
    </xf>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1" fillId="3" borderId="3" xfId="0" applyFont="1" applyFill="1" applyBorder="1" applyAlignment="1">
      <alignment horizontal="center"/>
    </xf>
    <xf numFmtId="0" fontId="11" fillId="4" borderId="4" xfId="0" applyFont="1" applyFill="1" applyBorder="1" applyAlignment="1">
      <alignment horizontal="center"/>
    </xf>
    <xf numFmtId="0" fontId="11" fillId="3" borderId="4" xfId="0" applyFont="1" applyFill="1" applyBorder="1" applyAlignment="1">
      <alignment horizontal="center"/>
    </xf>
    <xf numFmtId="0" fontId="11" fillId="3" borderId="15" xfId="0" applyFont="1" applyFill="1" applyBorder="1" applyAlignment="1">
      <alignment horizontal="center"/>
    </xf>
    <xf numFmtId="0" fontId="0" fillId="0" borderId="15" xfId="0" applyBorder="1"/>
    <xf numFmtId="0" fontId="12"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3" fillId="0" borderId="20" xfId="0" applyFont="1" applyBorder="1"/>
    <xf numFmtId="0" fontId="10" fillId="0" borderId="20" xfId="0" applyFont="1" applyBorder="1"/>
    <xf numFmtId="0" fontId="13" fillId="0" borderId="19" xfId="0" applyFont="1" applyBorder="1"/>
    <xf numFmtId="0" fontId="4" fillId="0" borderId="19" xfId="0" applyFont="1" applyBorder="1"/>
    <xf numFmtId="0" fontId="10" fillId="0" borderId="20" xfId="0" applyFont="1" applyBorder="1" applyAlignment="1">
      <alignment horizontal="left" indent="1"/>
    </xf>
    <xf numFmtId="49" fontId="7" fillId="3" borderId="7" xfId="0" applyNumberFormat="1" applyFont="1" applyFill="1" applyBorder="1" applyAlignment="1">
      <alignment horizontal="center"/>
    </xf>
    <xf numFmtId="49" fontId="14"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1"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10" fillId="0" borderId="20" xfId="0" applyFont="1" applyBorder="1" applyAlignment="1">
      <alignment horizontal="left" wrapText="1" indent="1"/>
    </xf>
    <xf numFmtId="0" fontId="0" fillId="0" borderId="0" xfId="0" pivotButton="1"/>
    <xf numFmtId="0" fontId="0" fillId="0" borderId="0" xfId="0" applyAlignment="1">
      <alignment horizontal="left"/>
    </xf>
    <xf numFmtId="0" fontId="0" fillId="0" borderId="0" xfId="0" applyAlignment="1">
      <alignment horizontal="left" indent="1"/>
    </xf>
    <xf numFmtId="0" fontId="13" fillId="2" borderId="14" xfId="0" applyFont="1" applyFill="1" applyBorder="1" applyAlignment="1">
      <alignment horizontal="center"/>
    </xf>
    <xf numFmtId="0" fontId="1" fillId="0" borderId="20" xfId="0" applyFont="1" applyBorder="1"/>
    <xf numFmtId="0" fontId="13" fillId="7" borderId="14" xfId="0" applyFont="1" applyFill="1" applyBorder="1" applyAlignment="1">
      <alignment wrapText="1"/>
    </xf>
    <xf numFmtId="0" fontId="15" fillId="0" borderId="0" xfId="0" pivotButton="1" applyFont="1"/>
    <xf numFmtId="0" fontId="16" fillId="0" borderId="0" xfId="0" applyFont="1" applyAlignment="1">
      <alignment horizontal="center"/>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4"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4" fillId="3" borderId="8" xfId="0" applyNumberFormat="1" applyFont="1" applyFill="1" applyBorder="1" applyAlignment="1">
      <alignment horizontal="center"/>
    </xf>
    <xf numFmtId="1" fontId="14"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17" fillId="8" borderId="26" xfId="0" applyFont="1" applyFill="1" applyBorder="1" applyAlignment="1">
      <alignment horizontal="center"/>
    </xf>
    <xf numFmtId="0" fontId="15" fillId="0" borderId="26" xfId="0" applyFont="1" applyBorder="1" applyAlignment="1">
      <alignment horizontal="center"/>
    </xf>
    <xf numFmtId="49" fontId="14"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xf numFmtId="0" fontId="18" fillId="0" borderId="0" xfId="0" applyFont="1" applyAlignment="1">
      <alignment horizontal="center"/>
    </xf>
    <xf numFmtId="0" fontId="0" fillId="0" borderId="0" xfId="0" applyNumberFormat="1" applyAlignment="1">
      <alignment horizontal="center"/>
    </xf>
  </cellXfs>
  <cellStyles count="1">
    <cellStyle name="Normal" xfId="0" builtinId="0"/>
  </cellStyles>
  <dxfs count="499">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ont>
        <b/>
      </font>
    </dxf>
    <dxf>
      <font>
        <sz val="11"/>
      </font>
    </dxf>
    <dxf>
      <font>
        <sz val="12"/>
      </font>
    </dxf>
    <dxf>
      <font>
        <sz val="11"/>
      </font>
    </dxf>
    <dxf>
      <font>
        <sz val="12"/>
      </font>
    </dxf>
    <dxf>
      <alignment horizontal="center" readingOrder="0"/>
    </dxf>
    <dxf>
      <alignment horizontal="center" readingOrder="0"/>
    </dxf>
    <dxf>
      <alignment horizontal="center" readingOrder="0"/>
    </dxf>
    <dxf>
      <alignment horizontal="center" readingOrder="0"/>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FFFF99"/>
          <bgColor rgb="FFFFFF99"/>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44923</c:v>
                </c:pt>
                <c:pt idx="1">
                  <c:v>44924</c:v>
                </c:pt>
                <c:pt idx="2">
                  <c:v>44925</c:v>
                </c:pt>
                <c:pt idx="3">
                  <c:v>44926</c:v>
                </c:pt>
                <c:pt idx="4">
                  <c:v>44927</c:v>
                </c:pt>
                <c:pt idx="5">
                  <c:v>44928</c:v>
                </c:pt>
                <c:pt idx="6">
                  <c:v>44929</c:v>
                </c:pt>
                <c:pt idx="7">
                  <c:v>44930</c:v>
                </c:pt>
                <c:pt idx="8">
                  <c:v>44931</c:v>
                </c:pt>
                <c:pt idx="9">
                  <c:v>44932</c:v>
                </c:pt>
                <c:pt idx="10">
                  <c:v>44933</c:v>
                </c:pt>
                <c:pt idx="11">
                  <c:v>44934</c:v>
                </c:pt>
                <c:pt idx="12">
                  <c:v>44935</c:v>
                </c:pt>
                <c:pt idx="13">
                  <c:v>44936</c:v>
                </c:pt>
                <c:pt idx="14">
                  <c:v>44937</c:v>
                </c:pt>
                <c:pt idx="15">
                  <c:v>44938</c:v>
                </c:pt>
                <c:pt idx="16">
                  <c:v>44939</c:v>
                </c:pt>
                <c:pt idx="17">
                  <c:v>44940</c:v>
                </c:pt>
                <c:pt idx="18">
                  <c:v>44941</c:v>
                </c:pt>
                <c:pt idx="19">
                  <c:v>44942</c:v>
                </c:pt>
                <c:pt idx="20">
                  <c:v>44943</c:v>
                </c:pt>
                <c:pt idx="21">
                  <c:v>44944</c:v>
                </c:pt>
                <c:pt idx="22">
                  <c:v>44945</c:v>
                </c:pt>
                <c:pt idx="23">
                  <c:v>44946</c:v>
                </c:pt>
                <c:pt idx="24">
                  <c:v>44947</c:v>
                </c:pt>
                <c:pt idx="25">
                  <c:v>44948</c:v>
                </c:pt>
                <c:pt idx="26">
                  <c:v>44949</c:v>
                </c:pt>
                <c:pt idx="27">
                  <c:v>44950</c:v>
                </c:pt>
                <c:pt idx="28">
                  <c:v>44951</c:v>
                </c:pt>
                <c:pt idx="29">
                  <c:v>44952</c:v>
                </c:pt>
                <c:pt idx="30">
                  <c:v>44953</c:v>
                </c:pt>
                <c:pt idx="31">
                  <c:v>44954</c:v>
                </c:pt>
                <c:pt idx="32">
                  <c:v>44955</c:v>
                </c:pt>
                <c:pt idx="33">
                  <c:v>44956</c:v>
                </c:pt>
                <c:pt idx="34">
                  <c:v>44957</c:v>
                </c:pt>
                <c:pt idx="35">
                  <c:v>44958</c:v>
                </c:pt>
                <c:pt idx="36">
                  <c:v>44959</c:v>
                </c:pt>
                <c:pt idx="37">
                  <c:v>44960</c:v>
                </c:pt>
                <c:pt idx="38">
                  <c:v>44961</c:v>
                </c:pt>
                <c:pt idx="39">
                  <c:v>44962</c:v>
                </c:pt>
                <c:pt idx="40">
                  <c:v>44963</c:v>
                </c:pt>
                <c:pt idx="41">
                  <c:v>44964</c:v>
                </c:pt>
                <c:pt idx="42">
                  <c:v>44965</c:v>
                </c:pt>
                <c:pt idx="43">
                  <c:v>44966</c:v>
                </c:pt>
                <c:pt idx="44">
                  <c:v>44967</c:v>
                </c:pt>
                <c:pt idx="45">
                  <c:v>44968</c:v>
                </c:pt>
                <c:pt idx="46">
                  <c:v>44969</c:v>
                </c:pt>
                <c:pt idx="47">
                  <c:v>44970</c:v>
                </c:pt>
                <c:pt idx="48">
                  <c:v>44971</c:v>
                </c:pt>
                <c:pt idx="49">
                  <c:v>44972</c:v>
                </c:pt>
                <c:pt idx="50">
                  <c:v>44973</c:v>
                </c:pt>
                <c:pt idx="51">
                  <c:v>44974</c:v>
                </c:pt>
                <c:pt idx="52">
                  <c:v>44975</c:v>
                </c:pt>
                <c:pt idx="53">
                  <c:v>44976</c:v>
                </c:pt>
              </c:numCache>
            </c:numRef>
          </c:cat>
          <c:val>
            <c:numRef>
              <c:f>Datos!$H$6:$BI$6</c:f>
              <c:numCache>
                <c:formatCode>0</c:formatCode>
                <c:ptCount val="54"/>
                <c:pt idx="0">
                  <c:v>9</c:v>
                </c:pt>
                <c:pt idx="1">
                  <c:v>0</c:v>
                </c:pt>
                <c:pt idx="2">
                  <c:v>1</c:v>
                </c:pt>
                <c:pt idx="3">
                  <c:v>1</c:v>
                </c:pt>
                <c:pt idx="4">
                  <c:v>0</c:v>
                </c:pt>
                <c:pt idx="5">
                  <c:v>1</c:v>
                </c:pt>
                <c:pt idx="6">
                  <c:v>1</c:v>
                </c:pt>
                <c:pt idx="7">
                  <c:v>0</c:v>
                </c:pt>
                <c:pt idx="8">
                  <c:v>0</c:v>
                </c:pt>
                <c:pt idx="9">
                  <c:v>0</c:v>
                </c:pt>
                <c:pt idx="10">
                  <c:v>0</c:v>
                </c:pt>
                <c:pt idx="11">
                  <c:v>0</c:v>
                </c:pt>
                <c:pt idx="12">
                  <c:v>0</c:v>
                </c:pt>
                <c:pt idx="13">
                  <c:v>0</c:v>
                </c:pt>
                <c:pt idx="14">
                  <c:v>0</c:v>
                </c:pt>
                <c:pt idx="15">
                  <c:v>0</c:v>
                </c:pt>
                <c:pt idx="16">
                  <c:v>1</c:v>
                </c:pt>
                <c:pt idx="17">
                  <c:v>1</c:v>
                </c:pt>
                <c:pt idx="18">
                  <c:v>1</c:v>
                </c:pt>
                <c:pt idx="19">
                  <c:v>8</c:v>
                </c:pt>
                <c:pt idx="20">
                  <c:v>2</c:v>
                </c:pt>
                <c:pt idx="21">
                  <c:v>1</c:v>
                </c:pt>
                <c:pt idx="22">
                  <c:v>0</c:v>
                </c:pt>
                <c:pt idx="23">
                  <c:v>0</c:v>
                </c:pt>
                <c:pt idx="24">
                  <c:v>0</c:v>
                </c:pt>
                <c:pt idx="25">
                  <c:v>1</c:v>
                </c:pt>
                <c:pt idx="26">
                  <c:v>1</c:v>
                </c:pt>
                <c:pt idx="27">
                  <c:v>0</c:v>
                </c:pt>
                <c:pt idx="28">
                  <c:v>0</c:v>
                </c:pt>
                <c:pt idx="29">
                  <c:v>0</c:v>
                </c:pt>
                <c:pt idx="30">
                  <c:v>3</c:v>
                </c:pt>
                <c:pt idx="31">
                  <c:v>0</c:v>
                </c:pt>
                <c:pt idx="32">
                  <c:v>1</c:v>
                </c:pt>
                <c:pt idx="33">
                  <c:v>2</c:v>
                </c:pt>
                <c:pt idx="34">
                  <c:v>4</c:v>
                </c:pt>
                <c:pt idx="35">
                  <c:v>0</c:v>
                </c:pt>
                <c:pt idx="36">
                  <c:v>1</c:v>
                </c:pt>
                <c:pt idx="37">
                  <c:v>3</c:v>
                </c:pt>
                <c:pt idx="38">
                  <c:v>4</c:v>
                </c:pt>
                <c:pt idx="39">
                  <c:v>1</c:v>
                </c:pt>
                <c:pt idx="40">
                  <c:v>1</c:v>
                </c:pt>
                <c:pt idx="41">
                  <c:v>0</c:v>
                </c:pt>
                <c:pt idx="42">
                  <c:v>0</c:v>
                </c:pt>
                <c:pt idx="43">
                  <c:v>3</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44923</c:v>
                </c:pt>
                <c:pt idx="1">
                  <c:v>44924</c:v>
                </c:pt>
                <c:pt idx="2">
                  <c:v>44925</c:v>
                </c:pt>
                <c:pt idx="3">
                  <c:v>44926</c:v>
                </c:pt>
                <c:pt idx="4">
                  <c:v>44927</c:v>
                </c:pt>
                <c:pt idx="5">
                  <c:v>44928</c:v>
                </c:pt>
                <c:pt idx="6">
                  <c:v>44929</c:v>
                </c:pt>
                <c:pt idx="7">
                  <c:v>44930</c:v>
                </c:pt>
                <c:pt idx="8">
                  <c:v>44931</c:v>
                </c:pt>
                <c:pt idx="9">
                  <c:v>44932</c:v>
                </c:pt>
                <c:pt idx="10">
                  <c:v>44933</c:v>
                </c:pt>
                <c:pt idx="11">
                  <c:v>44934</c:v>
                </c:pt>
                <c:pt idx="12">
                  <c:v>44935</c:v>
                </c:pt>
                <c:pt idx="13">
                  <c:v>44936</c:v>
                </c:pt>
                <c:pt idx="14">
                  <c:v>44937</c:v>
                </c:pt>
                <c:pt idx="15">
                  <c:v>44938</c:v>
                </c:pt>
                <c:pt idx="16">
                  <c:v>44939</c:v>
                </c:pt>
                <c:pt idx="17">
                  <c:v>44940</c:v>
                </c:pt>
                <c:pt idx="18">
                  <c:v>44941</c:v>
                </c:pt>
                <c:pt idx="19">
                  <c:v>44942</c:v>
                </c:pt>
                <c:pt idx="20">
                  <c:v>44943</c:v>
                </c:pt>
                <c:pt idx="21">
                  <c:v>44944</c:v>
                </c:pt>
                <c:pt idx="22">
                  <c:v>44945</c:v>
                </c:pt>
                <c:pt idx="23">
                  <c:v>44946</c:v>
                </c:pt>
                <c:pt idx="24">
                  <c:v>44947</c:v>
                </c:pt>
                <c:pt idx="25">
                  <c:v>44948</c:v>
                </c:pt>
                <c:pt idx="26">
                  <c:v>44949</c:v>
                </c:pt>
                <c:pt idx="27">
                  <c:v>44950</c:v>
                </c:pt>
                <c:pt idx="28">
                  <c:v>44951</c:v>
                </c:pt>
                <c:pt idx="29">
                  <c:v>44952</c:v>
                </c:pt>
                <c:pt idx="30">
                  <c:v>44953</c:v>
                </c:pt>
                <c:pt idx="31">
                  <c:v>44954</c:v>
                </c:pt>
                <c:pt idx="32">
                  <c:v>44955</c:v>
                </c:pt>
                <c:pt idx="33">
                  <c:v>44956</c:v>
                </c:pt>
                <c:pt idx="34">
                  <c:v>44957</c:v>
                </c:pt>
                <c:pt idx="35">
                  <c:v>44958</c:v>
                </c:pt>
                <c:pt idx="36">
                  <c:v>44959</c:v>
                </c:pt>
                <c:pt idx="37">
                  <c:v>44960</c:v>
                </c:pt>
                <c:pt idx="38">
                  <c:v>44961</c:v>
                </c:pt>
                <c:pt idx="39">
                  <c:v>44962</c:v>
                </c:pt>
                <c:pt idx="40">
                  <c:v>44963</c:v>
                </c:pt>
                <c:pt idx="41">
                  <c:v>44964</c:v>
                </c:pt>
                <c:pt idx="42">
                  <c:v>44965</c:v>
                </c:pt>
                <c:pt idx="43">
                  <c:v>44966</c:v>
                </c:pt>
                <c:pt idx="44">
                  <c:v>44967</c:v>
                </c:pt>
                <c:pt idx="45">
                  <c:v>44968</c:v>
                </c:pt>
                <c:pt idx="46">
                  <c:v>44969</c:v>
                </c:pt>
                <c:pt idx="47">
                  <c:v>44970</c:v>
                </c:pt>
                <c:pt idx="48">
                  <c:v>44971</c:v>
                </c:pt>
                <c:pt idx="49">
                  <c:v>44972</c:v>
                </c:pt>
                <c:pt idx="50">
                  <c:v>44973</c:v>
                </c:pt>
                <c:pt idx="51">
                  <c:v>44974</c:v>
                </c:pt>
                <c:pt idx="52">
                  <c:v>44975</c:v>
                </c:pt>
                <c:pt idx="53">
                  <c:v>44976</c:v>
                </c:pt>
              </c:numCache>
            </c:numRef>
          </c:cat>
          <c:val>
            <c:numRef>
              <c:f>Datos!$H$7:$BI$7</c:f>
              <c:numCache>
                <c:formatCode>General</c:formatCode>
                <c:ptCount val="54"/>
                <c:pt idx="0">
                  <c:v>4.5</c:v>
                </c:pt>
                <c:pt idx="1">
                  <c:v>0</c:v>
                </c:pt>
                <c:pt idx="2">
                  <c:v>1</c:v>
                </c:pt>
                <c:pt idx="3">
                  <c:v>1</c:v>
                </c:pt>
                <c:pt idx="4">
                  <c:v>0</c:v>
                </c:pt>
                <c:pt idx="5">
                  <c:v>2</c:v>
                </c:pt>
                <c:pt idx="6">
                  <c:v>1</c:v>
                </c:pt>
                <c:pt idx="7">
                  <c:v>0</c:v>
                </c:pt>
                <c:pt idx="8">
                  <c:v>0</c:v>
                </c:pt>
                <c:pt idx="9">
                  <c:v>0</c:v>
                </c:pt>
                <c:pt idx="10">
                  <c:v>0</c:v>
                </c:pt>
                <c:pt idx="11">
                  <c:v>0</c:v>
                </c:pt>
                <c:pt idx="12">
                  <c:v>0</c:v>
                </c:pt>
                <c:pt idx="13">
                  <c:v>0</c:v>
                </c:pt>
                <c:pt idx="14">
                  <c:v>0</c:v>
                </c:pt>
                <c:pt idx="15">
                  <c:v>0</c:v>
                </c:pt>
                <c:pt idx="16">
                  <c:v>5</c:v>
                </c:pt>
                <c:pt idx="17">
                  <c:v>2</c:v>
                </c:pt>
                <c:pt idx="18">
                  <c:v>2</c:v>
                </c:pt>
                <c:pt idx="19">
                  <c:v>21</c:v>
                </c:pt>
                <c:pt idx="20">
                  <c:v>6</c:v>
                </c:pt>
                <c:pt idx="21">
                  <c:v>1</c:v>
                </c:pt>
                <c:pt idx="22">
                  <c:v>0</c:v>
                </c:pt>
                <c:pt idx="23">
                  <c:v>0</c:v>
                </c:pt>
                <c:pt idx="24">
                  <c:v>0</c:v>
                </c:pt>
                <c:pt idx="25">
                  <c:v>2</c:v>
                </c:pt>
                <c:pt idx="26">
                  <c:v>1</c:v>
                </c:pt>
                <c:pt idx="27">
                  <c:v>0</c:v>
                </c:pt>
                <c:pt idx="28">
                  <c:v>0</c:v>
                </c:pt>
                <c:pt idx="29">
                  <c:v>0</c:v>
                </c:pt>
                <c:pt idx="30">
                  <c:v>3</c:v>
                </c:pt>
                <c:pt idx="31">
                  <c:v>0</c:v>
                </c:pt>
                <c:pt idx="32">
                  <c:v>1</c:v>
                </c:pt>
                <c:pt idx="33">
                  <c:v>2</c:v>
                </c:pt>
                <c:pt idx="34">
                  <c:v>4</c:v>
                </c:pt>
                <c:pt idx="35">
                  <c:v>0</c:v>
                </c:pt>
                <c:pt idx="36">
                  <c:v>1</c:v>
                </c:pt>
                <c:pt idx="37">
                  <c:v>3</c:v>
                </c:pt>
                <c:pt idx="38">
                  <c:v>4</c:v>
                </c:pt>
                <c:pt idx="39">
                  <c:v>1</c:v>
                </c:pt>
                <c:pt idx="40">
                  <c:v>2</c:v>
                </c:pt>
                <c:pt idx="41">
                  <c:v>0</c:v>
                </c:pt>
                <c:pt idx="42">
                  <c:v>0</c:v>
                </c:pt>
                <c:pt idx="43">
                  <c:v>3</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Rivera, Angel, Fabian, Karina, Marco</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4</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5</c:v>
                </c:pt>
                <c:pt idx="17">
                  <c:v>2</c:v>
                </c:pt>
                <c:pt idx="18">
                  <c:v>2</c:v>
                </c:pt>
                <c:pt idx="19">
                  <c:v>19</c:v>
                </c:pt>
                <c:pt idx="20">
                  <c:v>6</c:v>
                </c:pt>
                <c:pt idx="21">
                  <c:v>0</c:v>
                </c:pt>
                <c:pt idx="22">
                  <c:v>0</c:v>
                </c:pt>
                <c:pt idx="23">
                  <c:v>0</c:v>
                </c:pt>
                <c:pt idx="24">
                  <c:v>0</c:v>
                </c:pt>
                <c:pt idx="25">
                  <c:v>2</c:v>
                </c:pt>
                <c:pt idx="26">
                  <c:v>1</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Rivera, Angel, Fabian, Karina, Marco</c:v>
                </c:pt>
              </c:strCache>
            </c:strRef>
          </c:tx>
          <c:spPr>
            <a:ln w="9525" cmpd="sng">
              <a:solidFill>
                <a:srgbClr val="00FFFF">
                  <a:alpha val="100000"/>
                </a:srgbClr>
              </a:solidFill>
            </a:ln>
          </c:spPr>
          <c:marker>
            <c:symbol val="none"/>
          </c:marker>
          <c:val>
            <c:numRef>
              <c:f>Gráficos!$B$72:$BC$72</c:f>
              <c:numCache>
                <c:formatCode>0</c:formatCode>
                <c:ptCount val="54"/>
                <c:pt idx="0">
                  <c:v>4</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5</c:v>
                </c:pt>
                <c:pt idx="17">
                  <c:v>2</c:v>
                </c:pt>
                <c:pt idx="18">
                  <c:v>2</c:v>
                </c:pt>
                <c:pt idx="19">
                  <c:v>19</c:v>
                </c:pt>
                <c:pt idx="20">
                  <c:v>6</c:v>
                </c:pt>
                <c:pt idx="21">
                  <c:v>0</c:v>
                </c:pt>
                <c:pt idx="22">
                  <c:v>0</c:v>
                </c:pt>
                <c:pt idx="23">
                  <c:v>0</c:v>
                </c:pt>
                <c:pt idx="24">
                  <c:v>0</c:v>
                </c:pt>
                <c:pt idx="25">
                  <c:v>2</c:v>
                </c:pt>
                <c:pt idx="26">
                  <c:v>1</c:v>
                </c:pt>
                <c:pt idx="27">
                  <c:v>0</c:v>
                </c:pt>
                <c:pt idx="28">
                  <c:v>0</c:v>
                </c:pt>
                <c:pt idx="29">
                  <c:v>0</c:v>
                </c:pt>
                <c:pt idx="30">
                  <c:v>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Angel, Marco</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Rivera, Angel, Fabian, Karina, Marco</c:v>
                </c:pt>
              </c:strCache>
            </c:strRef>
          </c:tx>
          <c:marker>
            <c:symbol val="none"/>
          </c:marker>
          <c:val>
            <c:numRef>
              <c:f>Gráficos!$B$74:$BC$74</c:f>
              <c:numCache>
                <c:formatCode>0</c:formatCode>
                <c:ptCount val="54"/>
                <c:pt idx="0">
                  <c:v>4</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0</c:v>
                </c:pt>
                <c:pt idx="16">
                  <c:v>5</c:v>
                </c:pt>
                <c:pt idx="17">
                  <c:v>2</c:v>
                </c:pt>
                <c:pt idx="18">
                  <c:v>2</c:v>
                </c:pt>
                <c:pt idx="19">
                  <c:v>19</c:v>
                </c:pt>
                <c:pt idx="20">
                  <c:v>6</c:v>
                </c:pt>
                <c:pt idx="21">
                  <c:v>0</c:v>
                </c:pt>
                <c:pt idx="22">
                  <c:v>0</c:v>
                </c:pt>
                <c:pt idx="23">
                  <c:v>0</c:v>
                </c:pt>
                <c:pt idx="24">
                  <c:v>0</c:v>
                </c:pt>
                <c:pt idx="25">
                  <c:v>2</c:v>
                </c:pt>
                <c:pt idx="26">
                  <c:v>3</c:v>
                </c:pt>
                <c:pt idx="27">
                  <c:v>0</c:v>
                </c:pt>
                <c:pt idx="28">
                  <c:v>3</c:v>
                </c:pt>
                <c:pt idx="29">
                  <c:v>0</c:v>
                </c:pt>
                <c:pt idx="30">
                  <c:v>1</c:v>
                </c:pt>
                <c:pt idx="31">
                  <c:v>3</c:v>
                </c:pt>
                <c:pt idx="32">
                  <c:v>0</c:v>
                </c:pt>
                <c:pt idx="33">
                  <c:v>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Rivera, Angel, Fabian, Karina, Marco</c:v>
                </c:pt>
              </c:strCache>
            </c:strRef>
          </c:tx>
          <c:marker>
            <c:symbol val="none"/>
          </c:marker>
          <c:val>
            <c:numRef>
              <c:f>Gráficos!$B$75:$BC$75</c:f>
              <c:numCache>
                <c:formatCode>0</c:formatCode>
                <c:ptCount val="54"/>
                <c:pt idx="0">
                  <c:v>4</c:v>
                </c:pt>
                <c:pt idx="1">
                  <c:v>0</c:v>
                </c:pt>
                <c:pt idx="2">
                  <c:v>0</c:v>
                </c:pt>
                <c:pt idx="3">
                  <c:v>0</c:v>
                </c:pt>
                <c:pt idx="4">
                  <c:v>1</c:v>
                </c:pt>
                <c:pt idx="5">
                  <c:v>0</c:v>
                </c:pt>
                <c:pt idx="6">
                  <c:v>1</c:v>
                </c:pt>
                <c:pt idx="7">
                  <c:v>0</c:v>
                </c:pt>
                <c:pt idx="8">
                  <c:v>0</c:v>
                </c:pt>
                <c:pt idx="9">
                  <c:v>0</c:v>
                </c:pt>
                <c:pt idx="10">
                  <c:v>1</c:v>
                </c:pt>
                <c:pt idx="11">
                  <c:v>0</c:v>
                </c:pt>
                <c:pt idx="12">
                  <c:v>0</c:v>
                </c:pt>
                <c:pt idx="13">
                  <c:v>0</c:v>
                </c:pt>
                <c:pt idx="14">
                  <c:v>0</c:v>
                </c:pt>
                <c:pt idx="15">
                  <c:v>0</c:v>
                </c:pt>
                <c:pt idx="16">
                  <c:v>5</c:v>
                </c:pt>
                <c:pt idx="17">
                  <c:v>2</c:v>
                </c:pt>
                <c:pt idx="18">
                  <c:v>2</c:v>
                </c:pt>
                <c:pt idx="19">
                  <c:v>19</c:v>
                </c:pt>
                <c:pt idx="20">
                  <c:v>6</c:v>
                </c:pt>
                <c:pt idx="21">
                  <c:v>0</c:v>
                </c:pt>
                <c:pt idx="22">
                  <c:v>0</c:v>
                </c:pt>
                <c:pt idx="23">
                  <c:v>0</c:v>
                </c:pt>
                <c:pt idx="24">
                  <c:v>0</c:v>
                </c:pt>
                <c:pt idx="25">
                  <c:v>2</c:v>
                </c:pt>
                <c:pt idx="26">
                  <c:v>2</c:v>
                </c:pt>
                <c:pt idx="27">
                  <c:v>0</c:v>
                </c:pt>
                <c:pt idx="28">
                  <c:v>0</c:v>
                </c:pt>
                <c:pt idx="29">
                  <c:v>0</c:v>
                </c:pt>
                <c:pt idx="30">
                  <c:v>1</c:v>
                </c:pt>
                <c:pt idx="31">
                  <c:v>0</c:v>
                </c:pt>
                <c:pt idx="32">
                  <c:v>0</c:v>
                </c:pt>
                <c:pt idx="33">
                  <c:v>2</c:v>
                </c:pt>
                <c:pt idx="34">
                  <c:v>0</c:v>
                </c:pt>
                <c:pt idx="35">
                  <c:v>0</c:v>
                </c:pt>
                <c:pt idx="36">
                  <c:v>0</c:v>
                </c:pt>
                <c:pt idx="37">
                  <c:v>0</c:v>
                </c:pt>
                <c:pt idx="38">
                  <c:v>0</c:v>
                </c:pt>
                <c:pt idx="39">
                  <c:v>0</c:v>
                </c:pt>
                <c:pt idx="40">
                  <c:v>5</c:v>
                </c:pt>
                <c:pt idx="41">
                  <c:v>0</c:v>
                </c:pt>
                <c:pt idx="42">
                  <c:v>0</c:v>
                </c:pt>
                <c:pt idx="43">
                  <c:v>0</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S"/>
          </a:p>
        </c:txPr>
        <c:crossAx val="1660101375"/>
        <c:crosses val="autoZero"/>
        <c:crossBetween val="between"/>
      </c:valAx>
    </c:plotArea>
    <c:legend>
      <c:legendPos val="l"/>
      <c:legendEntry>
        <c:idx val="1"/>
        <c:txPr>
          <a:bodyPr/>
          <a:lstStyle/>
          <a:p>
            <a:pPr lvl="0">
              <a:defRPr b="0" i="0">
                <a:solidFill>
                  <a:srgbClr val="000000"/>
                </a:solidFill>
              </a:defRPr>
            </a:pPr>
            <a:endParaRPr lang="es-ES"/>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s-E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1</c:v>
                </c:pt>
                <c:pt idx="1">
                  <c:v>2</c:v>
                </c:pt>
                <c:pt idx="2">
                  <c:v>3</c:v>
                </c:pt>
                <c:pt idx="3">
                  <c:v>1</c:v>
                </c:pt>
                <c:pt idx="4">
                  <c:v>1</c:v>
                </c:pt>
                <c:pt idx="5">
                  <c:v>0</c:v>
                </c:pt>
                <c:pt idx="6">
                  <c:v>3</c:v>
                </c:pt>
                <c:pt idx="7">
                  <c:v>1</c:v>
                </c:pt>
                <c:pt idx="8">
                  <c:v>1</c:v>
                </c:pt>
                <c:pt idx="9">
                  <c:v>5</c:v>
                </c:pt>
                <c:pt idx="10">
                  <c:v>13</c:v>
                </c:pt>
                <c:pt idx="11">
                  <c:v>0</c:v>
                </c:pt>
                <c:pt idx="12">
                  <c:v>4</c:v>
                </c:pt>
                <c:pt idx="13">
                  <c:v>1</c:v>
                </c:pt>
                <c:pt idx="14">
                  <c:v>1</c:v>
                </c:pt>
                <c:pt idx="15">
                  <c:v>1</c:v>
                </c:pt>
                <c:pt idx="16">
                  <c:v>1</c:v>
                </c:pt>
                <c:pt idx="17">
                  <c:v>0</c:v>
                </c:pt>
                <c:pt idx="18">
                  <c:v>0</c:v>
                </c:pt>
                <c:pt idx="19">
                  <c:v>1</c:v>
                </c:pt>
                <c:pt idx="20">
                  <c:v>1</c:v>
                </c:pt>
                <c:pt idx="21">
                  <c:v>1</c:v>
                </c:pt>
                <c:pt idx="22">
                  <c:v>0</c:v>
                </c:pt>
                <c:pt idx="23">
                  <c:v>1</c:v>
                </c:pt>
                <c:pt idx="24">
                  <c:v>1</c:v>
                </c:pt>
                <c:pt idx="25">
                  <c:v>1</c:v>
                </c:pt>
                <c:pt idx="26">
                  <c:v>1</c:v>
                </c:pt>
                <c:pt idx="27">
                  <c:v>1</c:v>
                </c:pt>
                <c:pt idx="28">
                  <c:v>1</c:v>
                </c:pt>
                <c:pt idx="29">
                  <c:v>0</c:v>
                </c:pt>
                <c:pt idx="30">
                  <c:v>0</c:v>
                </c:pt>
                <c:pt idx="31">
                  <c:v>1</c:v>
                </c:pt>
                <c:pt idx="32">
                  <c:v>0</c:v>
                </c:pt>
                <c:pt idx="33">
                  <c:v>0</c:v>
                </c:pt>
                <c:pt idx="34">
                  <c:v>1</c:v>
                </c:pt>
                <c:pt idx="35">
                  <c:v>1</c:v>
                </c:pt>
                <c:pt idx="36">
                  <c:v>1</c:v>
                </c:pt>
                <c:pt idx="37">
                  <c:v>1</c:v>
                </c:pt>
                <c:pt idx="38">
                  <c:v>3</c:v>
                </c:pt>
                <c:pt idx="39">
                  <c:v>1</c:v>
                </c:pt>
                <c:pt idx="40">
                  <c:v>1</c:v>
                </c:pt>
                <c:pt idx="41">
                  <c:v>0</c:v>
                </c:pt>
                <c:pt idx="42">
                  <c:v>0</c:v>
                </c:pt>
                <c:pt idx="43">
                  <c:v>1</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1</c:v>
                </c:pt>
                <c:pt idx="1">
                  <c:v>2</c:v>
                </c:pt>
                <c:pt idx="2">
                  <c:v>5</c:v>
                </c:pt>
                <c:pt idx="3">
                  <c:v>1</c:v>
                </c:pt>
                <c:pt idx="4">
                  <c:v>1</c:v>
                </c:pt>
                <c:pt idx="5">
                  <c:v>0</c:v>
                </c:pt>
                <c:pt idx="6">
                  <c:v>3</c:v>
                </c:pt>
                <c:pt idx="7">
                  <c:v>1</c:v>
                </c:pt>
                <c:pt idx="8">
                  <c:v>1</c:v>
                </c:pt>
                <c:pt idx="9">
                  <c:v>10</c:v>
                </c:pt>
                <c:pt idx="10">
                  <c:v>20</c:v>
                </c:pt>
                <c:pt idx="11">
                  <c:v>0</c:v>
                </c:pt>
                <c:pt idx="12">
                  <c:v>5</c:v>
                </c:pt>
                <c:pt idx="13">
                  <c:v>2</c:v>
                </c:pt>
                <c:pt idx="14">
                  <c:v>1</c:v>
                </c:pt>
                <c:pt idx="15">
                  <c:v>1</c:v>
                </c:pt>
                <c:pt idx="16">
                  <c:v>1</c:v>
                </c:pt>
                <c:pt idx="17">
                  <c:v>0</c:v>
                </c:pt>
                <c:pt idx="18">
                  <c:v>0</c:v>
                </c:pt>
                <c:pt idx="19">
                  <c:v>1</c:v>
                </c:pt>
                <c:pt idx="20">
                  <c:v>1</c:v>
                </c:pt>
                <c:pt idx="21">
                  <c:v>1</c:v>
                </c:pt>
                <c:pt idx="22">
                  <c:v>0</c:v>
                </c:pt>
                <c:pt idx="23">
                  <c:v>2</c:v>
                </c:pt>
                <c:pt idx="24">
                  <c:v>1</c:v>
                </c:pt>
                <c:pt idx="25">
                  <c:v>1</c:v>
                </c:pt>
                <c:pt idx="26">
                  <c:v>1</c:v>
                </c:pt>
                <c:pt idx="27">
                  <c:v>1</c:v>
                </c:pt>
                <c:pt idx="28">
                  <c:v>1</c:v>
                </c:pt>
                <c:pt idx="29">
                  <c:v>0</c:v>
                </c:pt>
                <c:pt idx="30">
                  <c:v>0</c:v>
                </c:pt>
                <c:pt idx="31">
                  <c:v>0.5</c:v>
                </c:pt>
                <c:pt idx="32">
                  <c:v>0</c:v>
                </c:pt>
                <c:pt idx="33">
                  <c:v>0</c:v>
                </c:pt>
                <c:pt idx="34">
                  <c:v>1</c:v>
                </c:pt>
                <c:pt idx="35">
                  <c:v>1</c:v>
                </c:pt>
                <c:pt idx="36">
                  <c:v>1</c:v>
                </c:pt>
                <c:pt idx="37">
                  <c:v>1</c:v>
                </c:pt>
                <c:pt idx="38">
                  <c:v>5</c:v>
                </c:pt>
                <c:pt idx="39">
                  <c:v>1</c:v>
                </c:pt>
                <c:pt idx="40">
                  <c:v>1</c:v>
                </c:pt>
                <c:pt idx="41">
                  <c:v>0</c:v>
                </c:pt>
                <c:pt idx="42">
                  <c:v>0</c:v>
                </c:pt>
                <c:pt idx="43">
                  <c:v>1</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informe detalla la implementación de un sistema de control de inventarios para Farmacias Milfar, a cargo del Grupo No. 6 de la Materia de Ingeniería de Software 1 de la carrera en línea de Tecnologías de la Información.</a:t>
          </a:r>
        </a:p>
        <a:p>
          <a:r>
            <a:rPr lang="es-EC" sz="1600">
              <a:solidFill>
                <a:schemeClr val="dk1"/>
              </a:solidFill>
              <a:effectLst/>
              <a:latin typeface="+mn-lt"/>
              <a:ea typeface="+mn-ea"/>
              <a:cs typeface="+mn-cs"/>
            </a:rPr>
            <a:t>Objetivo del proyecto: El objetivo principal de este proyecto es desarrollar e implementar un sistema de control de inventarios que permita a Farmacias Milfar gestionar de manera eficiente su inventario de productos farmacéuticos y mejorar la eficacia de sus operaciones diarias. El sistema deberá automatizar los procesos de registro, seguimiento, y actualización de las existencias de medicamentos y productos, así como generar informes y alertas para facilitar la toma de decisiones.</a:t>
          </a:r>
        </a:p>
        <a:p>
          <a:r>
            <a:rPr lang="es-EC" sz="1600">
              <a:solidFill>
                <a:schemeClr val="dk1"/>
              </a:solidFill>
              <a:effectLst/>
              <a:latin typeface="+mn-lt"/>
              <a:ea typeface="+mn-ea"/>
              <a:cs typeface="+mn-cs"/>
            </a:rPr>
            <a:t>Alcance del proyecto: El sistema de control de inventarios abarcará todas las sucursales de Farmacias Milfar, centralizando la información en una base de datos central accesible en línea. Incluirá módulos para registrar nuevos productos, realizar ajustes de inventario, gestionar proveedores, manejar las fechas de caducidad, y generar reportes de ventas y movimientos de inventario. Asimismo, se desarrollará una interfaz de usuario amigable y segura para facilitar su uso por parte del personal autorizado.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uis%20Miguel/AppData/Local/Microsoft/Windows/INetCache/IE/AMXDMG4T/G7_PB_V2.0_8512%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ndy" refreshedDate="44960.973735879626" createdVersion="6" refreshedVersion="6" minRefreshableVersion="3" recordCount="56" xr:uid="{827C951D-67A6-4D6E-9DC0-834B51F429B1}">
  <cacheSource type="worksheet">
    <worksheetSource ref="A9:G65" sheet=".xlsx].xlsx].xlsx].xlsx]Datos" r:id="rId2"/>
  </cacheSource>
  <cacheFields count="7">
    <cacheField name="Esfuerzo" numFmtId="0">
      <sharedItems containsSemiMixedTypes="0" containsString="0" containsNumber="1" minValue="0" maxValue="13" count="9">
        <n v="8"/>
        <n v="2"/>
        <n v="0"/>
        <n v="0.5"/>
        <n v="1"/>
        <n v="3"/>
        <n v="5"/>
        <n v="13"/>
        <n v="4"/>
      </sharedItems>
    </cacheField>
    <cacheField name="Sprint" numFmtId="0">
      <sharedItems containsBlank="1" count="5">
        <m/>
        <s v="Sprint 0"/>
        <s v="Sprint 1"/>
        <s v="Sprint 2"/>
        <s v="Sprint 3"/>
      </sharedItems>
    </cacheField>
    <cacheField name="Backlog ID" numFmtId="0">
      <sharedItems containsBlank="1" count="6">
        <m/>
        <s v="REQ01"/>
        <s v="REQ02"/>
        <s v="REQ03"/>
        <s v="REQ04"/>
        <s v="REQ05"/>
      </sharedItems>
    </cacheField>
    <cacheField name="Tarea" numFmtId="0">
      <sharedItems count="31">
        <s v="Proyecto de Investigación Marco de Trabajo con 5W+2H"/>
        <s v="Elaboracion de historias de usuario"/>
        <s v="Fase 1: Modelado del negocio"/>
        <s v="Entrevista con el cliente"/>
        <s v="Confirmación de la realización del proyecto"/>
        <s v="Elaboración de acta de reunión"/>
        <s v="Análisis sobre la entrevista"/>
        <s v="Presentación del proyecto"/>
        <s v="Fase 2: Requisitos para la elaboración"/>
        <s v="Revisión del perfil proyecto"/>
        <s v="Reunión con miembros del grupo de trabajo"/>
        <s v="Elaboración de documentación para presentación del perfil proyecto"/>
        <s v="Defensa del perfil proyecto"/>
        <s v="Fase 3: Análisis y Diseño"/>
        <s v="Registrarse"/>
        <s v="Acta de reunión con cliente"/>
        <s v="Acta de reunión del grupo de trabajo"/>
        <s v="Actualizar Especificación Requisitos de Software"/>
        <s v="Matriz HU"/>
        <s v="Casos de Uso"/>
        <s v="Login"/>
        <s v="Cronograma"/>
        <s v="Codificación del Req01 y Req02"/>
        <s v="Desarrollar Prueba Caja Blanca"/>
        <s v="Desarrollar Prueba Caja Negra"/>
        <s v="Reporte de errores"/>
        <s v="Actualizar el proyecto en el GITHUB"/>
        <s v="Ingresar y eliminar los cursos"/>
        <s v="Validar permisos"/>
        <s v="Editar y Guardar los cursos"/>
        <s v="Codificación del Req05"/>
      </sharedItems>
    </cacheField>
    <cacheField name="Tipo" numFmtId="0">
      <sharedItems containsBlank="1" count="6">
        <s v="Análisis"/>
        <s v="Documentación"/>
        <m/>
        <s v="Análisis -Documentación "/>
        <s v="Programación"/>
        <s v="Reporte de Errores"/>
      </sharedItems>
    </cacheField>
    <cacheField name="Estado" numFmtId="0">
      <sharedItems containsBlank="1" count="5">
        <s v="En curso"/>
        <s v="Terminado"/>
        <m/>
        <s v="En proceso"/>
        <s v="No iniciado"/>
      </sharedItems>
    </cacheField>
    <cacheField name="Responsable" numFmtId="0">
      <sharedItems containsBlank="1" count="7">
        <s v="Paúl, David, JC, Daniela, Wendy"/>
        <s v="Holger "/>
        <m/>
        <s v="Wendy"/>
        <s v="Daniela"/>
        <s v="Paúl"/>
        <s v="JC, Dav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r>
  <r>
    <x v="1"/>
    <x v="0"/>
    <x v="0"/>
    <x v="1"/>
    <x v="1"/>
    <x v="1"/>
    <x v="1"/>
  </r>
  <r>
    <x v="2"/>
    <x v="0"/>
    <x v="0"/>
    <x v="2"/>
    <x v="2"/>
    <x v="2"/>
    <x v="2"/>
  </r>
  <r>
    <x v="3"/>
    <x v="0"/>
    <x v="0"/>
    <x v="3"/>
    <x v="3"/>
    <x v="1"/>
    <x v="0"/>
  </r>
  <r>
    <x v="3"/>
    <x v="0"/>
    <x v="0"/>
    <x v="4"/>
    <x v="3"/>
    <x v="1"/>
    <x v="0"/>
  </r>
  <r>
    <x v="3"/>
    <x v="0"/>
    <x v="0"/>
    <x v="5"/>
    <x v="3"/>
    <x v="1"/>
    <x v="0"/>
  </r>
  <r>
    <x v="3"/>
    <x v="0"/>
    <x v="0"/>
    <x v="6"/>
    <x v="3"/>
    <x v="1"/>
    <x v="0"/>
  </r>
  <r>
    <x v="3"/>
    <x v="0"/>
    <x v="0"/>
    <x v="7"/>
    <x v="3"/>
    <x v="1"/>
    <x v="0"/>
  </r>
  <r>
    <x v="2"/>
    <x v="0"/>
    <x v="0"/>
    <x v="8"/>
    <x v="2"/>
    <x v="2"/>
    <x v="2"/>
  </r>
  <r>
    <x v="3"/>
    <x v="0"/>
    <x v="0"/>
    <x v="9"/>
    <x v="3"/>
    <x v="1"/>
    <x v="0"/>
  </r>
  <r>
    <x v="3"/>
    <x v="0"/>
    <x v="0"/>
    <x v="10"/>
    <x v="3"/>
    <x v="1"/>
    <x v="0"/>
  </r>
  <r>
    <x v="3"/>
    <x v="0"/>
    <x v="0"/>
    <x v="11"/>
    <x v="3"/>
    <x v="1"/>
    <x v="0"/>
  </r>
  <r>
    <x v="3"/>
    <x v="0"/>
    <x v="0"/>
    <x v="12"/>
    <x v="3"/>
    <x v="1"/>
    <x v="0"/>
  </r>
  <r>
    <x v="2"/>
    <x v="0"/>
    <x v="0"/>
    <x v="13"/>
    <x v="2"/>
    <x v="2"/>
    <x v="2"/>
  </r>
  <r>
    <x v="2"/>
    <x v="1"/>
    <x v="1"/>
    <x v="14"/>
    <x v="2"/>
    <x v="2"/>
    <x v="2"/>
  </r>
  <r>
    <x v="4"/>
    <x v="1"/>
    <x v="1"/>
    <x v="15"/>
    <x v="1"/>
    <x v="1"/>
    <x v="3"/>
  </r>
  <r>
    <x v="1"/>
    <x v="1"/>
    <x v="1"/>
    <x v="16"/>
    <x v="1"/>
    <x v="1"/>
    <x v="3"/>
  </r>
  <r>
    <x v="5"/>
    <x v="1"/>
    <x v="1"/>
    <x v="17"/>
    <x v="3"/>
    <x v="1"/>
    <x v="0"/>
  </r>
  <r>
    <x v="4"/>
    <x v="1"/>
    <x v="1"/>
    <x v="18"/>
    <x v="1"/>
    <x v="1"/>
    <x v="4"/>
  </r>
  <r>
    <x v="4"/>
    <x v="1"/>
    <x v="1"/>
    <x v="19"/>
    <x v="1"/>
    <x v="1"/>
    <x v="4"/>
  </r>
  <r>
    <x v="2"/>
    <x v="1"/>
    <x v="2"/>
    <x v="20"/>
    <x v="2"/>
    <x v="2"/>
    <x v="2"/>
  </r>
  <r>
    <x v="5"/>
    <x v="1"/>
    <x v="2"/>
    <x v="17"/>
    <x v="3"/>
    <x v="1"/>
    <x v="0"/>
  </r>
  <r>
    <x v="4"/>
    <x v="1"/>
    <x v="2"/>
    <x v="18"/>
    <x v="1"/>
    <x v="1"/>
    <x v="4"/>
  </r>
  <r>
    <x v="4"/>
    <x v="1"/>
    <x v="2"/>
    <x v="19"/>
    <x v="1"/>
    <x v="1"/>
    <x v="4"/>
  </r>
  <r>
    <x v="6"/>
    <x v="1"/>
    <x v="2"/>
    <x v="21"/>
    <x v="1"/>
    <x v="1"/>
    <x v="5"/>
  </r>
  <r>
    <x v="7"/>
    <x v="1"/>
    <x v="2"/>
    <x v="22"/>
    <x v="4"/>
    <x v="1"/>
    <x v="6"/>
  </r>
  <r>
    <x v="8"/>
    <x v="2"/>
    <x v="2"/>
    <x v="23"/>
    <x v="4"/>
    <x v="1"/>
    <x v="6"/>
  </r>
  <r>
    <x v="4"/>
    <x v="2"/>
    <x v="2"/>
    <x v="24"/>
    <x v="4"/>
    <x v="1"/>
    <x v="6"/>
  </r>
  <r>
    <x v="4"/>
    <x v="2"/>
    <x v="2"/>
    <x v="25"/>
    <x v="5"/>
    <x v="1"/>
    <x v="5"/>
  </r>
  <r>
    <x v="4"/>
    <x v="2"/>
    <x v="2"/>
    <x v="15"/>
    <x v="1"/>
    <x v="1"/>
    <x v="3"/>
  </r>
  <r>
    <x v="4"/>
    <x v="2"/>
    <x v="2"/>
    <x v="26"/>
    <x v="1"/>
    <x v="1"/>
    <x v="0"/>
  </r>
  <r>
    <x v="2"/>
    <x v="3"/>
    <x v="3"/>
    <x v="27"/>
    <x v="2"/>
    <x v="2"/>
    <x v="2"/>
  </r>
  <r>
    <x v="4"/>
    <x v="3"/>
    <x v="3"/>
    <x v="17"/>
    <x v="3"/>
    <x v="3"/>
    <x v="0"/>
  </r>
  <r>
    <x v="4"/>
    <x v="3"/>
    <x v="3"/>
    <x v="18"/>
    <x v="1"/>
    <x v="3"/>
    <x v="4"/>
  </r>
  <r>
    <x v="4"/>
    <x v="3"/>
    <x v="3"/>
    <x v="19"/>
    <x v="1"/>
    <x v="3"/>
    <x v="4"/>
  </r>
  <r>
    <x v="2"/>
    <x v="3"/>
    <x v="4"/>
    <x v="28"/>
    <x v="2"/>
    <x v="2"/>
    <x v="2"/>
  </r>
  <r>
    <x v="4"/>
    <x v="3"/>
    <x v="4"/>
    <x v="17"/>
    <x v="3"/>
    <x v="3"/>
    <x v="0"/>
  </r>
  <r>
    <x v="4"/>
    <x v="3"/>
    <x v="4"/>
    <x v="18"/>
    <x v="1"/>
    <x v="3"/>
    <x v="4"/>
  </r>
  <r>
    <x v="4"/>
    <x v="3"/>
    <x v="4"/>
    <x v="19"/>
    <x v="1"/>
    <x v="3"/>
    <x v="4"/>
  </r>
  <r>
    <x v="4"/>
    <x v="3"/>
    <x v="4"/>
    <x v="21"/>
    <x v="1"/>
    <x v="3"/>
    <x v="5"/>
  </r>
  <r>
    <x v="2"/>
    <x v="3"/>
    <x v="4"/>
    <x v="23"/>
    <x v="4"/>
    <x v="3"/>
    <x v="6"/>
  </r>
  <r>
    <x v="2"/>
    <x v="3"/>
    <x v="4"/>
    <x v="24"/>
    <x v="4"/>
    <x v="3"/>
    <x v="6"/>
  </r>
  <r>
    <x v="2"/>
    <x v="3"/>
    <x v="4"/>
    <x v="25"/>
    <x v="5"/>
    <x v="3"/>
    <x v="2"/>
  </r>
  <r>
    <x v="2"/>
    <x v="3"/>
    <x v="4"/>
    <x v="15"/>
    <x v="1"/>
    <x v="3"/>
    <x v="3"/>
  </r>
  <r>
    <x v="2"/>
    <x v="3"/>
    <x v="4"/>
    <x v="26"/>
    <x v="1"/>
    <x v="3"/>
    <x v="0"/>
  </r>
  <r>
    <x v="2"/>
    <x v="4"/>
    <x v="5"/>
    <x v="29"/>
    <x v="2"/>
    <x v="2"/>
    <x v="2"/>
  </r>
  <r>
    <x v="2"/>
    <x v="4"/>
    <x v="5"/>
    <x v="17"/>
    <x v="3"/>
    <x v="3"/>
    <x v="0"/>
  </r>
  <r>
    <x v="2"/>
    <x v="4"/>
    <x v="5"/>
    <x v="18"/>
    <x v="1"/>
    <x v="3"/>
    <x v="4"/>
  </r>
  <r>
    <x v="2"/>
    <x v="4"/>
    <x v="5"/>
    <x v="19"/>
    <x v="1"/>
    <x v="3"/>
    <x v="4"/>
  </r>
  <r>
    <x v="2"/>
    <x v="4"/>
    <x v="5"/>
    <x v="21"/>
    <x v="1"/>
    <x v="3"/>
    <x v="5"/>
  </r>
  <r>
    <x v="2"/>
    <x v="4"/>
    <x v="5"/>
    <x v="30"/>
    <x v="4"/>
    <x v="3"/>
    <x v="6"/>
  </r>
  <r>
    <x v="2"/>
    <x v="4"/>
    <x v="5"/>
    <x v="23"/>
    <x v="4"/>
    <x v="4"/>
    <x v="6"/>
  </r>
  <r>
    <x v="2"/>
    <x v="4"/>
    <x v="5"/>
    <x v="24"/>
    <x v="4"/>
    <x v="4"/>
    <x v="6"/>
  </r>
  <r>
    <x v="2"/>
    <x v="4"/>
    <x v="5"/>
    <x v="25"/>
    <x v="5"/>
    <x v="4"/>
    <x v="5"/>
  </r>
  <r>
    <x v="2"/>
    <x v="4"/>
    <x v="5"/>
    <x v="15"/>
    <x v="1"/>
    <x v="4"/>
    <x v="3"/>
  </r>
  <r>
    <x v="2"/>
    <x v="4"/>
    <x v="5"/>
    <x v="26"/>
    <x v="1"/>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981BA-6938-4AFF-A0CD-D564AEBB2B97}" name="TablaDinámica2" cacheId="0"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rowHeaderCaption="TAREAS">
  <location ref="A7:B55" firstHeaderRow="1" firstDataRow="1" firstDataCol="1" rowPageCount="1" colPageCount="1"/>
  <pivotFields count="7">
    <pivotField dataField="1" showAll="0"/>
    <pivotField axis="axisPage" multipleItemSelectionAllowed="1" showAll="0">
      <items count="6">
        <item x="1"/>
        <item x="2"/>
        <item x="3"/>
        <item x="4"/>
        <item x="0"/>
        <item t="default"/>
      </items>
    </pivotField>
    <pivotField axis="axisRow" showAll="0">
      <items count="7">
        <item x="1"/>
        <item x="2"/>
        <item x="3"/>
        <item x="4"/>
        <item x="5"/>
        <item h="1" x="0"/>
        <item t="default"/>
      </items>
    </pivotField>
    <pivotField axis="axisRow" showAll="0">
      <items count="32">
        <item sd="0" x="15"/>
        <item sd="0" x="16"/>
        <item sd="0" x="26"/>
        <item sd="0" x="17"/>
        <item x="6"/>
        <item sd="0" x="19"/>
        <item sd="0" x="22"/>
        <item sd="0" x="30"/>
        <item x="4"/>
        <item sd="0" x="21"/>
        <item x="12"/>
        <item sd="0" x="23"/>
        <item sd="0" x="24"/>
        <item sd="0" x="29"/>
        <item x="5"/>
        <item x="11"/>
        <item x="1"/>
        <item x="3"/>
        <item x="2"/>
        <item x="8"/>
        <item x="13"/>
        <item sd="0" x="27"/>
        <item sd="0" x="20"/>
        <item sd="0" x="18"/>
        <item x="7"/>
        <item x="0"/>
        <item sd="0" x="14"/>
        <item sd="0" x="25"/>
        <item x="10"/>
        <item x="9"/>
        <item sd="0" x="28"/>
        <item t="default"/>
      </items>
    </pivotField>
    <pivotField axis="axisRow" showAll="0">
      <items count="7">
        <item x="0"/>
        <item x="3"/>
        <item x="1"/>
        <item x="4"/>
        <item x="5"/>
        <item x="2"/>
        <item t="default"/>
      </items>
    </pivotField>
    <pivotField axis="axisRow" showAll="0">
      <items count="6">
        <item x="0"/>
        <item x="3"/>
        <item x="4"/>
        <item x="1"/>
        <item x="2"/>
        <item t="default"/>
      </items>
    </pivotField>
    <pivotField axis="axisRow" showAll="0">
      <items count="8">
        <item n="Angel" x="4"/>
        <item x="1"/>
        <item x="6"/>
        <item x="5"/>
        <item n="Angel, Karina, Gabriel, Fabian" x="0"/>
        <item n="Marco" x="3"/>
        <item x="2"/>
        <item t="default"/>
      </items>
    </pivotField>
  </pivotFields>
  <rowFields count="5">
    <field x="2"/>
    <field x="3"/>
    <field x="4"/>
    <field x="5"/>
    <field x="6"/>
  </rowFields>
  <rowItems count="48">
    <i>
      <x/>
    </i>
    <i r="1">
      <x/>
    </i>
    <i r="1">
      <x v="1"/>
    </i>
    <i r="1">
      <x v="3"/>
    </i>
    <i r="1">
      <x v="5"/>
    </i>
    <i r="1">
      <x v="23"/>
    </i>
    <i r="1">
      <x v="26"/>
    </i>
    <i>
      <x v="1"/>
    </i>
    <i r="1">
      <x/>
    </i>
    <i r="1">
      <x v="2"/>
    </i>
    <i r="1">
      <x v="3"/>
    </i>
    <i r="1">
      <x v="5"/>
    </i>
    <i r="1">
      <x v="6"/>
    </i>
    <i r="1">
      <x v="9"/>
    </i>
    <i r="1">
      <x v="11"/>
    </i>
    <i r="1">
      <x v="12"/>
    </i>
    <i r="1">
      <x v="22"/>
    </i>
    <i r="1">
      <x v="23"/>
    </i>
    <i r="1">
      <x v="27"/>
    </i>
    <i>
      <x v="2"/>
    </i>
    <i r="1">
      <x v="3"/>
    </i>
    <i r="1">
      <x v="5"/>
    </i>
    <i r="1">
      <x v="21"/>
    </i>
    <i r="1">
      <x v="23"/>
    </i>
    <i>
      <x v="3"/>
    </i>
    <i r="1">
      <x/>
    </i>
    <i r="1">
      <x v="2"/>
    </i>
    <i r="1">
      <x v="3"/>
    </i>
    <i r="1">
      <x v="5"/>
    </i>
    <i r="1">
      <x v="9"/>
    </i>
    <i r="1">
      <x v="11"/>
    </i>
    <i r="1">
      <x v="12"/>
    </i>
    <i r="1">
      <x v="23"/>
    </i>
    <i r="1">
      <x v="27"/>
    </i>
    <i r="1">
      <x v="30"/>
    </i>
    <i>
      <x v="4"/>
    </i>
    <i r="1">
      <x/>
    </i>
    <i r="1">
      <x v="2"/>
    </i>
    <i r="1">
      <x v="3"/>
    </i>
    <i r="1">
      <x v="5"/>
    </i>
    <i r="1">
      <x v="7"/>
    </i>
    <i r="1">
      <x v="9"/>
    </i>
    <i r="1">
      <x v="11"/>
    </i>
    <i r="1">
      <x v="12"/>
    </i>
    <i r="1">
      <x v="13"/>
    </i>
    <i r="1">
      <x v="23"/>
    </i>
    <i r="1">
      <x v="27"/>
    </i>
    <i t="grand">
      <x/>
    </i>
  </rowItems>
  <colItems count="1">
    <i/>
  </colItems>
  <pageFields count="1">
    <pageField fld="1" hier="-1"/>
  </pageFields>
  <dataFields count="1">
    <dataField name="HORAS" fld="0" baseField="0" baseItem="0"/>
  </dataFields>
  <formats count="9">
    <format dxfId="36">
      <pivotArea field="1" type="button" dataOnly="0" labelOnly="1" outline="0" axis="axisPage" fieldPosition="0"/>
    </format>
    <format dxfId="37">
      <pivotArea field="1" type="button" dataOnly="0" labelOnly="1" outline="0" axis="axisPage" fieldPosition="0"/>
    </format>
    <format dxfId="38">
      <pivotArea field="1" type="button" dataOnly="0" labelOnly="1" outline="0" axis="axisPage" fieldPosition="0"/>
    </format>
    <format dxfId="39">
      <pivotArea dataOnly="0" labelOnly="1" outline="0" fieldPosition="0">
        <references count="1">
          <reference field="1" count="0"/>
        </references>
      </pivotArea>
    </format>
    <format dxfId="40">
      <pivotArea dataOnly="0" labelOnly="1" outline="0" fieldPosition="0">
        <references count="1">
          <reference field="1" count="0"/>
        </references>
      </pivotArea>
    </format>
    <format dxfId="41">
      <pivotArea outline="0" collapsedLevelsAreSubtotals="1" fieldPosition="0"/>
    </format>
    <format dxfId="42">
      <pivotArea dataOnly="0" labelOnly="1" outline="0" fieldPosition="0">
        <references count="1">
          <reference field="1" count="0"/>
        </references>
      </pivotArea>
    </format>
    <format dxfId="43">
      <pivotArea dataOnly="0" labelOnly="1" outline="0" axis="axisValues" fieldPosition="0"/>
    </format>
    <format dxfId="44">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16" workbookViewId="0">
      <selection activeCell="M7" sqref="M7"/>
    </sheetView>
  </sheetViews>
  <sheetFormatPr baseColWidth="10" defaultColWidth="14.44140625" defaultRowHeight="15" customHeight="1" x14ac:dyDescent="0.25"/>
  <cols>
    <col min="1" max="15" width="10" customWidth="1"/>
  </cols>
  <sheetData>
    <row r="1" spans="2:12" ht="12.75" customHeight="1" x14ac:dyDescent="0.25"/>
    <row r="2" spans="2:12" ht="20.25" customHeight="1" x14ac:dyDescent="0.25">
      <c r="B2" s="94" t="s">
        <v>84</v>
      </c>
      <c r="C2" s="94"/>
      <c r="D2" s="94"/>
      <c r="E2" s="94"/>
      <c r="F2" s="94"/>
      <c r="G2" s="94"/>
      <c r="H2" s="94"/>
      <c r="I2" s="94"/>
      <c r="J2" s="94"/>
      <c r="K2" s="94"/>
      <c r="L2" s="94"/>
    </row>
    <row r="3" spans="2:12" ht="12.75" customHeight="1" x14ac:dyDescent="0.25"/>
    <row r="4" spans="2:12" ht="12.75" customHeight="1" x14ac:dyDescent="0.25"/>
    <row r="5" spans="2:12" ht="12.75" customHeight="1" x14ac:dyDescent="0.25"/>
    <row r="6" spans="2:12" ht="12.75" customHeight="1" x14ac:dyDescent="0.25"/>
    <row r="7" spans="2:12" ht="12.75" customHeight="1" x14ac:dyDescent="0.25"/>
    <row r="8" spans="2:12" ht="12.75" customHeight="1" x14ac:dyDescent="0.25"/>
    <row r="9" spans="2:12" ht="12.75" customHeight="1" x14ac:dyDescent="0.25"/>
    <row r="10" spans="2:12" ht="12.75" customHeight="1" x14ac:dyDescent="0.25"/>
    <row r="11" spans="2:12" ht="12.75" customHeight="1" x14ac:dyDescent="0.25"/>
    <row r="12" spans="2:12" ht="12.75" customHeight="1" x14ac:dyDescent="0.25"/>
    <row r="13" spans="2:12" ht="12.75" customHeight="1" x14ac:dyDescent="0.25"/>
    <row r="14" spans="2:12" ht="12.75" customHeight="1" x14ac:dyDescent="0.25"/>
    <row r="15" spans="2:12" ht="12.75" customHeight="1" x14ac:dyDescent="0.25"/>
    <row r="16" spans="2: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55"/>
  <sheetViews>
    <sheetView workbookViewId="0">
      <selection activeCell="E14" sqref="E14"/>
    </sheetView>
  </sheetViews>
  <sheetFormatPr baseColWidth="10" defaultRowHeight="13.2" x14ac:dyDescent="0.25"/>
  <cols>
    <col min="1" max="1" width="48.21875" bestFit="1" customWidth="1"/>
    <col min="2" max="2" width="13.109375" style="52" bestFit="1" customWidth="1"/>
  </cols>
  <sheetData>
    <row r="1" spans="1:2" ht="15.6" x14ac:dyDescent="0.3">
      <c r="A1" s="75" t="s">
        <v>0</v>
      </c>
      <c r="B1" s="75"/>
    </row>
    <row r="2" spans="1:2" ht="15.6" x14ac:dyDescent="0.3">
      <c r="A2" s="76" t="s">
        <v>77</v>
      </c>
      <c r="B2" s="76"/>
    </row>
    <row r="3" spans="1:2" x14ac:dyDescent="0.25">
      <c r="A3" s="52"/>
    </row>
    <row r="5" spans="1:2" ht="18.75" customHeight="1" x14ac:dyDescent="0.3">
      <c r="A5" s="61" t="s">
        <v>76</v>
      </c>
      <c r="B5" s="62" t="s">
        <v>87</v>
      </c>
    </row>
    <row r="7" spans="1:2" x14ac:dyDescent="0.25">
      <c r="A7" s="55" t="s">
        <v>1</v>
      </c>
      <c r="B7" s="52" t="s">
        <v>73</v>
      </c>
    </row>
    <row r="8" spans="1:2" x14ac:dyDescent="0.25">
      <c r="A8" s="56" t="s">
        <v>19</v>
      </c>
      <c r="B8" s="95">
        <v>8</v>
      </c>
    </row>
    <row r="9" spans="1:2" x14ac:dyDescent="0.25">
      <c r="A9" s="57" t="s">
        <v>58</v>
      </c>
      <c r="B9" s="95">
        <v>1</v>
      </c>
    </row>
    <row r="10" spans="1:2" x14ac:dyDescent="0.25">
      <c r="A10" s="57" t="s">
        <v>59</v>
      </c>
      <c r="B10" s="95">
        <v>2</v>
      </c>
    </row>
    <row r="11" spans="1:2" x14ac:dyDescent="0.25">
      <c r="A11" s="57" t="s">
        <v>20</v>
      </c>
      <c r="B11" s="95">
        <v>3</v>
      </c>
    </row>
    <row r="12" spans="1:2" x14ac:dyDescent="0.25">
      <c r="A12" s="57" t="s">
        <v>33</v>
      </c>
      <c r="B12" s="95">
        <v>1</v>
      </c>
    </row>
    <row r="13" spans="1:2" x14ac:dyDescent="0.25">
      <c r="A13" s="57" t="s">
        <v>32</v>
      </c>
      <c r="B13" s="95">
        <v>1</v>
      </c>
    </row>
    <row r="14" spans="1:2" x14ac:dyDescent="0.25">
      <c r="A14" s="57" t="s">
        <v>48</v>
      </c>
      <c r="B14" s="95">
        <v>0</v>
      </c>
    </row>
    <row r="15" spans="1:2" x14ac:dyDescent="0.25">
      <c r="A15" s="56" t="s">
        <v>23</v>
      </c>
      <c r="B15" s="95">
        <v>31</v>
      </c>
    </row>
    <row r="16" spans="1:2" x14ac:dyDescent="0.25">
      <c r="A16" s="57" t="s">
        <v>58</v>
      </c>
      <c r="B16" s="95">
        <v>1</v>
      </c>
    </row>
    <row r="17" spans="1:2" x14ac:dyDescent="0.25">
      <c r="A17" s="57" t="s">
        <v>53</v>
      </c>
      <c r="B17" s="95">
        <v>1</v>
      </c>
    </row>
    <row r="18" spans="1:2" x14ac:dyDescent="0.25">
      <c r="A18" s="57" t="s">
        <v>20</v>
      </c>
      <c r="B18" s="95">
        <v>3</v>
      </c>
    </row>
    <row r="19" spans="1:2" x14ac:dyDescent="0.25">
      <c r="A19" s="57" t="s">
        <v>33</v>
      </c>
      <c r="B19" s="95">
        <v>1</v>
      </c>
    </row>
    <row r="20" spans="1:2" x14ac:dyDescent="0.25">
      <c r="A20" s="57" t="s">
        <v>50</v>
      </c>
      <c r="B20" s="95">
        <v>13</v>
      </c>
    </row>
    <row r="21" spans="1:2" x14ac:dyDescent="0.25">
      <c r="A21" s="57" t="s">
        <v>68</v>
      </c>
      <c r="B21" s="95">
        <v>5</v>
      </c>
    </row>
    <row r="22" spans="1:2" x14ac:dyDescent="0.25">
      <c r="A22" s="57" t="s">
        <v>21</v>
      </c>
      <c r="B22" s="95">
        <v>4</v>
      </c>
    </row>
    <row r="23" spans="1:2" x14ac:dyDescent="0.25">
      <c r="A23" s="57" t="s">
        <v>22</v>
      </c>
      <c r="B23" s="95">
        <v>1</v>
      </c>
    </row>
    <row r="24" spans="1:2" x14ac:dyDescent="0.25">
      <c r="A24" s="57" t="s">
        <v>49</v>
      </c>
      <c r="B24" s="95">
        <v>0</v>
      </c>
    </row>
    <row r="25" spans="1:2" x14ac:dyDescent="0.25">
      <c r="A25" s="57" t="s">
        <v>32</v>
      </c>
      <c r="B25" s="95">
        <v>1</v>
      </c>
    </row>
    <row r="26" spans="1:2" x14ac:dyDescent="0.25">
      <c r="A26" s="57" t="s">
        <v>52</v>
      </c>
      <c r="B26" s="95">
        <v>1</v>
      </c>
    </row>
    <row r="27" spans="1:2" x14ac:dyDescent="0.25">
      <c r="A27" s="56" t="s">
        <v>54</v>
      </c>
      <c r="B27" s="95">
        <v>3</v>
      </c>
    </row>
    <row r="28" spans="1:2" x14ac:dyDescent="0.25">
      <c r="A28" s="57" t="s">
        <v>20</v>
      </c>
      <c r="B28" s="95">
        <v>1</v>
      </c>
    </row>
    <row r="29" spans="1:2" x14ac:dyDescent="0.25">
      <c r="A29" s="57" t="s">
        <v>33</v>
      </c>
      <c r="B29" s="95">
        <v>1</v>
      </c>
    </row>
    <row r="30" spans="1:2" x14ac:dyDescent="0.25">
      <c r="A30" s="57" t="s">
        <v>55</v>
      </c>
      <c r="B30" s="95">
        <v>0</v>
      </c>
    </row>
    <row r="31" spans="1:2" x14ac:dyDescent="0.25">
      <c r="A31" s="57" t="s">
        <v>32</v>
      </c>
      <c r="B31" s="95">
        <v>1</v>
      </c>
    </row>
    <row r="32" spans="1:2" x14ac:dyDescent="0.25">
      <c r="A32" s="56" t="s">
        <v>56</v>
      </c>
      <c r="B32" s="95">
        <v>4</v>
      </c>
    </row>
    <row r="33" spans="1:2" x14ac:dyDescent="0.25">
      <c r="A33" s="57" t="s">
        <v>58</v>
      </c>
      <c r="B33" s="95">
        <v>0</v>
      </c>
    </row>
    <row r="34" spans="1:2" x14ac:dyDescent="0.25">
      <c r="A34" s="57" t="s">
        <v>53</v>
      </c>
      <c r="B34" s="95">
        <v>0</v>
      </c>
    </row>
    <row r="35" spans="1:2" x14ac:dyDescent="0.25">
      <c r="A35" s="57" t="s">
        <v>20</v>
      </c>
      <c r="B35" s="95">
        <v>1</v>
      </c>
    </row>
    <row r="36" spans="1:2" x14ac:dyDescent="0.25">
      <c r="A36" s="57" t="s">
        <v>33</v>
      </c>
      <c r="B36" s="95">
        <v>1</v>
      </c>
    </row>
    <row r="37" spans="1:2" x14ac:dyDescent="0.25">
      <c r="A37" s="57" t="s">
        <v>68</v>
      </c>
      <c r="B37" s="95">
        <v>1</v>
      </c>
    </row>
    <row r="38" spans="1:2" x14ac:dyDescent="0.25">
      <c r="A38" s="57" t="s">
        <v>21</v>
      </c>
      <c r="B38" s="95">
        <v>0</v>
      </c>
    </row>
    <row r="39" spans="1:2" x14ac:dyDescent="0.25">
      <c r="A39" s="57" t="s">
        <v>22</v>
      </c>
      <c r="B39" s="95">
        <v>0</v>
      </c>
    </row>
    <row r="40" spans="1:2" x14ac:dyDescent="0.25">
      <c r="A40" s="57" t="s">
        <v>32</v>
      </c>
      <c r="B40" s="95">
        <v>1</v>
      </c>
    </row>
    <row r="41" spans="1:2" x14ac:dyDescent="0.25">
      <c r="A41" s="57" t="s">
        <v>52</v>
      </c>
      <c r="B41" s="95">
        <v>0</v>
      </c>
    </row>
    <row r="42" spans="1:2" x14ac:dyDescent="0.25">
      <c r="A42" s="57" t="s">
        <v>57</v>
      </c>
      <c r="B42" s="95">
        <v>0</v>
      </c>
    </row>
    <row r="43" spans="1:2" x14ac:dyDescent="0.25">
      <c r="A43" s="56" t="s">
        <v>60</v>
      </c>
      <c r="B43" s="95">
        <v>0</v>
      </c>
    </row>
    <row r="44" spans="1:2" x14ac:dyDescent="0.25">
      <c r="A44" s="57" t="s">
        <v>58</v>
      </c>
      <c r="B44" s="95">
        <v>0</v>
      </c>
    </row>
    <row r="45" spans="1:2" x14ac:dyDescent="0.25">
      <c r="A45" s="57" t="s">
        <v>53</v>
      </c>
      <c r="B45" s="95">
        <v>0</v>
      </c>
    </row>
    <row r="46" spans="1:2" x14ac:dyDescent="0.25">
      <c r="A46" s="57" t="s">
        <v>20</v>
      </c>
      <c r="B46" s="95">
        <v>0</v>
      </c>
    </row>
    <row r="47" spans="1:2" x14ac:dyDescent="0.25">
      <c r="A47" s="57" t="s">
        <v>33</v>
      </c>
      <c r="B47" s="95">
        <v>0</v>
      </c>
    </row>
    <row r="48" spans="1:2" x14ac:dyDescent="0.25">
      <c r="A48" s="57" t="s">
        <v>62</v>
      </c>
      <c r="B48" s="95">
        <v>0</v>
      </c>
    </row>
    <row r="49" spans="1:2" x14ac:dyDescent="0.25">
      <c r="A49" s="57" t="s">
        <v>68</v>
      </c>
      <c r="B49" s="95">
        <v>0</v>
      </c>
    </row>
    <row r="50" spans="1:2" x14ac:dyDescent="0.25">
      <c r="A50" s="57" t="s">
        <v>21</v>
      </c>
      <c r="B50" s="95">
        <v>0</v>
      </c>
    </row>
    <row r="51" spans="1:2" x14ac:dyDescent="0.25">
      <c r="A51" s="57" t="s">
        <v>22</v>
      </c>
      <c r="B51" s="95">
        <v>0</v>
      </c>
    </row>
    <row r="52" spans="1:2" x14ac:dyDescent="0.25">
      <c r="A52" s="57" t="s">
        <v>61</v>
      </c>
      <c r="B52" s="95">
        <v>0</v>
      </c>
    </row>
    <row r="53" spans="1:2" x14ac:dyDescent="0.25">
      <c r="A53" s="57" t="s">
        <v>32</v>
      </c>
      <c r="B53" s="95">
        <v>0</v>
      </c>
    </row>
    <row r="54" spans="1:2" x14ac:dyDescent="0.25">
      <c r="A54" s="57" t="s">
        <v>52</v>
      </c>
      <c r="B54" s="95">
        <v>0</v>
      </c>
    </row>
    <row r="55" spans="1:2" x14ac:dyDescent="0.25">
      <c r="A55" s="56" t="s">
        <v>75</v>
      </c>
      <c r="B55" s="95">
        <v>46</v>
      </c>
    </row>
  </sheetData>
  <mergeCells count="2">
    <mergeCell ref="A1:B1"/>
    <mergeCell ref="A2:B2"/>
  </mergeCells>
  <pageMargins left="0.7" right="0.7" top="0.75" bottom="0.75" header="0.3" footer="0.3"/>
  <pageSetup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1019"/>
  <sheetViews>
    <sheetView showGridLines="0" tabSelected="1" zoomScale="130" zoomScaleNormal="130" workbookViewId="0">
      <pane xSplit="7" ySplit="9" topLeftCell="H30" activePane="bottomRight" state="frozen"/>
      <selection pane="topRight" activeCell="H1" sqref="H1"/>
      <selection pane="bottomLeft" activeCell="A10" sqref="A10"/>
      <selection pane="bottomRight" activeCell="D5" sqref="D5"/>
    </sheetView>
  </sheetViews>
  <sheetFormatPr baseColWidth="10" defaultColWidth="14.44140625" defaultRowHeight="15" customHeight="1" x14ac:dyDescent="0.25"/>
  <cols>
    <col min="1" max="1" width="6" style="52" customWidth="1"/>
    <col min="2" max="3" width="10.109375" customWidth="1"/>
    <col min="4" max="4" width="40.6640625" customWidth="1"/>
    <col min="5" max="5" width="15.6640625" customWidth="1"/>
    <col min="6" max="6" width="9.6640625" customWidth="1"/>
    <col min="7" max="7" width="26" bestFit="1" customWidth="1"/>
    <col min="8"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1" width="5.44140625" customWidth="1"/>
    <col min="62" max="62" width="13.88671875" style="52" customWidth="1"/>
    <col min="63" max="63" width="17" style="52" customWidth="1"/>
    <col min="64" max="64" width="12.5546875" style="52" customWidth="1"/>
  </cols>
  <sheetData>
    <row r="1" spans="1:66" ht="12.75" customHeight="1" x14ac:dyDescent="0.3">
      <c r="A1" s="49"/>
      <c r="B1" s="2"/>
      <c r="C1" s="2"/>
      <c r="D1" s="2"/>
      <c r="BJ1" s="49"/>
      <c r="BK1" s="49"/>
      <c r="BL1" s="49"/>
    </row>
    <row r="2" spans="1:66" ht="12.75" customHeight="1" x14ac:dyDescent="0.3">
      <c r="A2" s="49"/>
      <c r="B2" s="2"/>
      <c r="C2" s="2"/>
      <c r="BJ2" s="49"/>
      <c r="BK2" s="49"/>
      <c r="BL2" s="49"/>
    </row>
    <row r="3" spans="1:66" ht="12.75" customHeight="1" x14ac:dyDescent="0.3">
      <c r="A3" s="49"/>
      <c r="B3" s="2"/>
      <c r="C3" s="2"/>
      <c r="BJ3" s="49"/>
      <c r="BK3" s="49"/>
      <c r="BL3" s="49"/>
    </row>
    <row r="4" spans="1:66" ht="12.75" customHeight="1" x14ac:dyDescent="0.25">
      <c r="A4" s="48"/>
      <c r="C4" s="63"/>
      <c r="D4" s="63"/>
      <c r="E4" s="63"/>
      <c r="H4" s="31" t="s">
        <v>29</v>
      </c>
      <c r="I4" s="33" t="s">
        <v>30</v>
      </c>
      <c r="J4" s="32" t="s">
        <v>31</v>
      </c>
      <c r="K4" s="32" t="s">
        <v>25</v>
      </c>
      <c r="L4" s="33" t="s">
        <v>26</v>
      </c>
      <c r="M4" s="32" t="s">
        <v>27</v>
      </c>
      <c r="N4" s="32" t="s">
        <v>28</v>
      </c>
      <c r="O4" s="33" t="s">
        <v>29</v>
      </c>
      <c r="P4" s="33" t="s">
        <v>30</v>
      </c>
      <c r="Q4" s="33" t="s">
        <v>31</v>
      </c>
      <c r="R4" s="33" t="s">
        <v>25</v>
      </c>
      <c r="S4" s="33" t="s">
        <v>26</v>
      </c>
      <c r="T4" s="32" t="s">
        <v>27</v>
      </c>
      <c r="U4" s="32" t="s">
        <v>28</v>
      </c>
      <c r="V4" s="33" t="s">
        <v>29</v>
      </c>
      <c r="W4" s="33" t="s">
        <v>30</v>
      </c>
      <c r="X4" s="33" t="s">
        <v>31</v>
      </c>
      <c r="Y4" s="33" t="s">
        <v>25</v>
      </c>
      <c r="Z4" s="33" t="s">
        <v>26</v>
      </c>
      <c r="AA4" s="32" t="s">
        <v>27</v>
      </c>
      <c r="AB4" s="32" t="s">
        <v>28</v>
      </c>
      <c r="AC4" s="33" t="s">
        <v>29</v>
      </c>
      <c r="AD4" s="33" t="s">
        <v>30</v>
      </c>
      <c r="AE4" s="33" t="s">
        <v>31</v>
      </c>
      <c r="AF4" s="33" t="s">
        <v>25</v>
      </c>
      <c r="AG4" s="33" t="s">
        <v>26</v>
      </c>
      <c r="AH4" s="32" t="s">
        <v>27</v>
      </c>
      <c r="AI4" s="32" t="s">
        <v>28</v>
      </c>
      <c r="AJ4" s="33" t="s">
        <v>29</v>
      </c>
      <c r="AK4" s="33" t="s">
        <v>30</v>
      </c>
      <c r="AL4" s="33" t="s">
        <v>31</v>
      </c>
      <c r="AM4" s="33" t="s">
        <v>25</v>
      </c>
      <c r="AN4" s="33" t="s">
        <v>26</v>
      </c>
      <c r="AO4" s="32" t="s">
        <v>27</v>
      </c>
      <c r="AP4" s="32" t="s">
        <v>28</v>
      </c>
      <c r="AQ4" s="33" t="s">
        <v>29</v>
      </c>
      <c r="AR4" s="33" t="s">
        <v>30</v>
      </c>
      <c r="AS4" s="33" t="s">
        <v>31</v>
      </c>
      <c r="AT4" s="33" t="s">
        <v>25</v>
      </c>
      <c r="AU4" s="33" t="s">
        <v>26</v>
      </c>
      <c r="AV4" s="32" t="s">
        <v>27</v>
      </c>
      <c r="AW4" s="32" t="s">
        <v>28</v>
      </c>
      <c r="AX4" s="33" t="s">
        <v>29</v>
      </c>
      <c r="AY4" s="33" t="s">
        <v>30</v>
      </c>
      <c r="AZ4" s="33" t="s">
        <v>31</v>
      </c>
      <c r="BA4" s="33" t="s">
        <v>25</v>
      </c>
      <c r="BB4" s="33" t="s">
        <v>26</v>
      </c>
      <c r="BC4" s="32" t="s">
        <v>27</v>
      </c>
      <c r="BD4" s="32" t="s">
        <v>28</v>
      </c>
      <c r="BE4" s="33" t="s">
        <v>29</v>
      </c>
      <c r="BF4" s="33" t="s">
        <v>30</v>
      </c>
      <c r="BG4" s="33" t="s">
        <v>31</v>
      </c>
      <c r="BH4" s="33" t="s">
        <v>25</v>
      </c>
      <c r="BI4" s="33" t="s">
        <v>26</v>
      </c>
      <c r="BJ4" s="34"/>
      <c r="BK4" s="34"/>
      <c r="BL4" s="34"/>
      <c r="BM4" s="34"/>
      <c r="BN4" s="35"/>
    </row>
    <row r="5" spans="1:66" ht="40.5" customHeight="1" x14ac:dyDescent="0.25">
      <c r="A5" s="67"/>
      <c r="C5" s="64"/>
      <c r="D5" s="65"/>
      <c r="E5" s="66"/>
      <c r="F5" s="3"/>
      <c r="G5" s="3"/>
      <c r="H5" s="4">
        <v>44923</v>
      </c>
      <c r="I5" s="4">
        <v>44924</v>
      </c>
      <c r="J5" s="4">
        <v>44925</v>
      </c>
      <c r="K5" s="4">
        <v>44926</v>
      </c>
      <c r="L5" s="4">
        <v>44927</v>
      </c>
      <c r="M5" s="4">
        <v>44928</v>
      </c>
      <c r="N5" s="4">
        <v>44929</v>
      </c>
      <c r="O5" s="4">
        <v>44930</v>
      </c>
      <c r="P5" s="4">
        <v>44931</v>
      </c>
      <c r="Q5" s="4">
        <v>44932</v>
      </c>
      <c r="R5" s="4">
        <v>44933</v>
      </c>
      <c r="S5" s="4">
        <v>44934</v>
      </c>
      <c r="T5" s="4">
        <v>44935</v>
      </c>
      <c r="U5" s="4">
        <v>44936</v>
      </c>
      <c r="V5" s="4">
        <v>44937</v>
      </c>
      <c r="W5" s="4">
        <v>44938</v>
      </c>
      <c r="X5" s="4">
        <v>44939</v>
      </c>
      <c r="Y5" s="4">
        <v>44940</v>
      </c>
      <c r="Z5" s="4">
        <v>44941</v>
      </c>
      <c r="AA5" s="4">
        <v>44942</v>
      </c>
      <c r="AB5" s="4">
        <v>44943</v>
      </c>
      <c r="AC5" s="4">
        <v>44944</v>
      </c>
      <c r="AD5" s="4">
        <v>44945</v>
      </c>
      <c r="AE5" s="4">
        <v>44946</v>
      </c>
      <c r="AF5" s="4">
        <v>44947</v>
      </c>
      <c r="AG5" s="4">
        <v>44948</v>
      </c>
      <c r="AH5" s="4">
        <v>44949</v>
      </c>
      <c r="AI5" s="4">
        <v>44950</v>
      </c>
      <c r="AJ5" s="4">
        <v>44951</v>
      </c>
      <c r="AK5" s="4">
        <v>44952</v>
      </c>
      <c r="AL5" s="4">
        <v>44953</v>
      </c>
      <c r="AM5" s="4">
        <v>44954</v>
      </c>
      <c r="AN5" s="4">
        <v>44955</v>
      </c>
      <c r="AO5" s="4">
        <v>44956</v>
      </c>
      <c r="AP5" s="4">
        <v>44957</v>
      </c>
      <c r="AQ5" s="4">
        <v>44958</v>
      </c>
      <c r="AR5" s="4">
        <v>44959</v>
      </c>
      <c r="AS5" s="4">
        <v>44960</v>
      </c>
      <c r="AT5" s="4">
        <v>44961</v>
      </c>
      <c r="AU5" s="4">
        <v>44962</v>
      </c>
      <c r="AV5" s="4">
        <v>44963</v>
      </c>
      <c r="AW5" s="4">
        <v>44964</v>
      </c>
      <c r="AX5" s="4">
        <v>44965</v>
      </c>
      <c r="AY5" s="4">
        <v>44966</v>
      </c>
      <c r="AZ5" s="4">
        <v>44967</v>
      </c>
      <c r="BA5" s="4">
        <v>44968</v>
      </c>
      <c r="BB5" s="4">
        <v>44969</v>
      </c>
      <c r="BC5" s="4">
        <v>44970</v>
      </c>
      <c r="BD5" s="4">
        <v>44971</v>
      </c>
      <c r="BE5" s="4">
        <v>44972</v>
      </c>
      <c r="BF5" s="4">
        <v>44973</v>
      </c>
      <c r="BG5" s="4">
        <v>44974</v>
      </c>
      <c r="BH5" s="4">
        <v>44975</v>
      </c>
      <c r="BI5" s="4">
        <v>44976</v>
      </c>
      <c r="BJ5" s="45"/>
      <c r="BK5" s="47"/>
      <c r="BL5" s="47"/>
    </row>
    <row r="6" spans="1:66" ht="12.75" customHeight="1" x14ac:dyDescent="0.25">
      <c r="A6" s="68"/>
      <c r="B6" s="3"/>
      <c r="C6" s="3"/>
      <c r="D6" s="3"/>
      <c r="E6" s="80" t="s">
        <v>8</v>
      </c>
      <c r="F6" s="81"/>
      <c r="G6" s="81"/>
      <c r="H6" s="5">
        <f t="shared" ref="H6:AM6" si="0">COUNTIF(H10:H1000,"&gt;0")</f>
        <v>9</v>
      </c>
      <c r="I6" s="6">
        <f t="shared" si="0"/>
        <v>0</v>
      </c>
      <c r="J6" s="6">
        <f t="shared" si="0"/>
        <v>1</v>
      </c>
      <c r="K6" s="6">
        <f t="shared" si="0"/>
        <v>1</v>
      </c>
      <c r="L6" s="6">
        <f t="shared" si="0"/>
        <v>0</v>
      </c>
      <c r="M6" s="6">
        <f t="shared" si="0"/>
        <v>1</v>
      </c>
      <c r="N6" s="6">
        <f t="shared" si="0"/>
        <v>1</v>
      </c>
      <c r="O6" s="6">
        <f t="shared" si="0"/>
        <v>0</v>
      </c>
      <c r="P6" s="6">
        <f t="shared" si="0"/>
        <v>0</v>
      </c>
      <c r="Q6" s="6">
        <f t="shared" si="0"/>
        <v>0</v>
      </c>
      <c r="R6" s="6">
        <f t="shared" si="0"/>
        <v>0</v>
      </c>
      <c r="S6" s="6">
        <f t="shared" si="0"/>
        <v>0</v>
      </c>
      <c r="T6" s="6">
        <f t="shared" si="0"/>
        <v>0</v>
      </c>
      <c r="U6" s="6">
        <f t="shared" si="0"/>
        <v>0</v>
      </c>
      <c r="V6" s="6">
        <f t="shared" si="0"/>
        <v>0</v>
      </c>
      <c r="W6" s="6">
        <f t="shared" si="0"/>
        <v>0</v>
      </c>
      <c r="X6" s="6">
        <f t="shared" si="0"/>
        <v>1</v>
      </c>
      <c r="Y6" s="6">
        <f t="shared" si="0"/>
        <v>1</v>
      </c>
      <c r="Z6" s="6">
        <f t="shared" si="0"/>
        <v>1</v>
      </c>
      <c r="AA6" s="6">
        <f t="shared" si="0"/>
        <v>8</v>
      </c>
      <c r="AB6" s="6">
        <f t="shared" si="0"/>
        <v>2</v>
      </c>
      <c r="AC6" s="6">
        <f t="shared" si="0"/>
        <v>1</v>
      </c>
      <c r="AD6" s="6">
        <f t="shared" si="0"/>
        <v>0</v>
      </c>
      <c r="AE6" s="6">
        <f t="shared" si="0"/>
        <v>0</v>
      </c>
      <c r="AF6" s="6">
        <f t="shared" si="0"/>
        <v>0</v>
      </c>
      <c r="AG6" s="6">
        <f t="shared" si="0"/>
        <v>1</v>
      </c>
      <c r="AH6" s="6">
        <f t="shared" si="0"/>
        <v>1</v>
      </c>
      <c r="AI6" s="6">
        <f t="shared" si="0"/>
        <v>0</v>
      </c>
      <c r="AJ6" s="6">
        <f t="shared" si="0"/>
        <v>0</v>
      </c>
      <c r="AK6" s="6">
        <f t="shared" si="0"/>
        <v>0</v>
      </c>
      <c r="AL6" s="6">
        <f t="shared" si="0"/>
        <v>3</v>
      </c>
      <c r="AM6" s="6">
        <f t="shared" si="0"/>
        <v>0</v>
      </c>
      <c r="AN6" s="6">
        <f t="shared" ref="AN6:BI6" si="1">COUNTIF(AN10:AN1000,"&gt;0")</f>
        <v>1</v>
      </c>
      <c r="AO6" s="6">
        <f t="shared" si="1"/>
        <v>2</v>
      </c>
      <c r="AP6" s="6">
        <f t="shared" si="1"/>
        <v>4</v>
      </c>
      <c r="AQ6" s="6">
        <f t="shared" si="1"/>
        <v>0</v>
      </c>
      <c r="AR6" s="6">
        <f t="shared" si="1"/>
        <v>1</v>
      </c>
      <c r="AS6" s="6">
        <f t="shared" si="1"/>
        <v>3</v>
      </c>
      <c r="AT6" s="6">
        <f t="shared" si="1"/>
        <v>4</v>
      </c>
      <c r="AU6" s="6">
        <f t="shared" si="1"/>
        <v>1</v>
      </c>
      <c r="AV6" s="6">
        <f t="shared" si="1"/>
        <v>1</v>
      </c>
      <c r="AW6" s="6">
        <f t="shared" si="1"/>
        <v>0</v>
      </c>
      <c r="AX6" s="6">
        <f t="shared" si="1"/>
        <v>0</v>
      </c>
      <c r="AY6" s="6">
        <f t="shared" si="1"/>
        <v>3</v>
      </c>
      <c r="AZ6" s="6">
        <f t="shared" si="1"/>
        <v>0</v>
      </c>
      <c r="BA6" s="6">
        <f t="shared" si="1"/>
        <v>0</v>
      </c>
      <c r="BB6" s="6">
        <f t="shared" si="1"/>
        <v>0</v>
      </c>
      <c r="BC6" s="6">
        <f t="shared" si="1"/>
        <v>0</v>
      </c>
      <c r="BD6" s="6">
        <f t="shared" si="1"/>
        <v>0</v>
      </c>
      <c r="BE6" s="6">
        <f t="shared" si="1"/>
        <v>0</v>
      </c>
      <c r="BF6" s="6">
        <f t="shared" si="1"/>
        <v>0</v>
      </c>
      <c r="BG6" s="6">
        <f t="shared" si="1"/>
        <v>0</v>
      </c>
      <c r="BH6" s="6">
        <f t="shared" si="1"/>
        <v>0</v>
      </c>
      <c r="BI6" s="6">
        <f t="shared" si="1"/>
        <v>0</v>
      </c>
      <c r="BJ6" s="46"/>
      <c r="BK6" s="47"/>
      <c r="BL6" s="47"/>
    </row>
    <row r="7" spans="1:66" ht="12.75" customHeight="1" x14ac:dyDescent="0.25">
      <c r="A7" s="67"/>
      <c r="E7" s="82" t="s">
        <v>9</v>
      </c>
      <c r="F7" s="81"/>
      <c r="G7" s="83"/>
      <c r="H7" s="7">
        <f t="shared" ref="H7:AM7" si="2">SUM(H9:H1000)</f>
        <v>4.5</v>
      </c>
      <c r="I7" s="8">
        <f t="shared" si="2"/>
        <v>0</v>
      </c>
      <c r="J7" s="8">
        <f t="shared" si="2"/>
        <v>1</v>
      </c>
      <c r="K7" s="8">
        <f t="shared" si="2"/>
        <v>1</v>
      </c>
      <c r="L7" s="8">
        <f t="shared" si="2"/>
        <v>0</v>
      </c>
      <c r="M7" s="8">
        <f t="shared" si="2"/>
        <v>2</v>
      </c>
      <c r="N7" s="8">
        <f t="shared" si="2"/>
        <v>1</v>
      </c>
      <c r="O7" s="8">
        <f t="shared" si="2"/>
        <v>0</v>
      </c>
      <c r="P7" s="8">
        <f t="shared" si="2"/>
        <v>0</v>
      </c>
      <c r="Q7" s="8">
        <f t="shared" si="2"/>
        <v>0</v>
      </c>
      <c r="R7" s="8">
        <f t="shared" si="2"/>
        <v>0</v>
      </c>
      <c r="S7" s="8">
        <f t="shared" si="2"/>
        <v>0</v>
      </c>
      <c r="T7" s="8">
        <f t="shared" si="2"/>
        <v>0</v>
      </c>
      <c r="U7" s="8">
        <f t="shared" si="2"/>
        <v>0</v>
      </c>
      <c r="V7" s="8">
        <f t="shared" si="2"/>
        <v>0</v>
      </c>
      <c r="W7" s="8">
        <f t="shared" si="2"/>
        <v>0</v>
      </c>
      <c r="X7" s="8">
        <f t="shared" si="2"/>
        <v>5</v>
      </c>
      <c r="Y7" s="8">
        <f t="shared" si="2"/>
        <v>2</v>
      </c>
      <c r="Z7" s="8">
        <f t="shared" si="2"/>
        <v>2</v>
      </c>
      <c r="AA7" s="8">
        <f t="shared" si="2"/>
        <v>21</v>
      </c>
      <c r="AB7" s="8">
        <f t="shared" si="2"/>
        <v>6</v>
      </c>
      <c r="AC7" s="8">
        <f t="shared" si="2"/>
        <v>1</v>
      </c>
      <c r="AD7" s="8">
        <f t="shared" si="2"/>
        <v>0</v>
      </c>
      <c r="AE7" s="8">
        <f t="shared" si="2"/>
        <v>0</v>
      </c>
      <c r="AF7" s="8">
        <f t="shared" si="2"/>
        <v>0</v>
      </c>
      <c r="AG7" s="8">
        <f t="shared" si="2"/>
        <v>2</v>
      </c>
      <c r="AH7" s="8">
        <f t="shared" si="2"/>
        <v>1</v>
      </c>
      <c r="AI7" s="8">
        <f t="shared" si="2"/>
        <v>0</v>
      </c>
      <c r="AJ7" s="8">
        <f t="shared" si="2"/>
        <v>0</v>
      </c>
      <c r="AK7" s="8">
        <f t="shared" si="2"/>
        <v>0</v>
      </c>
      <c r="AL7" s="8">
        <f t="shared" si="2"/>
        <v>3</v>
      </c>
      <c r="AM7" s="8">
        <f t="shared" si="2"/>
        <v>0</v>
      </c>
      <c r="AN7" s="8">
        <f t="shared" ref="AN7:BI7" si="3">SUM(AN9:AN1000)</f>
        <v>1</v>
      </c>
      <c r="AO7" s="8">
        <f t="shared" si="3"/>
        <v>2</v>
      </c>
      <c r="AP7" s="8">
        <f t="shared" si="3"/>
        <v>4</v>
      </c>
      <c r="AQ7" s="8">
        <f t="shared" si="3"/>
        <v>0</v>
      </c>
      <c r="AR7" s="8">
        <f t="shared" si="3"/>
        <v>1</v>
      </c>
      <c r="AS7" s="8">
        <f t="shared" si="3"/>
        <v>3</v>
      </c>
      <c r="AT7" s="8">
        <f t="shared" si="3"/>
        <v>4</v>
      </c>
      <c r="AU7" s="8">
        <f t="shared" si="3"/>
        <v>1</v>
      </c>
      <c r="AV7" s="8">
        <f t="shared" si="3"/>
        <v>2</v>
      </c>
      <c r="AW7" s="8">
        <f t="shared" si="3"/>
        <v>0</v>
      </c>
      <c r="AX7" s="8">
        <f t="shared" si="3"/>
        <v>0</v>
      </c>
      <c r="AY7" s="8">
        <f t="shared" si="3"/>
        <v>3</v>
      </c>
      <c r="AZ7" s="8">
        <f t="shared" si="3"/>
        <v>0</v>
      </c>
      <c r="BA7" s="8">
        <f t="shared" si="3"/>
        <v>0</v>
      </c>
      <c r="BB7" s="8">
        <f t="shared" si="3"/>
        <v>0</v>
      </c>
      <c r="BC7" s="8">
        <f t="shared" si="3"/>
        <v>0</v>
      </c>
      <c r="BD7" s="8">
        <f t="shared" si="3"/>
        <v>0</v>
      </c>
      <c r="BE7" s="8">
        <f t="shared" si="3"/>
        <v>0</v>
      </c>
      <c r="BF7" s="8">
        <f t="shared" si="3"/>
        <v>0</v>
      </c>
      <c r="BG7" s="8">
        <f t="shared" si="3"/>
        <v>0</v>
      </c>
      <c r="BH7" s="8">
        <f t="shared" si="3"/>
        <v>0</v>
      </c>
      <c r="BI7" s="8">
        <f t="shared" si="3"/>
        <v>0</v>
      </c>
      <c r="BJ7" s="45"/>
      <c r="BK7" s="47"/>
      <c r="BL7" s="47"/>
    </row>
    <row r="8" spans="1:66" ht="12.75" customHeight="1" x14ac:dyDescent="0.3">
      <c r="B8" s="78" t="s">
        <v>10</v>
      </c>
      <c r="C8" s="78"/>
      <c r="D8" s="78"/>
      <c r="E8" s="78"/>
      <c r="F8" s="78"/>
      <c r="G8" s="79"/>
      <c r="H8" s="84" t="s">
        <v>11</v>
      </c>
      <c r="I8" s="85"/>
      <c r="J8" s="85"/>
      <c r="K8" s="85"/>
      <c r="L8" s="85"/>
      <c r="M8" s="85"/>
      <c r="N8" s="86"/>
      <c r="O8" s="9"/>
      <c r="P8" s="9"/>
      <c r="Q8" s="9"/>
      <c r="R8" s="9"/>
      <c r="S8" s="10"/>
      <c r="T8" s="10"/>
      <c r="U8" s="10"/>
      <c r="V8" s="10"/>
      <c r="W8" s="10"/>
      <c r="X8" s="10"/>
      <c r="Y8" s="9"/>
      <c r="Z8" s="9"/>
      <c r="AA8" s="9"/>
      <c r="AB8" s="9"/>
      <c r="AC8" s="84"/>
      <c r="AD8" s="85"/>
      <c r="AE8" s="85"/>
      <c r="AF8" s="85"/>
      <c r="AG8" s="85"/>
      <c r="AH8" s="86"/>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77" t="s">
        <v>70</v>
      </c>
      <c r="BK8" s="77" t="s">
        <v>71</v>
      </c>
      <c r="BL8" s="77" t="s">
        <v>72</v>
      </c>
    </row>
    <row r="9" spans="1:66" ht="12.75" customHeight="1" x14ac:dyDescent="0.3">
      <c r="A9" s="60" t="s">
        <v>74</v>
      </c>
      <c r="B9" s="58" t="s">
        <v>76</v>
      </c>
      <c r="C9" s="12" t="s">
        <v>12</v>
      </c>
      <c r="D9" s="38" t="s">
        <v>13</v>
      </c>
      <c r="E9" s="12" t="s">
        <v>14</v>
      </c>
      <c r="F9" s="12" t="s">
        <v>15</v>
      </c>
      <c r="G9" s="12" t="s">
        <v>16</v>
      </c>
      <c r="H9" s="87"/>
      <c r="I9" s="88"/>
      <c r="J9" s="88"/>
      <c r="K9" s="88"/>
      <c r="L9" s="88"/>
      <c r="M9" s="88"/>
      <c r="N9" s="89"/>
      <c r="O9" s="13"/>
      <c r="P9" s="13"/>
      <c r="Q9" s="13"/>
      <c r="R9" s="13"/>
      <c r="S9" s="12"/>
      <c r="T9" s="12"/>
      <c r="U9" s="12"/>
      <c r="V9" s="12"/>
      <c r="W9" s="12"/>
      <c r="X9" s="12"/>
      <c r="Y9" s="13"/>
      <c r="Z9" s="13"/>
      <c r="AA9" s="13"/>
      <c r="AB9" s="13"/>
      <c r="AC9" s="87"/>
      <c r="AD9" s="88"/>
      <c r="AE9" s="88"/>
      <c r="AF9" s="88"/>
      <c r="AG9" s="88"/>
      <c r="AH9" s="89"/>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77"/>
      <c r="BK9" s="77"/>
      <c r="BL9" s="77"/>
    </row>
    <row r="10" spans="1:66" ht="12.75" customHeight="1" x14ac:dyDescent="0.3">
      <c r="A10" s="50">
        <f>BJ10</f>
        <v>8</v>
      </c>
      <c r="B10" s="39"/>
      <c r="C10" s="14"/>
      <c r="D10" s="41" t="s">
        <v>34</v>
      </c>
      <c r="E10" s="15" t="s">
        <v>2</v>
      </c>
      <c r="F10" s="16" t="s">
        <v>6</v>
      </c>
      <c r="G10" s="36" t="s">
        <v>88</v>
      </c>
      <c r="H10" s="17"/>
      <c r="I10" s="18"/>
      <c r="J10" s="18"/>
      <c r="K10" s="18"/>
      <c r="L10" s="19" t="s">
        <v>17</v>
      </c>
      <c r="M10" s="20"/>
      <c r="N10" s="18"/>
      <c r="O10" s="18"/>
      <c r="P10" s="18"/>
      <c r="Q10" s="19"/>
      <c r="R10" s="18"/>
      <c r="S10" s="18"/>
      <c r="T10" s="18"/>
      <c r="U10" s="18"/>
      <c r="V10" s="19"/>
      <c r="W10" s="20"/>
      <c r="X10" s="18"/>
      <c r="Y10" s="18"/>
      <c r="Z10" s="18"/>
      <c r="AA10" s="19">
        <v>8</v>
      </c>
      <c r="AB10" s="18"/>
      <c r="AC10" s="18"/>
      <c r="AD10" s="18"/>
      <c r="AE10" s="18"/>
      <c r="AF10" s="19"/>
      <c r="AG10" s="20"/>
      <c r="AH10" s="18"/>
      <c r="AI10" s="18"/>
      <c r="AJ10" s="18"/>
      <c r="AK10" s="19"/>
      <c r="AL10" s="18"/>
      <c r="AM10" s="18"/>
      <c r="AN10" s="19"/>
      <c r="AO10" s="20"/>
      <c r="AP10" s="18"/>
      <c r="AQ10" s="20"/>
      <c r="AR10" s="18"/>
      <c r="AS10" s="18"/>
      <c r="AT10" s="18"/>
      <c r="AU10" s="18"/>
      <c r="AV10" s="20"/>
      <c r="AW10" s="18"/>
      <c r="AX10" s="18"/>
      <c r="AY10" s="18"/>
      <c r="AZ10" s="18"/>
      <c r="BA10" s="18"/>
      <c r="BB10" s="18"/>
      <c r="BC10" s="20"/>
      <c r="BD10" s="18"/>
      <c r="BE10" s="18"/>
      <c r="BF10" s="18"/>
      <c r="BG10" s="18"/>
      <c r="BH10" s="18"/>
      <c r="BI10" s="18"/>
      <c r="BJ10" s="50">
        <f t="shared" ref="BJ10:BJ41" si="4">SUM(H10:BI10)</f>
        <v>8</v>
      </c>
      <c r="BK10" s="69">
        <v>10</v>
      </c>
      <c r="BL10" s="50">
        <f>+BK10-BJ10</f>
        <v>2</v>
      </c>
    </row>
    <row r="11" spans="1:66" ht="15" customHeight="1" x14ac:dyDescent="0.3">
      <c r="A11" s="50">
        <f t="shared" ref="A11:A65" si="5">BJ11</f>
        <v>2</v>
      </c>
      <c r="B11" s="14"/>
      <c r="C11" s="14"/>
      <c r="D11" s="59" t="s">
        <v>18</v>
      </c>
      <c r="E11" s="14" t="s">
        <v>4</v>
      </c>
      <c r="F11" s="14" t="s">
        <v>3</v>
      </c>
      <c r="G11" s="39" t="s">
        <v>89</v>
      </c>
      <c r="H11" s="21"/>
      <c r="I11" s="18"/>
      <c r="J11" s="20">
        <v>1</v>
      </c>
      <c r="K11" s="20">
        <v>1</v>
      </c>
      <c r="L11" s="18"/>
      <c r="M11" s="18"/>
      <c r="N11" s="19"/>
      <c r="O11" s="18"/>
      <c r="P11" s="18"/>
      <c r="Q11" s="18"/>
      <c r="R11" s="18"/>
      <c r="S11" s="18"/>
      <c r="T11" s="20"/>
      <c r="U11" s="20"/>
      <c r="V11" s="18"/>
      <c r="W11" s="18"/>
      <c r="X11" s="19"/>
      <c r="Y11" s="18"/>
      <c r="Z11" s="18"/>
      <c r="AA11" s="18"/>
      <c r="AB11" s="18"/>
      <c r="AC11" s="18"/>
      <c r="AD11" s="20"/>
      <c r="AE11" s="20"/>
      <c r="AF11" s="18"/>
      <c r="AG11" s="18"/>
      <c r="AH11" s="19"/>
      <c r="AI11" s="18"/>
      <c r="AJ11" s="18"/>
      <c r="AK11" s="18"/>
      <c r="AL11" s="18"/>
      <c r="AM11" s="20"/>
      <c r="AN11" s="18"/>
      <c r="AO11" s="18"/>
      <c r="AP11" s="19"/>
      <c r="AQ11" s="18"/>
      <c r="AR11" s="18"/>
      <c r="AS11" s="20"/>
      <c r="AT11" s="20"/>
      <c r="AU11" s="19"/>
      <c r="AV11" s="18"/>
      <c r="AW11" s="18"/>
      <c r="AX11" s="20"/>
      <c r="AY11" s="20"/>
      <c r="AZ11" s="20"/>
      <c r="BA11" s="20"/>
      <c r="BB11" s="19"/>
      <c r="BC11" s="18"/>
      <c r="BD11" s="18"/>
      <c r="BE11" s="20"/>
      <c r="BF11" s="20"/>
      <c r="BG11" s="20"/>
      <c r="BH11" s="20"/>
      <c r="BI11" s="20"/>
      <c r="BJ11" s="50">
        <f t="shared" si="4"/>
        <v>2</v>
      </c>
      <c r="BK11" s="70">
        <v>2</v>
      </c>
      <c r="BL11" s="50">
        <f>+BK11-BJ11</f>
        <v>0</v>
      </c>
    </row>
    <row r="12" spans="1:66" ht="13.8" x14ac:dyDescent="0.3">
      <c r="A12" s="50">
        <f t="shared" si="5"/>
        <v>0</v>
      </c>
      <c r="B12" s="39"/>
      <c r="C12" s="14"/>
      <c r="D12" s="40" t="s">
        <v>35</v>
      </c>
      <c r="E12" s="15"/>
      <c r="F12" s="16"/>
      <c r="G12" s="43"/>
      <c r="H12" s="21"/>
      <c r="I12" s="18"/>
      <c r="J12" s="18"/>
      <c r="K12" s="22"/>
      <c r="L12" s="18"/>
      <c r="M12" s="20"/>
      <c r="N12" s="18"/>
      <c r="O12" s="19"/>
      <c r="P12" s="18"/>
      <c r="Q12" s="19"/>
      <c r="R12" s="18"/>
      <c r="S12" s="18"/>
      <c r="T12" s="18"/>
      <c r="U12" s="22"/>
      <c r="V12" s="18"/>
      <c r="W12" s="20"/>
      <c r="X12" s="18"/>
      <c r="Y12" s="19"/>
      <c r="Z12" s="18"/>
      <c r="AA12" s="19"/>
      <c r="AB12" s="18"/>
      <c r="AC12" s="18"/>
      <c r="AD12" s="18"/>
      <c r="AE12" s="22"/>
      <c r="AF12" s="18"/>
      <c r="AG12" s="20"/>
      <c r="AH12" s="18"/>
      <c r="AI12" s="19"/>
      <c r="AJ12" s="18"/>
      <c r="AK12" s="19"/>
      <c r="AL12" s="18"/>
      <c r="AM12" s="22"/>
      <c r="AN12" s="18"/>
      <c r="AO12" s="20"/>
      <c r="AP12" s="18"/>
      <c r="AQ12" s="18"/>
      <c r="AR12" s="18"/>
      <c r="AS12" s="18"/>
      <c r="AT12" s="22"/>
      <c r="AU12" s="18"/>
      <c r="AV12" s="18"/>
      <c r="AW12" s="18"/>
      <c r="AX12" s="18"/>
      <c r="AY12" s="22"/>
      <c r="AZ12" s="18"/>
      <c r="BA12" s="22"/>
      <c r="BB12" s="18"/>
      <c r="BC12" s="18"/>
      <c r="BD12" s="18"/>
      <c r="BE12" s="18"/>
      <c r="BF12" s="22"/>
      <c r="BG12" s="22"/>
      <c r="BH12" s="22"/>
      <c r="BI12" s="22"/>
      <c r="BJ12" s="50">
        <f t="shared" si="4"/>
        <v>0</v>
      </c>
      <c r="BK12" s="71">
        <v>0</v>
      </c>
      <c r="BL12" s="50">
        <f t="shared" ref="BL12:BL65" si="6">+BK12-BJ12</f>
        <v>0</v>
      </c>
    </row>
    <row r="13" spans="1:66" ht="13.8" x14ac:dyDescent="0.3">
      <c r="A13" s="50">
        <f t="shared" si="5"/>
        <v>0.5</v>
      </c>
      <c r="B13" s="39"/>
      <c r="C13" s="14"/>
      <c r="D13" s="44" t="s">
        <v>36</v>
      </c>
      <c r="E13" s="15" t="s">
        <v>7</v>
      </c>
      <c r="F13" s="36" t="s">
        <v>3</v>
      </c>
      <c r="G13" s="36" t="s">
        <v>88</v>
      </c>
      <c r="H13" s="21">
        <v>0.5</v>
      </c>
      <c r="I13" s="18"/>
      <c r="J13" s="18"/>
      <c r="K13" s="22"/>
      <c r="L13" s="18"/>
      <c r="M13" s="20"/>
      <c r="N13" s="18"/>
      <c r="O13" s="19"/>
      <c r="P13" s="18"/>
      <c r="Q13" s="19"/>
      <c r="R13" s="18"/>
      <c r="S13" s="18"/>
      <c r="T13" s="18"/>
      <c r="U13" s="22"/>
      <c r="V13" s="18"/>
      <c r="W13" s="20"/>
      <c r="X13" s="18"/>
      <c r="Y13" s="19"/>
      <c r="Z13" s="18"/>
      <c r="AA13" s="19"/>
      <c r="AB13" s="18"/>
      <c r="AC13" s="18"/>
      <c r="AD13" s="18"/>
      <c r="AE13" s="22"/>
      <c r="AF13" s="18"/>
      <c r="AG13" s="20"/>
      <c r="AH13" s="18"/>
      <c r="AI13" s="19"/>
      <c r="AJ13" s="18"/>
      <c r="AK13" s="19"/>
      <c r="AL13" s="18"/>
      <c r="AM13" s="22"/>
      <c r="AN13" s="18"/>
      <c r="AO13" s="20"/>
      <c r="AP13" s="18"/>
      <c r="AQ13" s="18"/>
      <c r="AR13" s="18"/>
      <c r="AS13" s="18"/>
      <c r="AT13" s="22"/>
      <c r="AU13" s="18"/>
      <c r="AV13" s="18"/>
      <c r="AW13" s="18"/>
      <c r="AX13" s="18"/>
      <c r="AY13" s="22"/>
      <c r="AZ13" s="18"/>
      <c r="BA13" s="22"/>
      <c r="BB13" s="18"/>
      <c r="BC13" s="18"/>
      <c r="BD13" s="18"/>
      <c r="BE13" s="18"/>
      <c r="BF13" s="22"/>
      <c r="BG13" s="22"/>
      <c r="BH13" s="22"/>
      <c r="BI13" s="22"/>
      <c r="BJ13" s="50">
        <f t="shared" si="4"/>
        <v>0.5</v>
      </c>
      <c r="BK13" s="72">
        <v>1</v>
      </c>
      <c r="BL13" s="50">
        <f t="shared" si="6"/>
        <v>0.5</v>
      </c>
    </row>
    <row r="14" spans="1:66" ht="13.8" x14ac:dyDescent="0.3">
      <c r="A14" s="50">
        <f t="shared" si="5"/>
        <v>0.5</v>
      </c>
      <c r="B14" s="39"/>
      <c r="C14" s="14"/>
      <c r="D14" s="44" t="s">
        <v>37</v>
      </c>
      <c r="E14" s="39" t="s">
        <v>7</v>
      </c>
      <c r="F14" s="36" t="s">
        <v>3</v>
      </c>
      <c r="G14" s="36" t="s">
        <v>88</v>
      </c>
      <c r="H14" s="21">
        <v>0.5</v>
      </c>
      <c r="I14" s="18"/>
      <c r="J14" s="18"/>
      <c r="K14" s="22"/>
      <c r="L14" s="18"/>
      <c r="M14" s="20"/>
      <c r="N14" s="18"/>
      <c r="O14" s="19"/>
      <c r="P14" s="18"/>
      <c r="Q14" s="19"/>
      <c r="R14" s="18"/>
      <c r="S14" s="18"/>
      <c r="T14" s="18"/>
      <c r="U14" s="22"/>
      <c r="V14" s="18"/>
      <c r="W14" s="20"/>
      <c r="X14" s="18"/>
      <c r="Y14" s="19"/>
      <c r="Z14" s="18"/>
      <c r="AA14" s="19"/>
      <c r="AB14" s="18"/>
      <c r="AC14" s="18"/>
      <c r="AD14" s="18"/>
      <c r="AE14" s="22"/>
      <c r="AF14" s="18"/>
      <c r="AG14" s="20"/>
      <c r="AH14" s="18"/>
      <c r="AI14" s="19"/>
      <c r="AJ14" s="18"/>
      <c r="AK14" s="19"/>
      <c r="AL14" s="18"/>
      <c r="AM14" s="22"/>
      <c r="AN14" s="18"/>
      <c r="AO14" s="20"/>
      <c r="AP14" s="18"/>
      <c r="AQ14" s="18"/>
      <c r="AR14" s="18"/>
      <c r="AS14" s="18"/>
      <c r="AT14" s="22"/>
      <c r="AU14" s="18"/>
      <c r="AV14" s="18"/>
      <c r="AW14" s="18"/>
      <c r="AX14" s="18"/>
      <c r="AY14" s="22"/>
      <c r="AZ14" s="18"/>
      <c r="BA14" s="22"/>
      <c r="BB14" s="18"/>
      <c r="BC14" s="18"/>
      <c r="BD14" s="18"/>
      <c r="BE14" s="18"/>
      <c r="BF14" s="22"/>
      <c r="BG14" s="22"/>
      <c r="BH14" s="22"/>
      <c r="BI14" s="22"/>
      <c r="BJ14" s="50">
        <f t="shared" si="4"/>
        <v>0.5</v>
      </c>
      <c r="BK14" s="72">
        <v>1</v>
      </c>
      <c r="BL14" s="50">
        <f t="shared" si="6"/>
        <v>0.5</v>
      </c>
    </row>
    <row r="15" spans="1:66" ht="13.8" x14ac:dyDescent="0.3">
      <c r="A15" s="50">
        <f t="shared" si="5"/>
        <v>0.5</v>
      </c>
      <c r="B15" s="39"/>
      <c r="C15" s="14"/>
      <c r="D15" s="44" t="s">
        <v>38</v>
      </c>
      <c r="E15" s="39" t="s">
        <v>7</v>
      </c>
      <c r="F15" s="36" t="s">
        <v>3</v>
      </c>
      <c r="G15" s="36" t="s">
        <v>88</v>
      </c>
      <c r="H15" s="21">
        <v>0.5</v>
      </c>
      <c r="I15" s="18"/>
      <c r="J15" s="18"/>
      <c r="K15" s="22"/>
      <c r="L15" s="18"/>
      <c r="M15" s="20"/>
      <c r="N15" s="18"/>
      <c r="O15" s="19"/>
      <c r="P15" s="18"/>
      <c r="Q15" s="19"/>
      <c r="R15" s="18"/>
      <c r="S15" s="18"/>
      <c r="T15" s="18"/>
      <c r="U15" s="22"/>
      <c r="V15" s="18"/>
      <c r="W15" s="20"/>
      <c r="X15" s="18"/>
      <c r="Y15" s="19"/>
      <c r="Z15" s="18"/>
      <c r="AA15" s="19"/>
      <c r="AB15" s="18"/>
      <c r="AC15" s="18"/>
      <c r="AD15" s="18"/>
      <c r="AE15" s="22"/>
      <c r="AF15" s="18"/>
      <c r="AG15" s="20"/>
      <c r="AH15" s="18"/>
      <c r="AI15" s="19"/>
      <c r="AJ15" s="18"/>
      <c r="AK15" s="19"/>
      <c r="AL15" s="18"/>
      <c r="AM15" s="22"/>
      <c r="AN15" s="18"/>
      <c r="AO15" s="20"/>
      <c r="AP15" s="18"/>
      <c r="AQ15" s="18"/>
      <c r="AR15" s="18"/>
      <c r="AS15" s="18"/>
      <c r="AT15" s="22"/>
      <c r="AU15" s="18"/>
      <c r="AV15" s="18"/>
      <c r="AW15" s="18"/>
      <c r="AX15" s="18"/>
      <c r="AY15" s="22"/>
      <c r="AZ15" s="18"/>
      <c r="BA15" s="22"/>
      <c r="BB15" s="18"/>
      <c r="BC15" s="18"/>
      <c r="BD15" s="18"/>
      <c r="BE15" s="18"/>
      <c r="BF15" s="22"/>
      <c r="BG15" s="22"/>
      <c r="BH15" s="22"/>
      <c r="BI15" s="22"/>
      <c r="BJ15" s="50">
        <f t="shared" si="4"/>
        <v>0.5</v>
      </c>
      <c r="BK15" s="72">
        <v>1</v>
      </c>
      <c r="BL15" s="50">
        <f t="shared" si="6"/>
        <v>0.5</v>
      </c>
    </row>
    <row r="16" spans="1:66" ht="13.8" x14ac:dyDescent="0.3">
      <c r="A16" s="50">
        <f t="shared" si="5"/>
        <v>0.5</v>
      </c>
      <c r="B16" s="39"/>
      <c r="C16" s="14"/>
      <c r="D16" s="44" t="s">
        <v>39</v>
      </c>
      <c r="E16" s="15" t="s">
        <v>7</v>
      </c>
      <c r="F16" s="36" t="s">
        <v>3</v>
      </c>
      <c r="G16" s="36" t="s">
        <v>88</v>
      </c>
      <c r="H16" s="21">
        <v>0.5</v>
      </c>
      <c r="I16" s="18"/>
      <c r="J16" s="18"/>
      <c r="K16" s="22"/>
      <c r="L16" s="18"/>
      <c r="M16" s="20"/>
      <c r="N16" s="18"/>
      <c r="O16" s="19"/>
      <c r="P16" s="18"/>
      <c r="Q16" s="19"/>
      <c r="R16" s="18"/>
      <c r="S16" s="18"/>
      <c r="T16" s="18"/>
      <c r="U16" s="22"/>
      <c r="V16" s="18"/>
      <c r="W16" s="20"/>
      <c r="X16" s="18"/>
      <c r="Y16" s="19"/>
      <c r="Z16" s="18"/>
      <c r="AA16" s="19"/>
      <c r="AB16" s="18"/>
      <c r="AC16" s="18"/>
      <c r="AD16" s="18"/>
      <c r="AE16" s="22"/>
      <c r="AF16" s="18"/>
      <c r="AG16" s="20"/>
      <c r="AH16" s="18"/>
      <c r="AI16" s="19"/>
      <c r="AJ16" s="18"/>
      <c r="AK16" s="19"/>
      <c r="AL16" s="18"/>
      <c r="AM16" s="22"/>
      <c r="AN16" s="18"/>
      <c r="AO16" s="20"/>
      <c r="AP16" s="18"/>
      <c r="AQ16" s="18"/>
      <c r="AR16" s="18"/>
      <c r="AS16" s="18"/>
      <c r="AT16" s="22"/>
      <c r="AU16" s="18"/>
      <c r="AV16" s="18"/>
      <c r="AW16" s="18"/>
      <c r="AX16" s="18"/>
      <c r="AY16" s="22"/>
      <c r="AZ16" s="18"/>
      <c r="BA16" s="22"/>
      <c r="BB16" s="18"/>
      <c r="BC16" s="18"/>
      <c r="BD16" s="18"/>
      <c r="BE16" s="18"/>
      <c r="BF16" s="22"/>
      <c r="BG16" s="22"/>
      <c r="BH16" s="22"/>
      <c r="BI16" s="22"/>
      <c r="BJ16" s="50">
        <f t="shared" si="4"/>
        <v>0.5</v>
      </c>
      <c r="BK16" s="72">
        <v>1</v>
      </c>
      <c r="BL16" s="50">
        <f t="shared" si="6"/>
        <v>0.5</v>
      </c>
    </row>
    <row r="17" spans="1:64" ht="13.8" x14ac:dyDescent="0.3">
      <c r="A17" s="50">
        <f t="shared" si="5"/>
        <v>0.5</v>
      </c>
      <c r="B17" s="39"/>
      <c r="C17" s="14"/>
      <c r="D17" s="44" t="s">
        <v>40</v>
      </c>
      <c r="E17" s="15" t="s">
        <v>7</v>
      </c>
      <c r="F17" s="36" t="s">
        <v>3</v>
      </c>
      <c r="G17" s="36" t="s">
        <v>85</v>
      </c>
      <c r="H17" s="21">
        <v>0.5</v>
      </c>
      <c r="I17" s="18"/>
      <c r="J17" s="18"/>
      <c r="K17" s="22"/>
      <c r="L17" s="18"/>
      <c r="M17" s="20"/>
      <c r="N17" s="18"/>
      <c r="O17" s="19"/>
      <c r="P17" s="18"/>
      <c r="Q17" s="19"/>
      <c r="R17" s="18"/>
      <c r="S17" s="18"/>
      <c r="T17" s="18"/>
      <c r="U17" s="22"/>
      <c r="V17" s="18"/>
      <c r="W17" s="20"/>
      <c r="X17" s="18"/>
      <c r="Y17" s="19"/>
      <c r="Z17" s="18"/>
      <c r="AA17" s="19"/>
      <c r="AB17" s="18"/>
      <c r="AC17" s="18"/>
      <c r="AD17" s="18"/>
      <c r="AE17" s="22"/>
      <c r="AF17" s="18"/>
      <c r="AG17" s="20"/>
      <c r="AH17" s="18"/>
      <c r="AI17" s="19"/>
      <c r="AJ17" s="18"/>
      <c r="AK17" s="19"/>
      <c r="AL17" s="18"/>
      <c r="AM17" s="22"/>
      <c r="AN17" s="18"/>
      <c r="AO17" s="20"/>
      <c r="AP17" s="18"/>
      <c r="AQ17" s="18"/>
      <c r="AR17" s="18"/>
      <c r="AS17" s="18"/>
      <c r="AT17" s="22"/>
      <c r="AU17" s="18"/>
      <c r="AV17" s="18"/>
      <c r="AW17" s="18"/>
      <c r="AX17" s="18"/>
      <c r="AY17" s="22"/>
      <c r="AZ17" s="18"/>
      <c r="BA17" s="22"/>
      <c r="BB17" s="18"/>
      <c r="BC17" s="18"/>
      <c r="BD17" s="18"/>
      <c r="BE17" s="18"/>
      <c r="BF17" s="22"/>
      <c r="BG17" s="22"/>
      <c r="BH17" s="22"/>
      <c r="BI17" s="22"/>
      <c r="BJ17" s="50">
        <f t="shared" si="4"/>
        <v>0.5</v>
      </c>
      <c r="BK17" s="72">
        <v>1</v>
      </c>
      <c r="BL17" s="50">
        <f t="shared" si="6"/>
        <v>0.5</v>
      </c>
    </row>
    <row r="18" spans="1:64" ht="13.8" x14ac:dyDescent="0.3">
      <c r="A18" s="50">
        <f t="shared" si="5"/>
        <v>0</v>
      </c>
      <c r="B18" s="39"/>
      <c r="C18" s="14"/>
      <c r="D18" s="40" t="s">
        <v>41</v>
      </c>
      <c r="E18" s="15"/>
      <c r="F18" s="16"/>
      <c r="G18" s="43"/>
      <c r="H18" s="21"/>
      <c r="I18" s="18"/>
      <c r="J18" s="18"/>
      <c r="K18" s="22"/>
      <c r="L18" s="18"/>
      <c r="M18" s="20"/>
      <c r="N18" s="18"/>
      <c r="O18" s="19"/>
      <c r="P18" s="18"/>
      <c r="Q18" s="19"/>
      <c r="R18" s="18"/>
      <c r="S18" s="18"/>
      <c r="T18" s="18"/>
      <c r="U18" s="22"/>
      <c r="V18" s="18"/>
      <c r="W18" s="20"/>
      <c r="X18" s="18"/>
      <c r="Y18" s="19"/>
      <c r="Z18" s="18"/>
      <c r="AA18" s="19"/>
      <c r="AB18" s="18"/>
      <c r="AC18" s="18"/>
      <c r="AD18" s="18"/>
      <c r="AE18" s="22"/>
      <c r="AF18" s="18"/>
      <c r="AG18" s="20"/>
      <c r="AH18" s="18"/>
      <c r="AI18" s="19"/>
      <c r="AJ18" s="18"/>
      <c r="AK18" s="19"/>
      <c r="AL18" s="18"/>
      <c r="AM18" s="22"/>
      <c r="AN18" s="18"/>
      <c r="AO18" s="20"/>
      <c r="AP18" s="18"/>
      <c r="AQ18" s="18"/>
      <c r="AR18" s="18"/>
      <c r="AS18" s="18"/>
      <c r="AT18" s="22"/>
      <c r="AU18" s="18"/>
      <c r="AV18" s="18"/>
      <c r="AW18" s="18"/>
      <c r="AX18" s="18"/>
      <c r="AY18" s="22"/>
      <c r="AZ18" s="18"/>
      <c r="BA18" s="22"/>
      <c r="BB18" s="18"/>
      <c r="BC18" s="18"/>
      <c r="BD18" s="18"/>
      <c r="BE18" s="18"/>
      <c r="BF18" s="22"/>
      <c r="BG18" s="22"/>
      <c r="BH18" s="22"/>
      <c r="BI18" s="22"/>
      <c r="BJ18" s="50">
        <f t="shared" si="4"/>
        <v>0</v>
      </c>
      <c r="BK18" s="72">
        <v>1</v>
      </c>
      <c r="BL18" s="50">
        <f t="shared" si="6"/>
        <v>1</v>
      </c>
    </row>
    <row r="19" spans="1:64" ht="13.8" x14ac:dyDescent="0.3">
      <c r="A19" s="50">
        <f t="shared" si="5"/>
        <v>0.5</v>
      </c>
      <c r="B19" s="39"/>
      <c r="C19" s="14"/>
      <c r="D19" s="44" t="s">
        <v>42</v>
      </c>
      <c r="E19" s="15" t="s">
        <v>7</v>
      </c>
      <c r="F19" s="36" t="s">
        <v>3</v>
      </c>
      <c r="G19" s="36" t="s">
        <v>88</v>
      </c>
      <c r="H19" s="21">
        <v>0.5</v>
      </c>
      <c r="I19" s="18"/>
      <c r="J19" s="18"/>
      <c r="K19" s="22"/>
      <c r="L19" s="18"/>
      <c r="M19" s="20"/>
      <c r="N19" s="18"/>
      <c r="O19" s="19"/>
      <c r="P19" s="18"/>
      <c r="Q19" s="19"/>
      <c r="R19" s="18"/>
      <c r="S19" s="18"/>
      <c r="T19" s="18"/>
      <c r="U19" s="22"/>
      <c r="V19" s="18"/>
      <c r="W19" s="20"/>
      <c r="X19" s="18"/>
      <c r="Y19" s="19"/>
      <c r="Z19" s="18"/>
      <c r="AA19" s="19"/>
      <c r="AB19" s="18"/>
      <c r="AC19" s="18"/>
      <c r="AD19" s="18"/>
      <c r="AE19" s="22"/>
      <c r="AF19" s="18"/>
      <c r="AG19" s="20"/>
      <c r="AH19" s="18"/>
      <c r="AI19" s="19"/>
      <c r="AJ19" s="18"/>
      <c r="AK19" s="19"/>
      <c r="AL19" s="18"/>
      <c r="AM19" s="22"/>
      <c r="AN19" s="18"/>
      <c r="AO19" s="20"/>
      <c r="AP19" s="18"/>
      <c r="AQ19" s="18"/>
      <c r="AR19" s="18"/>
      <c r="AS19" s="18"/>
      <c r="AT19" s="22"/>
      <c r="AU19" s="18"/>
      <c r="AV19" s="18"/>
      <c r="AW19" s="18"/>
      <c r="AX19" s="18"/>
      <c r="AY19" s="22"/>
      <c r="AZ19" s="18"/>
      <c r="BA19" s="22"/>
      <c r="BB19" s="18"/>
      <c r="BC19" s="18"/>
      <c r="BD19" s="18"/>
      <c r="BE19" s="18"/>
      <c r="BF19" s="22"/>
      <c r="BG19" s="22"/>
      <c r="BH19" s="22"/>
      <c r="BI19" s="22"/>
      <c r="BJ19" s="50">
        <f t="shared" si="4"/>
        <v>0.5</v>
      </c>
      <c r="BK19" s="72">
        <v>1</v>
      </c>
      <c r="BL19" s="50">
        <f t="shared" si="6"/>
        <v>0.5</v>
      </c>
    </row>
    <row r="20" spans="1:64" ht="13.8" x14ac:dyDescent="0.3">
      <c r="A20" s="50">
        <f t="shared" si="5"/>
        <v>0.5</v>
      </c>
      <c r="B20" s="39"/>
      <c r="C20" s="14"/>
      <c r="D20" s="44" t="s">
        <v>43</v>
      </c>
      <c r="E20" s="15" t="s">
        <v>7</v>
      </c>
      <c r="F20" s="36" t="s">
        <v>3</v>
      </c>
      <c r="G20" s="36" t="s">
        <v>88</v>
      </c>
      <c r="H20" s="21">
        <v>0.5</v>
      </c>
      <c r="I20" s="18"/>
      <c r="J20" s="18"/>
      <c r="K20" s="22"/>
      <c r="L20" s="18"/>
      <c r="M20" s="20"/>
      <c r="N20" s="18"/>
      <c r="O20" s="19"/>
      <c r="P20" s="18"/>
      <c r="Q20" s="19"/>
      <c r="R20" s="18"/>
      <c r="S20" s="18"/>
      <c r="T20" s="18"/>
      <c r="U20" s="22"/>
      <c r="V20" s="18"/>
      <c r="W20" s="20"/>
      <c r="X20" s="18"/>
      <c r="Y20" s="19"/>
      <c r="Z20" s="18"/>
      <c r="AA20" s="19"/>
      <c r="AB20" s="18"/>
      <c r="AC20" s="18"/>
      <c r="AD20" s="18"/>
      <c r="AE20" s="22"/>
      <c r="AF20" s="18"/>
      <c r="AG20" s="20"/>
      <c r="AH20" s="18"/>
      <c r="AI20" s="19"/>
      <c r="AJ20" s="18"/>
      <c r="AK20" s="19"/>
      <c r="AL20" s="18"/>
      <c r="AM20" s="22"/>
      <c r="AN20" s="18"/>
      <c r="AO20" s="20"/>
      <c r="AP20" s="18"/>
      <c r="AQ20" s="18"/>
      <c r="AR20" s="18"/>
      <c r="AS20" s="18"/>
      <c r="AT20" s="22"/>
      <c r="AU20" s="18"/>
      <c r="AV20" s="18"/>
      <c r="AW20" s="18"/>
      <c r="AX20" s="18"/>
      <c r="AY20" s="22"/>
      <c r="AZ20" s="18"/>
      <c r="BA20" s="22"/>
      <c r="BB20" s="18"/>
      <c r="BC20" s="18"/>
      <c r="BD20" s="18"/>
      <c r="BE20" s="18"/>
      <c r="BF20" s="22"/>
      <c r="BG20" s="22"/>
      <c r="BH20" s="22"/>
      <c r="BI20" s="22"/>
      <c r="BJ20" s="50">
        <f t="shared" si="4"/>
        <v>0.5</v>
      </c>
      <c r="BK20" s="72">
        <v>1</v>
      </c>
      <c r="BL20" s="50">
        <f t="shared" si="6"/>
        <v>0.5</v>
      </c>
    </row>
    <row r="21" spans="1:64" ht="27" customHeight="1" x14ac:dyDescent="0.3">
      <c r="A21" s="50">
        <f t="shared" si="5"/>
        <v>0.5</v>
      </c>
      <c r="B21" s="39"/>
      <c r="C21" s="14"/>
      <c r="D21" s="54" t="s">
        <v>44</v>
      </c>
      <c r="E21" s="15" t="s">
        <v>7</v>
      </c>
      <c r="F21" s="36" t="s">
        <v>3</v>
      </c>
      <c r="G21" s="36" t="s">
        <v>88</v>
      </c>
      <c r="H21" s="21">
        <v>0.5</v>
      </c>
      <c r="I21" s="18"/>
      <c r="J21" s="18"/>
      <c r="K21" s="22"/>
      <c r="L21" s="18"/>
      <c r="M21" s="20"/>
      <c r="N21" s="18"/>
      <c r="O21" s="19"/>
      <c r="P21" s="18"/>
      <c r="Q21" s="19"/>
      <c r="R21" s="18"/>
      <c r="S21" s="18"/>
      <c r="T21" s="18"/>
      <c r="U21" s="22"/>
      <c r="V21" s="18"/>
      <c r="W21" s="20"/>
      <c r="X21" s="18"/>
      <c r="Y21" s="19"/>
      <c r="Z21" s="18"/>
      <c r="AA21" s="19"/>
      <c r="AB21" s="18"/>
      <c r="AC21" s="18"/>
      <c r="AD21" s="18"/>
      <c r="AE21" s="22"/>
      <c r="AF21" s="18"/>
      <c r="AG21" s="20"/>
      <c r="AH21" s="18"/>
      <c r="AI21" s="19"/>
      <c r="AJ21" s="18"/>
      <c r="AK21" s="19"/>
      <c r="AL21" s="18"/>
      <c r="AM21" s="22"/>
      <c r="AN21" s="18"/>
      <c r="AO21" s="20"/>
      <c r="AP21" s="18"/>
      <c r="AQ21" s="18"/>
      <c r="AR21" s="18"/>
      <c r="AS21" s="18"/>
      <c r="AT21" s="22"/>
      <c r="AU21" s="18"/>
      <c r="AV21" s="18"/>
      <c r="AW21" s="18"/>
      <c r="AX21" s="18"/>
      <c r="AY21" s="22"/>
      <c r="AZ21" s="18"/>
      <c r="BA21" s="22"/>
      <c r="BB21" s="18"/>
      <c r="BC21" s="18"/>
      <c r="BD21" s="18"/>
      <c r="BE21" s="18"/>
      <c r="BF21" s="22"/>
      <c r="BG21" s="22"/>
      <c r="BH21" s="22"/>
      <c r="BI21" s="22"/>
      <c r="BJ21" s="50">
        <f t="shared" si="4"/>
        <v>0.5</v>
      </c>
      <c r="BK21" s="72">
        <v>1</v>
      </c>
      <c r="BL21" s="50">
        <f t="shared" si="6"/>
        <v>0.5</v>
      </c>
    </row>
    <row r="22" spans="1:64" ht="13.8" x14ac:dyDescent="0.3">
      <c r="A22" s="50">
        <f t="shared" si="5"/>
        <v>0.5</v>
      </c>
      <c r="B22" s="39"/>
      <c r="C22" s="14"/>
      <c r="D22" s="44" t="s">
        <v>45</v>
      </c>
      <c r="E22" s="15" t="s">
        <v>7</v>
      </c>
      <c r="F22" s="36" t="s">
        <v>3</v>
      </c>
      <c r="G22" s="36" t="s">
        <v>88</v>
      </c>
      <c r="H22" s="21">
        <v>0.5</v>
      </c>
      <c r="I22" s="18"/>
      <c r="J22" s="18"/>
      <c r="K22" s="22"/>
      <c r="L22" s="18"/>
      <c r="M22" s="20"/>
      <c r="N22" s="18"/>
      <c r="O22" s="19"/>
      <c r="P22" s="18"/>
      <c r="Q22" s="19"/>
      <c r="R22" s="18"/>
      <c r="S22" s="18"/>
      <c r="T22" s="18"/>
      <c r="U22" s="22"/>
      <c r="V22" s="18"/>
      <c r="W22" s="20"/>
      <c r="X22" s="18"/>
      <c r="Y22" s="19"/>
      <c r="Z22" s="18"/>
      <c r="AA22" s="19"/>
      <c r="AB22" s="18"/>
      <c r="AC22" s="18"/>
      <c r="AD22" s="18"/>
      <c r="AE22" s="22"/>
      <c r="AF22" s="18"/>
      <c r="AG22" s="20"/>
      <c r="AH22" s="18"/>
      <c r="AI22" s="19"/>
      <c r="AJ22" s="18"/>
      <c r="AK22" s="19"/>
      <c r="AL22" s="18"/>
      <c r="AM22" s="22"/>
      <c r="AN22" s="18"/>
      <c r="AO22" s="20"/>
      <c r="AP22" s="18"/>
      <c r="AQ22" s="18"/>
      <c r="AR22" s="18"/>
      <c r="AS22" s="18"/>
      <c r="AT22" s="22"/>
      <c r="AU22" s="18"/>
      <c r="AV22" s="18"/>
      <c r="AW22" s="18"/>
      <c r="AX22" s="18"/>
      <c r="AY22" s="22"/>
      <c r="AZ22" s="18"/>
      <c r="BA22" s="22"/>
      <c r="BB22" s="18"/>
      <c r="BC22" s="18"/>
      <c r="BD22" s="18"/>
      <c r="BE22" s="18"/>
      <c r="BF22" s="22"/>
      <c r="BG22" s="22"/>
      <c r="BH22" s="22"/>
      <c r="BI22" s="22"/>
      <c r="BJ22" s="50">
        <f t="shared" si="4"/>
        <v>0.5</v>
      </c>
      <c r="BK22" s="72">
        <v>1</v>
      </c>
      <c r="BL22" s="50">
        <f t="shared" si="6"/>
        <v>0.5</v>
      </c>
    </row>
    <row r="23" spans="1:64" ht="13.8" x14ac:dyDescent="0.3">
      <c r="A23" s="50">
        <f t="shared" si="5"/>
        <v>0</v>
      </c>
      <c r="B23" s="39"/>
      <c r="C23" s="14"/>
      <c r="D23" s="40" t="s">
        <v>46</v>
      </c>
      <c r="E23" s="15"/>
      <c r="F23" s="16"/>
      <c r="G23" s="43"/>
      <c r="H23" s="21"/>
      <c r="I23" s="18"/>
      <c r="J23" s="18"/>
      <c r="K23" s="22"/>
      <c r="L23" s="18"/>
      <c r="M23" s="20"/>
      <c r="N23" s="18"/>
      <c r="O23" s="19"/>
      <c r="P23" s="18"/>
      <c r="Q23" s="19"/>
      <c r="R23" s="18"/>
      <c r="S23" s="18"/>
      <c r="T23" s="18"/>
      <c r="U23" s="22"/>
      <c r="V23" s="18"/>
      <c r="W23" s="20"/>
      <c r="X23" s="18"/>
      <c r="Y23" s="19"/>
      <c r="Z23" s="18"/>
      <c r="AA23" s="19"/>
      <c r="AB23" s="18"/>
      <c r="AC23" s="18"/>
      <c r="AD23" s="18"/>
      <c r="AE23" s="22"/>
      <c r="AF23" s="18"/>
      <c r="AG23" s="20"/>
      <c r="AH23" s="18"/>
      <c r="AI23" s="19"/>
      <c r="AJ23" s="18"/>
      <c r="AK23" s="19"/>
      <c r="AL23" s="18"/>
      <c r="AM23" s="22"/>
      <c r="AN23" s="18"/>
      <c r="AO23" s="20"/>
      <c r="AP23" s="18"/>
      <c r="AQ23" s="18"/>
      <c r="AR23" s="18"/>
      <c r="AS23" s="18"/>
      <c r="AT23" s="22"/>
      <c r="AU23" s="18"/>
      <c r="AV23" s="18"/>
      <c r="AW23" s="18"/>
      <c r="AX23" s="18"/>
      <c r="AY23" s="22"/>
      <c r="AZ23" s="18"/>
      <c r="BA23" s="22"/>
      <c r="BB23" s="18"/>
      <c r="BC23" s="18"/>
      <c r="BD23" s="18"/>
      <c r="BE23" s="18"/>
      <c r="BF23" s="22"/>
      <c r="BG23" s="22"/>
      <c r="BH23" s="22"/>
      <c r="BI23" s="22"/>
      <c r="BJ23" s="50">
        <f t="shared" si="4"/>
        <v>0</v>
      </c>
      <c r="BK23" s="72">
        <v>0</v>
      </c>
      <c r="BL23" s="50">
        <f t="shared" si="6"/>
        <v>0</v>
      </c>
    </row>
    <row r="24" spans="1:64" ht="13.8" x14ac:dyDescent="0.3">
      <c r="A24" s="50">
        <f t="shared" si="5"/>
        <v>0</v>
      </c>
      <c r="B24" s="41" t="s">
        <v>47</v>
      </c>
      <c r="C24" s="42" t="s">
        <v>19</v>
      </c>
      <c r="D24" s="40" t="s">
        <v>90</v>
      </c>
      <c r="E24" s="15"/>
      <c r="F24" s="16"/>
      <c r="G24" s="43"/>
      <c r="H24" s="21"/>
      <c r="I24" s="18"/>
      <c r="J24" s="18"/>
      <c r="K24" s="22"/>
      <c r="L24" s="18"/>
      <c r="M24" s="20"/>
      <c r="N24" s="18"/>
      <c r="O24" s="19"/>
      <c r="P24" s="18"/>
      <c r="Q24" s="19"/>
      <c r="R24" s="18"/>
      <c r="S24" s="18"/>
      <c r="T24" s="18"/>
      <c r="U24" s="22"/>
      <c r="V24" s="18"/>
      <c r="W24" s="20"/>
      <c r="X24" s="18"/>
      <c r="Y24" s="19"/>
      <c r="Z24" s="18"/>
      <c r="AA24" s="19"/>
      <c r="AB24" s="18"/>
      <c r="AC24" s="18"/>
      <c r="AD24" s="18"/>
      <c r="AE24" s="22"/>
      <c r="AF24" s="18"/>
      <c r="AG24" s="20"/>
      <c r="AH24" s="18"/>
      <c r="AI24" s="19"/>
      <c r="AJ24" s="18"/>
      <c r="AK24" s="19"/>
      <c r="AL24" s="18"/>
      <c r="AM24" s="22"/>
      <c r="AN24" s="18"/>
      <c r="AO24" s="20"/>
      <c r="AP24" s="18"/>
      <c r="AQ24" s="18"/>
      <c r="AR24" s="18"/>
      <c r="AS24" s="18"/>
      <c r="AT24" s="22"/>
      <c r="AU24" s="18"/>
      <c r="AV24" s="18"/>
      <c r="AW24" s="18"/>
      <c r="AX24" s="18"/>
      <c r="AY24" s="22"/>
      <c r="AZ24" s="18"/>
      <c r="BA24" s="22"/>
      <c r="BB24" s="18"/>
      <c r="BC24" s="18"/>
      <c r="BD24" s="18"/>
      <c r="BE24" s="18"/>
      <c r="BF24" s="22"/>
      <c r="BG24" s="22"/>
      <c r="BH24" s="22"/>
      <c r="BI24" s="22"/>
      <c r="BJ24" s="50">
        <f t="shared" si="4"/>
        <v>0</v>
      </c>
      <c r="BK24" s="72">
        <v>0</v>
      </c>
      <c r="BL24" s="50">
        <f t="shared" si="6"/>
        <v>0</v>
      </c>
    </row>
    <row r="25" spans="1:64" ht="13.8" x14ac:dyDescent="0.3">
      <c r="A25" s="50">
        <f t="shared" si="5"/>
        <v>1</v>
      </c>
      <c r="B25" s="41" t="s">
        <v>47</v>
      </c>
      <c r="C25" s="39" t="s">
        <v>19</v>
      </c>
      <c r="D25" s="41" t="s">
        <v>58</v>
      </c>
      <c r="E25" s="15" t="s">
        <v>4</v>
      </c>
      <c r="F25" s="16" t="s">
        <v>3</v>
      </c>
      <c r="G25" s="36" t="s">
        <v>88</v>
      </c>
      <c r="H25" s="21"/>
      <c r="I25" s="18"/>
      <c r="J25" s="18"/>
      <c r="K25" s="22"/>
      <c r="L25" s="18"/>
      <c r="M25" s="20"/>
      <c r="N25" s="18">
        <v>1</v>
      </c>
      <c r="O25" s="19"/>
      <c r="P25" s="18"/>
      <c r="Q25" s="19"/>
      <c r="R25" s="18"/>
      <c r="S25" s="18"/>
      <c r="T25" s="18"/>
      <c r="U25" s="22"/>
      <c r="V25" s="18"/>
      <c r="W25" s="20"/>
      <c r="X25" s="18"/>
      <c r="Y25" s="19"/>
      <c r="Z25" s="18"/>
      <c r="AA25" s="19"/>
      <c r="AB25" s="18"/>
      <c r="AC25" s="18"/>
      <c r="AD25" s="18"/>
      <c r="AE25" s="22"/>
      <c r="AF25" s="18"/>
      <c r="AG25" s="20"/>
      <c r="AH25" s="18"/>
      <c r="AI25" s="19"/>
      <c r="AJ25" s="18"/>
      <c r="AK25" s="19"/>
      <c r="AL25" s="18"/>
      <c r="AM25" s="22"/>
      <c r="AN25" s="18"/>
      <c r="AO25" s="20"/>
      <c r="AP25" s="18"/>
      <c r="AQ25" s="18"/>
      <c r="AR25" s="18"/>
      <c r="AS25" s="18"/>
      <c r="AT25" s="22"/>
      <c r="AU25" s="18"/>
      <c r="AV25" s="18"/>
      <c r="AW25" s="18"/>
      <c r="AX25" s="18"/>
      <c r="AY25" s="22"/>
      <c r="AZ25" s="18"/>
      <c r="BA25" s="22"/>
      <c r="BB25" s="18"/>
      <c r="BC25" s="18"/>
      <c r="BD25" s="18"/>
      <c r="BE25" s="18"/>
      <c r="BF25" s="22"/>
      <c r="BG25" s="22"/>
      <c r="BH25" s="22"/>
      <c r="BI25" s="22"/>
      <c r="BJ25" s="50">
        <f t="shared" si="4"/>
        <v>1</v>
      </c>
      <c r="BK25" s="72">
        <v>1</v>
      </c>
      <c r="BL25" s="50">
        <f t="shared" si="6"/>
        <v>0</v>
      </c>
    </row>
    <row r="26" spans="1:64" ht="13.8" x14ac:dyDescent="0.3">
      <c r="A26" s="50">
        <f t="shared" si="5"/>
        <v>2</v>
      </c>
      <c r="B26" s="41" t="s">
        <v>47</v>
      </c>
      <c r="C26" s="39" t="s">
        <v>19</v>
      </c>
      <c r="D26" s="41" t="s">
        <v>59</v>
      </c>
      <c r="E26" s="15" t="s">
        <v>4</v>
      </c>
      <c r="F26" s="16" t="s">
        <v>3</v>
      </c>
      <c r="G26" s="36" t="s">
        <v>86</v>
      </c>
      <c r="H26" s="21"/>
      <c r="I26" s="18"/>
      <c r="J26" s="18"/>
      <c r="K26" s="22"/>
      <c r="L26" s="18"/>
      <c r="M26" s="20">
        <v>2</v>
      </c>
      <c r="N26" s="18"/>
      <c r="O26" s="19"/>
      <c r="P26" s="18"/>
      <c r="Q26" s="19"/>
      <c r="R26" s="18"/>
      <c r="S26" s="18"/>
      <c r="T26" s="18"/>
      <c r="U26" s="22"/>
      <c r="V26" s="18"/>
      <c r="W26" s="20"/>
      <c r="X26" s="18"/>
      <c r="Y26" s="19"/>
      <c r="Z26" s="18"/>
      <c r="AA26" s="19"/>
      <c r="AB26" s="18"/>
      <c r="AC26" s="18"/>
      <c r="AD26" s="18"/>
      <c r="AE26" s="22"/>
      <c r="AF26" s="18"/>
      <c r="AG26" s="20"/>
      <c r="AH26" s="18"/>
      <c r="AI26" s="19"/>
      <c r="AJ26" s="18"/>
      <c r="AK26" s="19"/>
      <c r="AL26" s="18"/>
      <c r="AM26" s="22"/>
      <c r="AN26" s="18"/>
      <c r="AO26" s="20"/>
      <c r="AP26" s="18"/>
      <c r="AQ26" s="18"/>
      <c r="AR26" s="18"/>
      <c r="AS26" s="18"/>
      <c r="AT26" s="22"/>
      <c r="AU26" s="18"/>
      <c r="AV26" s="18"/>
      <c r="AW26" s="18"/>
      <c r="AX26" s="18"/>
      <c r="AY26" s="22"/>
      <c r="AZ26" s="18"/>
      <c r="BA26" s="22"/>
      <c r="BB26" s="18"/>
      <c r="BC26" s="18"/>
      <c r="BD26" s="18"/>
      <c r="BE26" s="18"/>
      <c r="BF26" s="22"/>
      <c r="BG26" s="22"/>
      <c r="BH26" s="22"/>
      <c r="BI26" s="22"/>
      <c r="BJ26" s="50">
        <f t="shared" si="4"/>
        <v>2</v>
      </c>
      <c r="BK26" s="72">
        <v>2</v>
      </c>
      <c r="BL26" s="50">
        <f t="shared" si="6"/>
        <v>0</v>
      </c>
    </row>
    <row r="27" spans="1:64" ht="13.8" x14ac:dyDescent="0.3">
      <c r="A27" s="50">
        <f t="shared" si="5"/>
        <v>3</v>
      </c>
      <c r="B27" s="41" t="s">
        <v>47</v>
      </c>
      <c r="C27" s="39" t="s">
        <v>19</v>
      </c>
      <c r="D27" s="41" t="s">
        <v>20</v>
      </c>
      <c r="E27" s="15" t="s">
        <v>7</v>
      </c>
      <c r="F27" s="16" t="s">
        <v>3</v>
      </c>
      <c r="G27" s="36" t="s">
        <v>88</v>
      </c>
      <c r="H27" s="21"/>
      <c r="I27" s="18"/>
      <c r="J27" s="18"/>
      <c r="K27" s="22"/>
      <c r="L27" s="18"/>
      <c r="M27" s="20"/>
      <c r="N27" s="18"/>
      <c r="O27" s="19"/>
      <c r="P27" s="18"/>
      <c r="Q27" s="19"/>
      <c r="R27" s="21"/>
      <c r="S27" s="18"/>
      <c r="T27" s="18"/>
      <c r="U27" s="22"/>
      <c r="V27" s="18"/>
      <c r="W27" s="20"/>
      <c r="X27" s="18"/>
      <c r="Y27" s="19"/>
      <c r="Z27" s="18"/>
      <c r="AA27" s="21">
        <v>3</v>
      </c>
      <c r="AB27" s="18"/>
      <c r="AC27" s="18"/>
      <c r="AD27" s="18"/>
      <c r="AE27" s="22"/>
      <c r="AF27" s="18"/>
      <c r="AG27" s="20"/>
      <c r="AH27" s="18"/>
      <c r="AI27" s="19"/>
      <c r="AJ27" s="18"/>
      <c r="AK27" s="19"/>
      <c r="AL27" s="18"/>
      <c r="AM27" s="22"/>
      <c r="AN27" s="18"/>
      <c r="AO27" s="20"/>
      <c r="AP27" s="18"/>
      <c r="AQ27" s="18"/>
      <c r="AR27" s="18"/>
      <c r="AS27" s="18"/>
      <c r="AT27" s="22"/>
      <c r="AU27" s="18"/>
      <c r="AV27" s="18"/>
      <c r="AW27" s="18"/>
      <c r="AX27" s="18"/>
      <c r="AY27" s="22"/>
      <c r="AZ27" s="18"/>
      <c r="BA27" s="22"/>
      <c r="BB27" s="18"/>
      <c r="BC27" s="18"/>
      <c r="BD27" s="18"/>
      <c r="BE27" s="18"/>
      <c r="BF27" s="22"/>
      <c r="BG27" s="22"/>
      <c r="BH27" s="22"/>
      <c r="BI27" s="22"/>
      <c r="BJ27" s="50">
        <f t="shared" si="4"/>
        <v>3</v>
      </c>
      <c r="BK27" s="72">
        <v>5</v>
      </c>
      <c r="BL27" s="50">
        <f t="shared" si="6"/>
        <v>2</v>
      </c>
    </row>
    <row r="28" spans="1:64" ht="13.8" x14ac:dyDescent="0.3">
      <c r="A28" s="50">
        <f t="shared" si="5"/>
        <v>1</v>
      </c>
      <c r="B28" s="41" t="s">
        <v>47</v>
      </c>
      <c r="C28" s="39" t="s">
        <v>19</v>
      </c>
      <c r="D28" s="41" t="s">
        <v>32</v>
      </c>
      <c r="E28" s="15" t="s">
        <v>4</v>
      </c>
      <c r="F28" s="16" t="s">
        <v>3</v>
      </c>
      <c r="G28" s="36" t="s">
        <v>93</v>
      </c>
      <c r="H28" s="21"/>
      <c r="I28" s="18"/>
      <c r="J28" s="18"/>
      <c r="K28" s="22"/>
      <c r="L28" s="18"/>
      <c r="M28" s="20"/>
      <c r="N28" s="18"/>
      <c r="O28" s="19"/>
      <c r="P28" s="18"/>
      <c r="Q28" s="19"/>
      <c r="R28" s="21"/>
      <c r="S28" s="18"/>
      <c r="T28" s="18"/>
      <c r="U28" s="22"/>
      <c r="V28" s="18"/>
      <c r="W28" s="20"/>
      <c r="X28" s="18"/>
      <c r="Y28" s="19"/>
      <c r="Z28" s="18"/>
      <c r="AA28" s="21">
        <v>1</v>
      </c>
      <c r="AB28" s="18"/>
      <c r="AC28" s="18"/>
      <c r="AD28" s="18"/>
      <c r="AE28" s="22"/>
      <c r="AF28" s="18"/>
      <c r="AG28" s="20"/>
      <c r="AH28" s="18"/>
      <c r="AI28" s="19"/>
      <c r="AJ28" s="18"/>
      <c r="AK28" s="19"/>
      <c r="AL28" s="18"/>
      <c r="AM28" s="22"/>
      <c r="AN28" s="18"/>
      <c r="AO28" s="20"/>
      <c r="AP28" s="18"/>
      <c r="AQ28" s="18"/>
      <c r="AR28" s="18"/>
      <c r="AS28" s="18"/>
      <c r="AT28" s="22"/>
      <c r="AU28" s="18"/>
      <c r="AV28" s="18"/>
      <c r="AW28" s="18"/>
      <c r="AX28" s="18"/>
      <c r="AY28" s="22"/>
      <c r="AZ28" s="18"/>
      <c r="BA28" s="22"/>
      <c r="BB28" s="18"/>
      <c r="BC28" s="18"/>
      <c r="BD28" s="18"/>
      <c r="BE28" s="18"/>
      <c r="BF28" s="22"/>
      <c r="BG28" s="22"/>
      <c r="BH28" s="22"/>
      <c r="BI28" s="22"/>
      <c r="BJ28" s="50">
        <f t="shared" si="4"/>
        <v>1</v>
      </c>
      <c r="BK28" s="72">
        <v>1</v>
      </c>
      <c r="BL28" s="50">
        <f t="shared" si="6"/>
        <v>0</v>
      </c>
    </row>
    <row r="29" spans="1:64" ht="13.8" x14ac:dyDescent="0.3">
      <c r="A29" s="50">
        <f t="shared" si="5"/>
        <v>1</v>
      </c>
      <c r="B29" s="41" t="s">
        <v>47</v>
      </c>
      <c r="C29" s="39" t="s">
        <v>19</v>
      </c>
      <c r="D29" s="41" t="s">
        <v>33</v>
      </c>
      <c r="E29" s="15" t="s">
        <v>4</v>
      </c>
      <c r="F29" s="16" t="s">
        <v>3</v>
      </c>
      <c r="G29" s="36" t="s">
        <v>88</v>
      </c>
      <c r="H29" s="21"/>
      <c r="I29" s="18"/>
      <c r="J29" s="18"/>
      <c r="K29" s="22"/>
      <c r="L29" s="18"/>
      <c r="M29" s="20"/>
      <c r="N29" s="18"/>
      <c r="O29" s="19"/>
      <c r="P29" s="18"/>
      <c r="Q29" s="19"/>
      <c r="R29" s="21"/>
      <c r="S29" s="18"/>
      <c r="T29" s="18"/>
      <c r="U29" s="22"/>
      <c r="V29" s="18"/>
      <c r="W29" s="20"/>
      <c r="X29" s="18"/>
      <c r="Y29" s="19"/>
      <c r="Z29" s="18"/>
      <c r="AA29" s="21">
        <v>1</v>
      </c>
      <c r="AB29" s="18"/>
      <c r="AC29" s="18"/>
      <c r="AD29" s="18"/>
      <c r="AE29" s="22"/>
      <c r="AF29" s="18"/>
      <c r="AG29" s="20"/>
      <c r="AH29" s="18"/>
      <c r="AI29" s="19"/>
      <c r="AJ29" s="18"/>
      <c r="AK29" s="19"/>
      <c r="AL29" s="18"/>
      <c r="AM29" s="22"/>
      <c r="AN29" s="18"/>
      <c r="AO29" s="20"/>
      <c r="AP29" s="18"/>
      <c r="AQ29" s="18"/>
      <c r="AR29" s="18"/>
      <c r="AS29" s="18"/>
      <c r="AT29" s="22"/>
      <c r="AU29" s="18"/>
      <c r="AV29" s="18"/>
      <c r="AW29" s="18"/>
      <c r="AX29" s="18"/>
      <c r="AY29" s="22"/>
      <c r="AZ29" s="18"/>
      <c r="BA29" s="22"/>
      <c r="BB29" s="18"/>
      <c r="BC29" s="18"/>
      <c r="BD29" s="18"/>
      <c r="BE29" s="18"/>
      <c r="BF29" s="22"/>
      <c r="BG29" s="22"/>
      <c r="BH29" s="22"/>
      <c r="BI29" s="22"/>
      <c r="BJ29" s="50">
        <f t="shared" si="4"/>
        <v>1</v>
      </c>
      <c r="BK29" s="72">
        <v>1</v>
      </c>
      <c r="BL29" s="50">
        <f t="shared" si="6"/>
        <v>0</v>
      </c>
    </row>
    <row r="30" spans="1:64" ht="13.8" x14ac:dyDescent="0.3">
      <c r="A30" s="50">
        <f t="shared" si="5"/>
        <v>0</v>
      </c>
      <c r="B30" s="41" t="s">
        <v>47</v>
      </c>
      <c r="C30" s="42" t="s">
        <v>23</v>
      </c>
      <c r="D30" s="40" t="s">
        <v>91</v>
      </c>
      <c r="E30" s="15"/>
      <c r="F30" s="16"/>
      <c r="G30" s="43"/>
      <c r="H30" s="21"/>
      <c r="I30" s="18"/>
      <c r="J30" s="18"/>
      <c r="K30" s="22"/>
      <c r="L30" s="18"/>
      <c r="M30" s="20"/>
      <c r="N30" s="18"/>
      <c r="O30" s="19"/>
      <c r="P30" s="18"/>
      <c r="Q30" s="19"/>
      <c r="R30" s="18"/>
      <c r="S30" s="18"/>
      <c r="T30" s="18"/>
      <c r="U30" s="22"/>
      <c r="V30" s="18"/>
      <c r="W30" s="20"/>
      <c r="X30" s="18"/>
      <c r="Y30" s="19"/>
      <c r="Z30" s="18"/>
      <c r="AA30" s="19"/>
      <c r="AB30" s="18"/>
      <c r="AC30" s="18"/>
      <c r="AD30" s="18"/>
      <c r="AE30" s="22"/>
      <c r="AF30" s="18"/>
      <c r="AG30" s="20"/>
      <c r="AH30" s="18"/>
      <c r="AI30" s="19"/>
      <c r="AJ30" s="18"/>
      <c r="AK30" s="19"/>
      <c r="AL30" s="18"/>
      <c r="AM30" s="22"/>
      <c r="AN30" s="18"/>
      <c r="AO30" s="20"/>
      <c r="AP30" s="18"/>
      <c r="AQ30" s="18"/>
      <c r="AR30" s="18"/>
      <c r="AS30" s="18"/>
      <c r="AT30" s="22"/>
      <c r="AU30" s="18"/>
      <c r="AV30" s="18"/>
      <c r="AW30" s="18"/>
      <c r="AX30" s="18"/>
      <c r="AY30" s="22"/>
      <c r="AZ30" s="18"/>
      <c r="BA30" s="22"/>
      <c r="BB30" s="18"/>
      <c r="BC30" s="18"/>
      <c r="BD30" s="18"/>
      <c r="BE30" s="18"/>
      <c r="BF30" s="22"/>
      <c r="BG30" s="22"/>
      <c r="BH30" s="22"/>
      <c r="BI30" s="22"/>
      <c r="BJ30" s="50">
        <f t="shared" si="4"/>
        <v>0</v>
      </c>
      <c r="BK30" s="73">
        <v>0</v>
      </c>
      <c r="BL30" s="50">
        <f t="shared" si="6"/>
        <v>0</v>
      </c>
    </row>
    <row r="31" spans="1:64" ht="13.8" x14ac:dyDescent="0.3">
      <c r="A31" s="50">
        <f t="shared" si="5"/>
        <v>3</v>
      </c>
      <c r="B31" s="41" t="s">
        <v>47</v>
      </c>
      <c r="C31" s="39" t="s">
        <v>23</v>
      </c>
      <c r="D31" s="41" t="s">
        <v>20</v>
      </c>
      <c r="E31" s="15" t="s">
        <v>7</v>
      </c>
      <c r="F31" s="16" t="s">
        <v>3</v>
      </c>
      <c r="G31" s="36" t="s">
        <v>88</v>
      </c>
      <c r="H31" s="21"/>
      <c r="I31" s="18"/>
      <c r="J31" s="18"/>
      <c r="K31" s="22"/>
      <c r="L31" s="18"/>
      <c r="M31" s="20"/>
      <c r="N31" s="18"/>
      <c r="O31" s="19"/>
      <c r="P31" s="18"/>
      <c r="Q31" s="19"/>
      <c r="R31" s="18"/>
      <c r="S31" s="18"/>
      <c r="T31" s="18"/>
      <c r="U31" s="22"/>
      <c r="V31" s="18"/>
      <c r="W31" s="20"/>
      <c r="X31" s="18"/>
      <c r="Y31" s="19"/>
      <c r="Z31" s="18"/>
      <c r="AA31" s="21">
        <v>3</v>
      </c>
      <c r="AB31" s="18"/>
      <c r="AC31" s="18"/>
      <c r="AD31" s="18"/>
      <c r="AE31" s="22"/>
      <c r="AF31" s="18"/>
      <c r="AG31" s="20"/>
      <c r="AH31" s="18"/>
      <c r="AI31" s="19"/>
      <c r="AJ31" s="18"/>
      <c r="AK31" s="19"/>
      <c r="AL31" s="18"/>
      <c r="AM31" s="22"/>
      <c r="AN31" s="18"/>
      <c r="AO31" s="20"/>
      <c r="AP31" s="18"/>
      <c r="AQ31" s="18"/>
      <c r="AR31" s="18"/>
      <c r="AS31" s="18"/>
      <c r="AT31" s="22"/>
      <c r="AU31" s="18"/>
      <c r="AV31" s="18"/>
      <c r="AW31" s="18"/>
      <c r="AX31" s="18"/>
      <c r="AY31" s="22"/>
      <c r="AZ31" s="18"/>
      <c r="BA31" s="22"/>
      <c r="BB31" s="18"/>
      <c r="BC31" s="18"/>
      <c r="BD31" s="18"/>
      <c r="BE31" s="18"/>
      <c r="BF31" s="22"/>
      <c r="BG31" s="22"/>
      <c r="BH31" s="22"/>
      <c r="BI31" s="22"/>
      <c r="BJ31" s="50">
        <f t="shared" si="4"/>
        <v>3</v>
      </c>
      <c r="BK31" s="72">
        <v>3</v>
      </c>
      <c r="BL31" s="50">
        <f t="shared" si="6"/>
        <v>0</v>
      </c>
    </row>
    <row r="32" spans="1:64" ht="13.8" x14ac:dyDescent="0.3">
      <c r="A32" s="50">
        <f t="shared" si="5"/>
        <v>1</v>
      </c>
      <c r="B32" s="41" t="s">
        <v>47</v>
      </c>
      <c r="C32" s="39" t="s">
        <v>23</v>
      </c>
      <c r="D32" s="41" t="s">
        <v>32</v>
      </c>
      <c r="E32" s="15" t="s">
        <v>4</v>
      </c>
      <c r="F32" s="16" t="s">
        <v>3</v>
      </c>
      <c r="G32" s="36" t="s">
        <v>93</v>
      </c>
      <c r="H32" s="21"/>
      <c r="I32" s="18"/>
      <c r="J32" s="18"/>
      <c r="K32" s="22"/>
      <c r="L32" s="18"/>
      <c r="M32" s="20"/>
      <c r="N32" s="18"/>
      <c r="O32" s="19"/>
      <c r="P32" s="18"/>
      <c r="Q32" s="19"/>
      <c r="R32" s="18"/>
      <c r="S32" s="18"/>
      <c r="T32" s="18"/>
      <c r="U32" s="22"/>
      <c r="V32" s="18"/>
      <c r="W32" s="20"/>
      <c r="X32" s="18"/>
      <c r="Y32" s="19"/>
      <c r="Z32" s="18"/>
      <c r="AA32" s="21">
        <v>1</v>
      </c>
      <c r="AB32" s="18"/>
      <c r="AC32" s="18"/>
      <c r="AD32" s="18"/>
      <c r="AE32" s="22"/>
      <c r="AF32" s="18"/>
      <c r="AG32" s="20"/>
      <c r="AH32" s="18"/>
      <c r="AI32" s="19"/>
      <c r="AJ32" s="18"/>
      <c r="AK32" s="19"/>
      <c r="AL32" s="18"/>
      <c r="AM32" s="22"/>
      <c r="AN32" s="18"/>
      <c r="AO32" s="20"/>
      <c r="AP32" s="18"/>
      <c r="AQ32" s="18"/>
      <c r="AR32" s="18"/>
      <c r="AS32" s="18"/>
      <c r="AT32" s="22"/>
      <c r="AU32" s="18"/>
      <c r="AV32" s="18"/>
      <c r="AW32" s="18"/>
      <c r="AX32" s="18"/>
      <c r="AY32" s="22"/>
      <c r="AZ32" s="18"/>
      <c r="BA32" s="22"/>
      <c r="BB32" s="18"/>
      <c r="BC32" s="18"/>
      <c r="BD32" s="18"/>
      <c r="BE32" s="18"/>
      <c r="BF32" s="22"/>
      <c r="BG32" s="22"/>
      <c r="BH32" s="22"/>
      <c r="BI32" s="22"/>
      <c r="BJ32" s="50">
        <f t="shared" si="4"/>
        <v>1</v>
      </c>
      <c r="BK32" s="72">
        <v>1</v>
      </c>
      <c r="BL32" s="50">
        <f t="shared" si="6"/>
        <v>0</v>
      </c>
    </row>
    <row r="33" spans="1:64" ht="13.8" x14ac:dyDescent="0.3">
      <c r="A33" s="50">
        <f t="shared" si="5"/>
        <v>1</v>
      </c>
      <c r="B33" s="41" t="s">
        <v>47</v>
      </c>
      <c r="C33" s="39" t="s">
        <v>23</v>
      </c>
      <c r="D33" s="41" t="s">
        <v>33</v>
      </c>
      <c r="E33" s="15" t="s">
        <v>4</v>
      </c>
      <c r="F33" s="16" t="s">
        <v>3</v>
      </c>
      <c r="G33" s="36" t="s">
        <v>88</v>
      </c>
      <c r="H33" s="21"/>
      <c r="I33" s="18"/>
      <c r="J33" s="18"/>
      <c r="K33" s="22"/>
      <c r="L33" s="18"/>
      <c r="M33" s="20"/>
      <c r="N33" s="18"/>
      <c r="O33" s="19"/>
      <c r="P33" s="18"/>
      <c r="Q33" s="19"/>
      <c r="R33" s="18"/>
      <c r="S33" s="18"/>
      <c r="T33" s="18"/>
      <c r="U33" s="22"/>
      <c r="V33" s="18"/>
      <c r="W33" s="20"/>
      <c r="X33" s="18"/>
      <c r="Y33" s="19"/>
      <c r="Z33" s="18"/>
      <c r="AA33" s="21">
        <v>1</v>
      </c>
      <c r="AB33" s="18"/>
      <c r="AC33" s="18"/>
      <c r="AD33" s="18"/>
      <c r="AE33" s="22"/>
      <c r="AF33" s="18"/>
      <c r="AG33" s="20"/>
      <c r="AH33" s="18"/>
      <c r="AI33" s="19"/>
      <c r="AJ33" s="18"/>
      <c r="AK33" s="19"/>
      <c r="AL33" s="18"/>
      <c r="AM33" s="22"/>
      <c r="AN33" s="18"/>
      <c r="AO33" s="20"/>
      <c r="AP33" s="18"/>
      <c r="AQ33" s="18"/>
      <c r="AR33" s="18"/>
      <c r="AS33" s="18"/>
      <c r="AT33" s="22"/>
      <c r="AU33" s="18"/>
      <c r="AV33" s="18"/>
      <c r="AW33" s="18"/>
      <c r="AX33" s="18"/>
      <c r="AY33" s="22"/>
      <c r="AZ33" s="18"/>
      <c r="BA33" s="22"/>
      <c r="BB33" s="18"/>
      <c r="BC33" s="18"/>
      <c r="BD33" s="18"/>
      <c r="BE33" s="18"/>
      <c r="BF33" s="22"/>
      <c r="BG33" s="22"/>
      <c r="BH33" s="22"/>
      <c r="BI33" s="22"/>
      <c r="BJ33" s="50">
        <f t="shared" si="4"/>
        <v>1</v>
      </c>
      <c r="BK33" s="72">
        <v>1</v>
      </c>
      <c r="BL33" s="50">
        <f t="shared" si="6"/>
        <v>0</v>
      </c>
    </row>
    <row r="34" spans="1:64" ht="13.8" x14ac:dyDescent="0.3">
      <c r="A34" s="50">
        <f t="shared" si="5"/>
        <v>5</v>
      </c>
      <c r="B34" s="41" t="s">
        <v>47</v>
      </c>
      <c r="C34" s="39" t="s">
        <v>23</v>
      </c>
      <c r="D34" s="41" t="s">
        <v>68</v>
      </c>
      <c r="E34" s="39" t="s">
        <v>4</v>
      </c>
      <c r="F34" s="36" t="s">
        <v>3</v>
      </c>
      <c r="G34" s="36" t="s">
        <v>88</v>
      </c>
      <c r="H34" s="21"/>
      <c r="I34" s="18"/>
      <c r="J34" s="18"/>
      <c r="K34" s="22"/>
      <c r="L34" s="18"/>
      <c r="M34" s="20"/>
      <c r="N34" s="18"/>
      <c r="O34" s="19"/>
      <c r="P34" s="18"/>
      <c r="Q34" s="19"/>
      <c r="R34" s="18"/>
      <c r="S34" s="18"/>
      <c r="T34" s="18"/>
      <c r="U34" s="22"/>
      <c r="V34" s="18"/>
      <c r="W34" s="20"/>
      <c r="X34" s="18"/>
      <c r="Y34" s="19"/>
      <c r="Z34" s="18"/>
      <c r="AA34" s="19"/>
      <c r="AB34" s="18">
        <v>5</v>
      </c>
      <c r="AC34" s="18"/>
      <c r="AD34" s="18"/>
      <c r="AE34" s="22"/>
      <c r="AF34" s="18"/>
      <c r="AG34" s="20"/>
      <c r="AH34" s="18"/>
      <c r="AI34" s="19"/>
      <c r="AJ34" s="18"/>
      <c r="AK34" s="19"/>
      <c r="AL34" s="18"/>
      <c r="AM34" s="22"/>
      <c r="AN34" s="18"/>
      <c r="AO34" s="20"/>
      <c r="AP34" s="18"/>
      <c r="AQ34" s="18"/>
      <c r="AR34" s="18"/>
      <c r="AS34" s="18"/>
      <c r="AT34" s="22"/>
      <c r="AU34" s="18"/>
      <c r="AV34" s="18"/>
      <c r="AW34" s="18"/>
      <c r="AX34" s="18"/>
      <c r="AY34" s="22"/>
      <c r="AZ34" s="18"/>
      <c r="BA34" s="22"/>
      <c r="BB34" s="18"/>
      <c r="BC34" s="18"/>
      <c r="BD34" s="18"/>
      <c r="BE34" s="18"/>
      <c r="BF34" s="22"/>
      <c r="BG34" s="22"/>
      <c r="BH34" s="22"/>
      <c r="BI34" s="22"/>
      <c r="BJ34" s="50">
        <f t="shared" si="4"/>
        <v>5</v>
      </c>
      <c r="BK34" s="72">
        <v>10</v>
      </c>
      <c r="BL34" s="50">
        <f t="shared" si="6"/>
        <v>5</v>
      </c>
    </row>
    <row r="35" spans="1:64" ht="13.8" x14ac:dyDescent="0.3">
      <c r="A35" s="50">
        <f t="shared" si="5"/>
        <v>13</v>
      </c>
      <c r="B35" s="41" t="s">
        <v>47</v>
      </c>
      <c r="C35" s="39" t="s">
        <v>23</v>
      </c>
      <c r="D35" s="41" t="s">
        <v>50</v>
      </c>
      <c r="E35" s="15" t="s">
        <v>5</v>
      </c>
      <c r="F35" s="16" t="s">
        <v>3</v>
      </c>
      <c r="G35" s="36" t="s">
        <v>88</v>
      </c>
      <c r="H35" s="21"/>
      <c r="I35" s="18"/>
      <c r="J35" s="18"/>
      <c r="K35" s="22"/>
      <c r="L35" s="18"/>
      <c r="M35" s="20"/>
      <c r="N35" s="18"/>
      <c r="O35" s="19"/>
      <c r="P35" s="18"/>
      <c r="Q35" s="19"/>
      <c r="R35" s="18"/>
      <c r="S35" s="18"/>
      <c r="T35" s="18"/>
      <c r="U35" s="22"/>
      <c r="V35" s="18"/>
      <c r="W35" s="20"/>
      <c r="X35" s="18">
        <v>5</v>
      </c>
      <c r="Y35" s="19">
        <v>2</v>
      </c>
      <c r="Z35" s="18">
        <v>2</v>
      </c>
      <c r="AA35" s="19">
        <v>3</v>
      </c>
      <c r="AB35" s="18">
        <v>1</v>
      </c>
      <c r="AC35" s="18"/>
      <c r="AD35" s="18"/>
      <c r="AE35" s="22"/>
      <c r="AF35" s="18"/>
      <c r="AG35" s="20"/>
      <c r="AH35" s="18"/>
      <c r="AI35" s="19"/>
      <c r="AJ35" s="18"/>
      <c r="AK35" s="19"/>
      <c r="AL35" s="18"/>
      <c r="AM35" s="22"/>
      <c r="AN35" s="18"/>
      <c r="AO35" s="20"/>
      <c r="AP35" s="18"/>
      <c r="AQ35" s="18"/>
      <c r="AR35" s="18"/>
      <c r="AS35" s="18"/>
      <c r="AT35" s="22"/>
      <c r="AU35" s="18"/>
      <c r="AV35" s="18"/>
      <c r="AW35" s="18"/>
      <c r="AX35" s="18"/>
      <c r="AY35" s="22"/>
      <c r="AZ35" s="18"/>
      <c r="BA35" s="22"/>
      <c r="BB35" s="18"/>
      <c r="BC35" s="18"/>
      <c r="BD35" s="18"/>
      <c r="BE35" s="18"/>
      <c r="BF35" s="22"/>
      <c r="BG35" s="22"/>
      <c r="BH35" s="22"/>
      <c r="BI35" s="22"/>
      <c r="BJ35" s="50">
        <f t="shared" si="4"/>
        <v>13</v>
      </c>
      <c r="BK35" s="72">
        <v>20</v>
      </c>
      <c r="BL35" s="50">
        <f t="shared" si="6"/>
        <v>7</v>
      </c>
    </row>
    <row r="36" spans="1:64" ht="13.8" x14ac:dyDescent="0.3">
      <c r="A36" s="50">
        <f t="shared" si="5"/>
        <v>4</v>
      </c>
      <c r="B36" s="41" t="s">
        <v>51</v>
      </c>
      <c r="C36" s="39" t="s">
        <v>23</v>
      </c>
      <c r="D36" s="41" t="s">
        <v>21</v>
      </c>
      <c r="E36" s="15" t="s">
        <v>5</v>
      </c>
      <c r="F36" s="16" t="s">
        <v>3</v>
      </c>
      <c r="G36" s="36" t="s">
        <v>88</v>
      </c>
      <c r="H36" s="21"/>
      <c r="I36" s="18"/>
      <c r="J36" s="18"/>
      <c r="K36" s="22"/>
      <c r="L36" s="18"/>
      <c r="M36" s="20"/>
      <c r="N36" s="18"/>
      <c r="O36" s="19"/>
      <c r="P36" s="18"/>
      <c r="Q36" s="19"/>
      <c r="R36" s="18"/>
      <c r="S36" s="18"/>
      <c r="T36" s="18"/>
      <c r="U36" s="22"/>
      <c r="V36" s="18"/>
      <c r="W36" s="20"/>
      <c r="X36" s="18"/>
      <c r="Y36" s="19"/>
      <c r="Z36" s="18"/>
      <c r="AA36" s="19"/>
      <c r="AB36" s="18"/>
      <c r="AC36" s="18"/>
      <c r="AD36" s="18"/>
      <c r="AE36" s="22"/>
      <c r="AF36" s="18"/>
      <c r="AG36" s="20">
        <v>2</v>
      </c>
      <c r="AH36" s="18">
        <v>1</v>
      </c>
      <c r="AI36" s="19"/>
      <c r="AJ36" s="18"/>
      <c r="AK36" s="19"/>
      <c r="AL36" s="18">
        <v>1</v>
      </c>
      <c r="AM36" s="22"/>
      <c r="AN36" s="18"/>
      <c r="AO36" s="20"/>
      <c r="AP36" s="18"/>
      <c r="AQ36" s="18"/>
      <c r="AR36" s="18"/>
      <c r="AS36" s="18"/>
      <c r="AT36" s="22"/>
      <c r="AU36" s="18"/>
      <c r="AV36" s="18"/>
      <c r="AW36" s="18"/>
      <c r="AX36" s="18"/>
      <c r="AY36" s="22"/>
      <c r="AZ36" s="18"/>
      <c r="BA36" s="22"/>
      <c r="BB36" s="18"/>
      <c r="BC36" s="18"/>
      <c r="BD36" s="18"/>
      <c r="BE36" s="18"/>
      <c r="BF36" s="22"/>
      <c r="BG36" s="22"/>
      <c r="BH36" s="22"/>
      <c r="BI36" s="22"/>
      <c r="BJ36" s="50">
        <f t="shared" si="4"/>
        <v>4</v>
      </c>
      <c r="BK36" s="72">
        <v>5</v>
      </c>
      <c r="BL36" s="50">
        <f t="shared" si="6"/>
        <v>1</v>
      </c>
    </row>
    <row r="37" spans="1:64" ht="13.8" x14ac:dyDescent="0.3">
      <c r="A37" s="50">
        <f t="shared" si="5"/>
        <v>1</v>
      </c>
      <c r="B37" s="41" t="s">
        <v>51</v>
      </c>
      <c r="C37" s="39" t="s">
        <v>23</v>
      </c>
      <c r="D37" s="41" t="s">
        <v>22</v>
      </c>
      <c r="E37" s="15" t="s">
        <v>5</v>
      </c>
      <c r="F37" s="16" t="s">
        <v>3</v>
      </c>
      <c r="G37" s="36" t="s">
        <v>83</v>
      </c>
      <c r="H37" s="21"/>
      <c r="I37" s="18"/>
      <c r="J37" s="18"/>
      <c r="K37" s="22"/>
      <c r="L37" s="18"/>
      <c r="M37" s="20"/>
      <c r="N37" s="18"/>
      <c r="O37" s="19"/>
      <c r="P37" s="18"/>
      <c r="Q37" s="19"/>
      <c r="R37" s="18"/>
      <c r="S37" s="18"/>
      <c r="T37" s="18"/>
      <c r="U37" s="22"/>
      <c r="V37" s="18"/>
      <c r="W37" s="20"/>
      <c r="X37" s="18"/>
      <c r="Y37" s="19"/>
      <c r="Z37" s="18"/>
      <c r="AA37" s="19"/>
      <c r="AB37" s="18"/>
      <c r="AC37" s="18"/>
      <c r="AD37" s="18"/>
      <c r="AE37" s="22"/>
      <c r="AF37" s="18"/>
      <c r="AG37" s="20"/>
      <c r="AH37" s="18"/>
      <c r="AI37" s="19"/>
      <c r="AJ37" s="18"/>
      <c r="AK37" s="19"/>
      <c r="AL37" s="18">
        <v>1</v>
      </c>
      <c r="AM37" s="22"/>
      <c r="AN37" s="18"/>
      <c r="AO37" s="20"/>
      <c r="AP37" s="18"/>
      <c r="AQ37" s="18"/>
      <c r="AR37" s="18"/>
      <c r="AS37" s="18"/>
      <c r="AT37" s="22"/>
      <c r="AU37" s="18"/>
      <c r="AV37" s="18"/>
      <c r="AW37" s="18"/>
      <c r="AX37" s="18"/>
      <c r="AY37" s="22"/>
      <c r="AZ37" s="18"/>
      <c r="BA37" s="22"/>
      <c r="BB37" s="18"/>
      <c r="BC37" s="18"/>
      <c r="BD37" s="18"/>
      <c r="BE37" s="18"/>
      <c r="BF37" s="22"/>
      <c r="BG37" s="22"/>
      <c r="BH37" s="22"/>
      <c r="BI37" s="22"/>
      <c r="BJ37" s="50">
        <f t="shared" si="4"/>
        <v>1</v>
      </c>
      <c r="BK37" s="72">
        <v>2</v>
      </c>
      <c r="BL37" s="50">
        <f t="shared" si="6"/>
        <v>1</v>
      </c>
    </row>
    <row r="38" spans="1:64" ht="13.8" x14ac:dyDescent="0.3">
      <c r="A38" s="50">
        <f t="shared" si="5"/>
        <v>1</v>
      </c>
      <c r="B38" s="41" t="s">
        <v>51</v>
      </c>
      <c r="C38" s="39" t="s">
        <v>23</v>
      </c>
      <c r="D38" s="41" t="s">
        <v>52</v>
      </c>
      <c r="E38" s="15" t="s">
        <v>67</v>
      </c>
      <c r="F38" s="16" t="s">
        <v>3</v>
      </c>
      <c r="G38" s="36" t="s">
        <v>83</v>
      </c>
      <c r="H38" s="21"/>
      <c r="I38" s="18"/>
      <c r="J38" s="18"/>
      <c r="K38" s="22"/>
      <c r="L38" s="18"/>
      <c r="M38" s="20"/>
      <c r="N38" s="18"/>
      <c r="O38" s="19"/>
      <c r="P38" s="18"/>
      <c r="Q38" s="19"/>
      <c r="R38" s="18"/>
      <c r="S38" s="18"/>
      <c r="T38" s="18"/>
      <c r="U38" s="22"/>
      <c r="V38" s="18"/>
      <c r="W38" s="20"/>
      <c r="X38" s="18"/>
      <c r="Y38" s="19"/>
      <c r="Z38" s="18"/>
      <c r="AA38" s="19"/>
      <c r="AB38" s="18"/>
      <c r="AC38" s="18"/>
      <c r="AD38" s="18"/>
      <c r="AE38" s="22"/>
      <c r="AF38" s="18"/>
      <c r="AG38" s="20"/>
      <c r="AH38" s="18"/>
      <c r="AI38" s="19"/>
      <c r="AJ38" s="18"/>
      <c r="AK38" s="19"/>
      <c r="AL38" s="18">
        <v>1</v>
      </c>
      <c r="AM38" s="22"/>
      <c r="AN38" s="18"/>
      <c r="AO38" s="20"/>
      <c r="AP38" s="18"/>
      <c r="AQ38" s="18"/>
      <c r="AR38" s="18"/>
      <c r="AS38" s="18"/>
      <c r="AT38" s="22"/>
      <c r="AU38" s="18"/>
      <c r="AV38" s="18"/>
      <c r="AW38" s="18"/>
      <c r="AX38" s="18"/>
      <c r="AY38" s="22"/>
      <c r="AZ38" s="18"/>
      <c r="BA38" s="22"/>
      <c r="BB38" s="18"/>
      <c r="BC38" s="18"/>
      <c r="BD38" s="18"/>
      <c r="BE38" s="18"/>
      <c r="BF38" s="22"/>
      <c r="BG38" s="22"/>
      <c r="BH38" s="22"/>
      <c r="BI38" s="22"/>
      <c r="BJ38" s="50">
        <f t="shared" si="4"/>
        <v>1</v>
      </c>
      <c r="BK38" s="72">
        <v>1</v>
      </c>
      <c r="BL38" s="50">
        <f t="shared" si="6"/>
        <v>0</v>
      </c>
    </row>
    <row r="39" spans="1:64" ht="13.8" x14ac:dyDescent="0.3">
      <c r="A39" s="50">
        <f t="shared" si="5"/>
        <v>1</v>
      </c>
      <c r="B39" s="41" t="s">
        <v>51</v>
      </c>
      <c r="C39" s="39" t="s">
        <v>23</v>
      </c>
      <c r="D39" s="41" t="s">
        <v>58</v>
      </c>
      <c r="E39" s="15" t="s">
        <v>4</v>
      </c>
      <c r="F39" s="16" t="s">
        <v>3</v>
      </c>
      <c r="G39" s="36" t="s">
        <v>80</v>
      </c>
      <c r="H39" s="21"/>
      <c r="I39" s="18"/>
      <c r="J39" s="18"/>
      <c r="K39" s="22"/>
      <c r="L39" s="18"/>
      <c r="M39" s="20"/>
      <c r="N39" s="18"/>
      <c r="O39" s="19"/>
      <c r="P39" s="18"/>
      <c r="Q39" s="19"/>
      <c r="R39" s="18"/>
      <c r="S39" s="18"/>
      <c r="T39" s="18"/>
      <c r="U39" s="22"/>
      <c r="V39" s="18"/>
      <c r="W39" s="20"/>
      <c r="X39" s="18"/>
      <c r="Y39" s="19"/>
      <c r="Z39" s="18"/>
      <c r="AA39" s="19"/>
      <c r="AB39" s="18"/>
      <c r="AC39" s="18">
        <v>1</v>
      </c>
      <c r="AD39" s="18"/>
      <c r="AE39" s="22"/>
      <c r="AF39" s="18"/>
      <c r="AG39" s="20"/>
      <c r="AH39" s="18"/>
      <c r="AI39" s="19"/>
      <c r="AJ39" s="18"/>
      <c r="AK39" s="19"/>
      <c r="AL39" s="18"/>
      <c r="AM39" s="22"/>
      <c r="AN39" s="18"/>
      <c r="AO39" s="20"/>
      <c r="AP39" s="18"/>
      <c r="AQ39" s="18"/>
      <c r="AR39" s="18"/>
      <c r="AS39" s="18"/>
      <c r="AT39" s="22"/>
      <c r="AU39" s="18"/>
      <c r="AV39" s="18"/>
      <c r="AW39" s="18"/>
      <c r="AX39" s="18"/>
      <c r="AY39" s="22"/>
      <c r="AZ39" s="18"/>
      <c r="BA39" s="22"/>
      <c r="BB39" s="18"/>
      <c r="BC39" s="18"/>
      <c r="BD39" s="18"/>
      <c r="BE39" s="18"/>
      <c r="BF39" s="22"/>
      <c r="BG39" s="22"/>
      <c r="BH39" s="22"/>
      <c r="BI39" s="22"/>
      <c r="BJ39" s="50">
        <f t="shared" si="4"/>
        <v>1</v>
      </c>
      <c r="BK39" s="72">
        <v>1</v>
      </c>
      <c r="BL39" s="50">
        <f t="shared" si="6"/>
        <v>0</v>
      </c>
    </row>
    <row r="40" spans="1:64" ht="13.8" x14ac:dyDescent="0.3">
      <c r="A40" s="50">
        <f t="shared" si="5"/>
        <v>1</v>
      </c>
      <c r="B40" s="41" t="s">
        <v>51</v>
      </c>
      <c r="C40" s="39" t="s">
        <v>23</v>
      </c>
      <c r="D40" s="41" t="s">
        <v>53</v>
      </c>
      <c r="E40" s="15" t="s">
        <v>4</v>
      </c>
      <c r="F40" s="16" t="s">
        <v>3</v>
      </c>
      <c r="G40" s="36" t="s">
        <v>78</v>
      </c>
      <c r="H40" s="21"/>
      <c r="I40" s="18"/>
      <c r="J40" s="18"/>
      <c r="K40" s="22"/>
      <c r="L40" s="18"/>
      <c r="M40" s="20"/>
      <c r="N40" s="18"/>
      <c r="O40" s="19"/>
      <c r="P40" s="18"/>
      <c r="Q40" s="19"/>
      <c r="R40" s="18"/>
      <c r="S40" s="18"/>
      <c r="T40" s="18"/>
      <c r="U40" s="22"/>
      <c r="V40" s="18"/>
      <c r="W40" s="20"/>
      <c r="X40" s="18"/>
      <c r="Y40" s="19"/>
      <c r="Z40" s="18"/>
      <c r="AA40" s="19"/>
      <c r="AB40" s="18"/>
      <c r="AC40" s="18"/>
      <c r="AD40" s="18"/>
      <c r="AE40" s="22"/>
      <c r="AF40" s="18"/>
      <c r="AG40" s="20"/>
      <c r="AH40" s="18"/>
      <c r="AI40" s="19"/>
      <c r="AJ40" s="18"/>
      <c r="AK40" s="19"/>
      <c r="AL40" s="18"/>
      <c r="AM40" s="22"/>
      <c r="AN40" s="18">
        <v>1</v>
      </c>
      <c r="AO40" s="20"/>
      <c r="AP40" s="18"/>
      <c r="AQ40" s="18"/>
      <c r="AR40" s="18"/>
      <c r="AS40" s="18"/>
      <c r="AT40" s="22"/>
      <c r="AU40" s="18"/>
      <c r="AV40" s="18"/>
      <c r="AW40" s="18"/>
      <c r="AX40" s="18"/>
      <c r="AY40" s="22"/>
      <c r="AZ40" s="18"/>
      <c r="BA40" s="22"/>
      <c r="BB40" s="18"/>
      <c r="BC40" s="18"/>
      <c r="BD40" s="18"/>
      <c r="BE40" s="18"/>
      <c r="BF40" s="22"/>
      <c r="BG40" s="22"/>
      <c r="BH40" s="22"/>
      <c r="BI40" s="22"/>
      <c r="BJ40" s="50">
        <f t="shared" si="4"/>
        <v>1</v>
      </c>
      <c r="BK40" s="72">
        <v>1</v>
      </c>
      <c r="BL40" s="50">
        <f t="shared" si="6"/>
        <v>0</v>
      </c>
    </row>
    <row r="41" spans="1:64" ht="13.8" x14ac:dyDescent="0.3">
      <c r="A41" s="50">
        <f t="shared" si="5"/>
        <v>0</v>
      </c>
      <c r="B41" s="41" t="s">
        <v>63</v>
      </c>
      <c r="C41" s="42" t="s">
        <v>54</v>
      </c>
      <c r="D41" s="40" t="s">
        <v>92</v>
      </c>
      <c r="E41" s="15"/>
      <c r="F41" s="16"/>
      <c r="G41" s="43"/>
      <c r="H41" s="21"/>
      <c r="I41" s="18"/>
      <c r="J41" s="18"/>
      <c r="K41" s="22"/>
      <c r="L41" s="18"/>
      <c r="M41" s="20"/>
      <c r="N41" s="18"/>
      <c r="O41" s="19"/>
      <c r="P41" s="18"/>
      <c r="Q41" s="19"/>
      <c r="R41" s="18"/>
      <c r="S41" s="18"/>
      <c r="T41" s="18"/>
      <c r="U41" s="22"/>
      <c r="V41" s="18"/>
      <c r="W41" s="20"/>
      <c r="X41" s="18"/>
      <c r="Y41" s="19"/>
      <c r="Z41" s="18"/>
      <c r="AA41" s="19"/>
      <c r="AB41" s="18"/>
      <c r="AC41" s="18"/>
      <c r="AD41" s="18"/>
      <c r="AE41" s="22"/>
      <c r="AF41" s="18"/>
      <c r="AG41" s="20"/>
      <c r="AH41" s="18"/>
      <c r="AI41" s="19"/>
      <c r="AJ41" s="18"/>
      <c r="AK41" s="19"/>
      <c r="AL41" s="18"/>
      <c r="AM41" s="22"/>
      <c r="AN41" s="18"/>
      <c r="AO41" s="20"/>
      <c r="AP41" s="18"/>
      <c r="AQ41" s="18"/>
      <c r="AR41" s="18"/>
      <c r="AS41" s="18"/>
      <c r="AT41" s="22"/>
      <c r="AU41" s="18"/>
      <c r="AV41" s="18"/>
      <c r="AW41" s="18"/>
      <c r="AX41" s="18"/>
      <c r="AY41" s="22"/>
      <c r="AZ41" s="18"/>
      <c r="BA41" s="22"/>
      <c r="BB41" s="18"/>
      <c r="BC41" s="18"/>
      <c r="BD41" s="18"/>
      <c r="BE41" s="18"/>
      <c r="BF41" s="22"/>
      <c r="BG41" s="22"/>
      <c r="BH41" s="22"/>
      <c r="BI41" s="22"/>
      <c r="BJ41" s="50">
        <f t="shared" si="4"/>
        <v>0</v>
      </c>
      <c r="BK41" s="73">
        <v>0</v>
      </c>
      <c r="BL41" s="50">
        <f t="shared" si="6"/>
        <v>0</v>
      </c>
    </row>
    <row r="42" spans="1:64" ht="13.8" x14ac:dyDescent="0.3">
      <c r="A42" s="50">
        <f t="shared" si="5"/>
        <v>1</v>
      </c>
      <c r="B42" s="41" t="s">
        <v>63</v>
      </c>
      <c r="C42" s="39" t="s">
        <v>54</v>
      </c>
      <c r="D42" s="41" t="s">
        <v>20</v>
      </c>
      <c r="E42" s="15" t="s">
        <v>7</v>
      </c>
      <c r="F42" s="16" t="s">
        <v>65</v>
      </c>
      <c r="G42" s="36" t="s">
        <v>78</v>
      </c>
      <c r="H42" s="21"/>
      <c r="I42" s="18"/>
      <c r="J42" s="18"/>
      <c r="K42" s="22"/>
      <c r="L42" s="18"/>
      <c r="M42" s="20"/>
      <c r="N42" s="18"/>
      <c r="O42" s="19"/>
      <c r="P42" s="18"/>
      <c r="Q42" s="19"/>
      <c r="R42" s="18"/>
      <c r="S42" s="18"/>
      <c r="T42" s="18"/>
      <c r="U42" s="22"/>
      <c r="V42" s="18"/>
      <c r="W42" s="20"/>
      <c r="X42" s="18"/>
      <c r="Y42" s="19"/>
      <c r="Z42" s="18"/>
      <c r="AA42" s="19"/>
      <c r="AB42" s="18"/>
      <c r="AC42" s="18"/>
      <c r="AD42" s="18"/>
      <c r="AE42" s="22"/>
      <c r="AF42" s="18"/>
      <c r="AG42" s="20"/>
      <c r="AH42" s="18"/>
      <c r="AI42" s="19"/>
      <c r="AJ42" s="18"/>
      <c r="AK42" s="19"/>
      <c r="AL42" s="18"/>
      <c r="AM42" s="22"/>
      <c r="AN42" s="18"/>
      <c r="AO42" s="20">
        <v>1</v>
      </c>
      <c r="AP42" s="18"/>
      <c r="AQ42" s="18"/>
      <c r="AR42" s="18"/>
      <c r="AS42" s="18"/>
      <c r="AT42" s="22"/>
      <c r="AU42" s="18"/>
      <c r="AV42" s="18"/>
      <c r="AW42" s="18"/>
      <c r="AX42" s="18"/>
      <c r="AY42" s="22"/>
      <c r="AZ42" s="18"/>
      <c r="BA42" s="22"/>
      <c r="BB42" s="18"/>
      <c r="BC42" s="18"/>
      <c r="BD42" s="18"/>
      <c r="BE42" s="18"/>
      <c r="BF42" s="22"/>
      <c r="BG42" s="22"/>
      <c r="BH42" s="22"/>
      <c r="BI42" s="22"/>
      <c r="BJ42" s="50">
        <f t="shared" ref="BJ42:BJ65" si="7">SUM(H42:BI42)</f>
        <v>1</v>
      </c>
      <c r="BK42" s="72">
        <v>1</v>
      </c>
      <c r="BL42" s="50">
        <f t="shared" si="6"/>
        <v>0</v>
      </c>
    </row>
    <row r="43" spans="1:64" ht="13.8" x14ac:dyDescent="0.3">
      <c r="A43" s="50">
        <f t="shared" si="5"/>
        <v>1</v>
      </c>
      <c r="B43" s="41" t="s">
        <v>63</v>
      </c>
      <c r="C43" s="39" t="s">
        <v>54</v>
      </c>
      <c r="D43" s="41" t="s">
        <v>32</v>
      </c>
      <c r="E43" s="15" t="s">
        <v>4</v>
      </c>
      <c r="F43" s="16" t="s">
        <v>65</v>
      </c>
      <c r="G43" s="36" t="s">
        <v>82</v>
      </c>
      <c r="H43" s="21"/>
      <c r="I43" s="18"/>
      <c r="J43" s="18"/>
      <c r="K43" s="22"/>
      <c r="L43" s="18"/>
      <c r="M43" s="20"/>
      <c r="N43" s="18"/>
      <c r="O43" s="19"/>
      <c r="P43" s="18"/>
      <c r="Q43" s="19"/>
      <c r="R43" s="18"/>
      <c r="S43" s="18"/>
      <c r="T43" s="18"/>
      <c r="U43" s="22"/>
      <c r="V43" s="18"/>
      <c r="W43" s="20"/>
      <c r="X43" s="18"/>
      <c r="Y43" s="19"/>
      <c r="Z43" s="18"/>
      <c r="AA43" s="19"/>
      <c r="AB43" s="18"/>
      <c r="AC43" s="18"/>
      <c r="AD43" s="18"/>
      <c r="AE43" s="22"/>
      <c r="AF43" s="18"/>
      <c r="AG43" s="20"/>
      <c r="AH43" s="18"/>
      <c r="AI43" s="19"/>
      <c r="AJ43" s="18"/>
      <c r="AK43" s="19"/>
      <c r="AL43" s="18"/>
      <c r="AM43" s="22"/>
      <c r="AN43" s="18"/>
      <c r="AO43" s="20"/>
      <c r="AP43" s="18">
        <v>1</v>
      </c>
      <c r="AQ43" s="18"/>
      <c r="AR43" s="18"/>
      <c r="AS43" s="18"/>
      <c r="AT43" s="22"/>
      <c r="AU43" s="18"/>
      <c r="AV43" s="18"/>
      <c r="AW43" s="18"/>
      <c r="AX43" s="18"/>
      <c r="AY43" s="22"/>
      <c r="AZ43" s="18"/>
      <c r="BA43" s="22"/>
      <c r="BB43" s="18"/>
      <c r="BC43" s="18"/>
      <c r="BD43" s="18"/>
      <c r="BE43" s="18"/>
      <c r="BF43" s="22"/>
      <c r="BG43" s="22"/>
      <c r="BH43" s="22"/>
      <c r="BI43" s="22"/>
      <c r="BJ43" s="50">
        <f t="shared" si="7"/>
        <v>1</v>
      </c>
      <c r="BK43" s="72">
        <v>1</v>
      </c>
      <c r="BL43" s="50">
        <f t="shared" si="6"/>
        <v>0</v>
      </c>
    </row>
    <row r="44" spans="1:64" ht="13.8" x14ac:dyDescent="0.3">
      <c r="A44" s="50">
        <f t="shared" si="5"/>
        <v>1</v>
      </c>
      <c r="B44" s="41" t="s">
        <v>63</v>
      </c>
      <c r="C44" s="39" t="s">
        <v>54</v>
      </c>
      <c r="D44" s="41" t="s">
        <v>33</v>
      </c>
      <c r="E44" s="15" t="s">
        <v>4</v>
      </c>
      <c r="F44" s="16" t="s">
        <v>65</v>
      </c>
      <c r="G44" s="36" t="s">
        <v>81</v>
      </c>
      <c r="H44" s="21"/>
      <c r="I44" s="18"/>
      <c r="J44" s="18"/>
      <c r="K44" s="22"/>
      <c r="L44" s="18"/>
      <c r="M44" s="20"/>
      <c r="N44" s="18"/>
      <c r="O44" s="19"/>
      <c r="P44" s="18"/>
      <c r="Q44" s="19"/>
      <c r="R44" s="18"/>
      <c r="S44" s="18"/>
      <c r="T44" s="18"/>
      <c r="U44" s="22"/>
      <c r="V44" s="18"/>
      <c r="W44" s="20"/>
      <c r="X44" s="18"/>
      <c r="Y44" s="19"/>
      <c r="Z44" s="18"/>
      <c r="AA44" s="19"/>
      <c r="AB44" s="18"/>
      <c r="AC44" s="18"/>
      <c r="AD44" s="18"/>
      <c r="AE44" s="22"/>
      <c r="AF44" s="18"/>
      <c r="AG44" s="20"/>
      <c r="AH44" s="18"/>
      <c r="AI44" s="19"/>
      <c r="AJ44" s="18"/>
      <c r="AK44" s="19"/>
      <c r="AL44" s="18"/>
      <c r="AM44" s="22"/>
      <c r="AN44" s="18"/>
      <c r="AO44" s="20"/>
      <c r="AP44" s="18">
        <v>1</v>
      </c>
      <c r="AQ44" s="18"/>
      <c r="AR44" s="18"/>
      <c r="AS44" s="18"/>
      <c r="AT44" s="22"/>
      <c r="AU44" s="18"/>
      <c r="AV44" s="18"/>
      <c r="AW44" s="18"/>
      <c r="AX44" s="18"/>
      <c r="AY44" s="22"/>
      <c r="AZ44" s="18"/>
      <c r="BA44" s="22"/>
      <c r="BB44" s="18"/>
      <c r="BC44" s="18"/>
      <c r="BD44" s="18"/>
      <c r="BE44" s="18"/>
      <c r="BF44" s="22"/>
      <c r="BG44" s="22"/>
      <c r="BH44" s="22"/>
      <c r="BI44" s="22"/>
      <c r="BJ44" s="50">
        <f t="shared" si="7"/>
        <v>1</v>
      </c>
      <c r="BK44" s="72">
        <v>1</v>
      </c>
      <c r="BL44" s="50">
        <f t="shared" si="6"/>
        <v>0</v>
      </c>
    </row>
    <row r="45" spans="1:64" ht="13.8" x14ac:dyDescent="0.3">
      <c r="A45" s="50">
        <f t="shared" si="5"/>
        <v>0</v>
      </c>
      <c r="B45" s="41" t="s">
        <v>63</v>
      </c>
      <c r="C45" s="42" t="s">
        <v>56</v>
      </c>
      <c r="D45" s="40" t="s">
        <v>57</v>
      </c>
      <c r="E45" s="15"/>
      <c r="F45" s="16"/>
      <c r="G45" s="43"/>
      <c r="H45" s="17"/>
      <c r="I45" s="18"/>
      <c r="J45" s="18"/>
      <c r="K45" s="22"/>
      <c r="L45" s="18"/>
      <c r="M45" s="18"/>
      <c r="N45" s="18"/>
      <c r="O45" s="20"/>
      <c r="P45" s="18"/>
      <c r="Q45" s="18"/>
      <c r="R45" s="18"/>
      <c r="S45" s="19"/>
      <c r="T45" s="20"/>
      <c r="U45" s="22"/>
      <c r="V45" s="18"/>
      <c r="W45" s="18"/>
      <c r="X45" s="18"/>
      <c r="Y45" s="19"/>
      <c r="Z45" s="18"/>
      <c r="AA45" s="18"/>
      <c r="AB45" s="18"/>
      <c r="AC45" s="18"/>
      <c r="AD45" s="18"/>
      <c r="AE45" s="22"/>
      <c r="AF45" s="18"/>
      <c r="AG45" s="18"/>
      <c r="AH45" s="18"/>
      <c r="AI45" s="19"/>
      <c r="AJ45" s="18"/>
      <c r="AK45" s="18"/>
      <c r="AL45" s="18"/>
      <c r="AM45" s="22"/>
      <c r="AN45" s="18"/>
      <c r="AO45" s="18"/>
      <c r="AP45" s="18"/>
      <c r="AQ45" s="20"/>
      <c r="AR45" s="18"/>
      <c r="AS45" s="18"/>
      <c r="AT45" s="22"/>
      <c r="AU45" s="18"/>
      <c r="AV45" s="20"/>
      <c r="AW45" s="18"/>
      <c r="AX45" s="18"/>
      <c r="AY45" s="22"/>
      <c r="AZ45" s="18"/>
      <c r="BA45" s="22"/>
      <c r="BB45" s="18"/>
      <c r="BC45" s="20"/>
      <c r="BD45" s="18"/>
      <c r="BE45" s="18"/>
      <c r="BF45" s="22"/>
      <c r="BG45" s="22"/>
      <c r="BH45" s="22"/>
      <c r="BI45" s="22"/>
      <c r="BJ45" s="50">
        <f t="shared" si="7"/>
        <v>0</v>
      </c>
      <c r="BK45" s="70">
        <v>0</v>
      </c>
      <c r="BL45" s="50">
        <f t="shared" si="6"/>
        <v>0</v>
      </c>
    </row>
    <row r="46" spans="1:64" ht="13.8" x14ac:dyDescent="0.3">
      <c r="A46" s="50">
        <f t="shared" si="5"/>
        <v>1</v>
      </c>
      <c r="B46" s="41" t="s">
        <v>63</v>
      </c>
      <c r="C46" s="39" t="s">
        <v>56</v>
      </c>
      <c r="D46" s="41" t="s">
        <v>20</v>
      </c>
      <c r="E46" s="15" t="s">
        <v>7</v>
      </c>
      <c r="F46" s="16" t="s">
        <v>65</v>
      </c>
      <c r="G46" s="43" t="s">
        <v>24</v>
      </c>
      <c r="H46" s="21"/>
      <c r="I46" s="18"/>
      <c r="J46" s="18"/>
      <c r="K46" s="22"/>
      <c r="L46" s="18"/>
      <c r="M46" s="20"/>
      <c r="N46" s="18"/>
      <c r="O46" s="19"/>
      <c r="P46" s="18"/>
      <c r="Q46" s="19"/>
      <c r="R46" s="18"/>
      <c r="S46" s="18"/>
      <c r="T46" s="18"/>
      <c r="U46" s="22"/>
      <c r="V46" s="18"/>
      <c r="W46" s="20"/>
      <c r="X46" s="18"/>
      <c r="Y46" s="19"/>
      <c r="Z46" s="18"/>
      <c r="AA46" s="19"/>
      <c r="AB46" s="18"/>
      <c r="AC46" s="18"/>
      <c r="AD46" s="18"/>
      <c r="AE46" s="22"/>
      <c r="AF46" s="18"/>
      <c r="AG46" s="20"/>
      <c r="AH46" s="18"/>
      <c r="AI46" s="19"/>
      <c r="AJ46" s="18"/>
      <c r="AK46" s="19"/>
      <c r="AL46" s="18"/>
      <c r="AM46" s="22"/>
      <c r="AN46" s="18"/>
      <c r="AO46" s="20">
        <v>1</v>
      </c>
      <c r="AP46" s="18"/>
      <c r="AQ46" s="18"/>
      <c r="AR46" s="18"/>
      <c r="AS46" s="18"/>
      <c r="AT46" s="22"/>
      <c r="AU46" s="18"/>
      <c r="AV46" s="18"/>
      <c r="AW46" s="18"/>
      <c r="AX46" s="18"/>
      <c r="AY46" s="22"/>
      <c r="AZ46" s="18"/>
      <c r="BA46" s="22"/>
      <c r="BB46" s="18"/>
      <c r="BC46" s="18"/>
      <c r="BD46" s="18"/>
      <c r="BE46" s="18"/>
      <c r="BF46" s="22"/>
      <c r="BG46" s="22"/>
      <c r="BH46" s="22"/>
      <c r="BI46" s="22"/>
      <c r="BJ46" s="50">
        <f t="shared" si="7"/>
        <v>1</v>
      </c>
      <c r="BK46" s="72">
        <v>2</v>
      </c>
      <c r="BL46" s="50">
        <f t="shared" si="6"/>
        <v>1</v>
      </c>
    </row>
    <row r="47" spans="1:64" ht="13.8" x14ac:dyDescent="0.3">
      <c r="A47" s="50">
        <f t="shared" si="5"/>
        <v>1</v>
      </c>
      <c r="B47" s="41" t="s">
        <v>63</v>
      </c>
      <c r="C47" s="39" t="s">
        <v>56</v>
      </c>
      <c r="D47" s="41" t="s">
        <v>32</v>
      </c>
      <c r="E47" s="15" t="s">
        <v>4</v>
      </c>
      <c r="F47" s="16" t="s">
        <v>65</v>
      </c>
      <c r="G47" s="36" t="s">
        <v>81</v>
      </c>
      <c r="H47" s="21"/>
      <c r="I47" s="18"/>
      <c r="J47" s="18"/>
      <c r="K47" s="22"/>
      <c r="L47" s="18"/>
      <c r="M47" s="20"/>
      <c r="N47" s="18"/>
      <c r="O47" s="19"/>
      <c r="P47" s="18"/>
      <c r="Q47" s="19"/>
      <c r="R47" s="18"/>
      <c r="S47" s="18"/>
      <c r="T47" s="18"/>
      <c r="U47" s="22"/>
      <c r="V47" s="18"/>
      <c r="W47" s="20"/>
      <c r="X47" s="18"/>
      <c r="Y47" s="19"/>
      <c r="Z47" s="18"/>
      <c r="AA47" s="19"/>
      <c r="AB47" s="18"/>
      <c r="AC47" s="18"/>
      <c r="AD47" s="18"/>
      <c r="AE47" s="22"/>
      <c r="AF47" s="18"/>
      <c r="AG47" s="20"/>
      <c r="AH47" s="18"/>
      <c r="AI47" s="19"/>
      <c r="AJ47" s="18"/>
      <c r="AK47" s="19"/>
      <c r="AL47" s="18"/>
      <c r="AM47" s="22"/>
      <c r="AN47" s="18"/>
      <c r="AO47" s="20"/>
      <c r="AP47" s="18">
        <v>1</v>
      </c>
      <c r="AQ47" s="18"/>
      <c r="AR47" s="18"/>
      <c r="AS47" s="18"/>
      <c r="AT47" s="22"/>
      <c r="AU47" s="18"/>
      <c r="AV47" s="18"/>
      <c r="AW47" s="18"/>
      <c r="AX47" s="18"/>
      <c r="AY47" s="22"/>
      <c r="AZ47" s="18"/>
      <c r="BA47" s="22"/>
      <c r="BB47" s="18"/>
      <c r="BC47" s="18"/>
      <c r="BD47" s="18"/>
      <c r="BE47" s="18"/>
      <c r="BF47" s="22"/>
      <c r="BG47" s="22"/>
      <c r="BH47" s="22"/>
      <c r="BI47" s="22"/>
      <c r="BJ47" s="50">
        <f t="shared" si="7"/>
        <v>1</v>
      </c>
      <c r="BK47" s="72">
        <v>1</v>
      </c>
      <c r="BL47" s="50">
        <f t="shared" si="6"/>
        <v>0</v>
      </c>
    </row>
    <row r="48" spans="1:64" ht="13.8" x14ac:dyDescent="0.3">
      <c r="A48" s="50">
        <f t="shared" si="5"/>
        <v>1</v>
      </c>
      <c r="B48" s="41" t="s">
        <v>63</v>
      </c>
      <c r="C48" s="39" t="s">
        <v>56</v>
      </c>
      <c r="D48" s="41" t="s">
        <v>33</v>
      </c>
      <c r="E48" s="15" t="s">
        <v>4</v>
      </c>
      <c r="F48" s="16" t="s">
        <v>65</v>
      </c>
      <c r="G48" s="43" t="s">
        <v>69</v>
      </c>
      <c r="H48" s="21"/>
      <c r="I48" s="18"/>
      <c r="J48" s="18"/>
      <c r="K48" s="22"/>
      <c r="L48" s="18"/>
      <c r="M48" s="20"/>
      <c r="N48" s="18"/>
      <c r="O48" s="19"/>
      <c r="P48" s="18"/>
      <c r="Q48" s="19"/>
      <c r="R48" s="18"/>
      <c r="S48" s="18"/>
      <c r="T48" s="18"/>
      <c r="U48" s="22"/>
      <c r="V48" s="18"/>
      <c r="W48" s="20"/>
      <c r="X48" s="18"/>
      <c r="Y48" s="19"/>
      <c r="Z48" s="18"/>
      <c r="AA48" s="19"/>
      <c r="AB48" s="18"/>
      <c r="AC48" s="18"/>
      <c r="AD48" s="18"/>
      <c r="AE48" s="22"/>
      <c r="AF48" s="18"/>
      <c r="AG48" s="20"/>
      <c r="AH48" s="18"/>
      <c r="AI48" s="19"/>
      <c r="AJ48" s="18"/>
      <c r="AK48" s="19"/>
      <c r="AL48" s="18"/>
      <c r="AM48" s="22"/>
      <c r="AN48" s="18"/>
      <c r="AO48" s="20"/>
      <c r="AP48" s="18">
        <v>1</v>
      </c>
      <c r="AQ48" s="18"/>
      <c r="AR48" s="18"/>
      <c r="AS48" s="18"/>
      <c r="AT48" s="22"/>
      <c r="AU48" s="18"/>
      <c r="AV48" s="18"/>
      <c r="AW48" s="18"/>
      <c r="AX48" s="18"/>
      <c r="AY48" s="22"/>
      <c r="AZ48" s="18"/>
      <c r="BA48" s="22"/>
      <c r="BB48" s="18"/>
      <c r="BC48" s="18"/>
      <c r="BD48" s="18"/>
      <c r="BE48" s="18"/>
      <c r="BF48" s="22"/>
      <c r="BG48" s="22"/>
      <c r="BH48" s="22"/>
      <c r="BI48" s="22"/>
      <c r="BJ48" s="50">
        <f t="shared" si="7"/>
        <v>1</v>
      </c>
      <c r="BK48" s="72">
        <v>1</v>
      </c>
      <c r="BL48" s="50">
        <f t="shared" si="6"/>
        <v>0</v>
      </c>
    </row>
    <row r="49" spans="1:64" ht="13.8" x14ac:dyDescent="0.3">
      <c r="A49" s="50">
        <f t="shared" si="5"/>
        <v>1</v>
      </c>
      <c r="B49" s="41" t="s">
        <v>63</v>
      </c>
      <c r="C49" s="39" t="s">
        <v>56</v>
      </c>
      <c r="D49" s="41" t="s">
        <v>68</v>
      </c>
      <c r="E49" s="39" t="s">
        <v>4</v>
      </c>
      <c r="F49" s="16" t="s">
        <v>65</v>
      </c>
      <c r="G49" s="36" t="s">
        <v>83</v>
      </c>
      <c r="H49" s="21"/>
      <c r="I49" s="18"/>
      <c r="J49" s="18"/>
      <c r="K49" s="22"/>
      <c r="L49" s="18"/>
      <c r="M49" s="20"/>
      <c r="N49" s="18"/>
      <c r="O49" s="19"/>
      <c r="P49" s="18"/>
      <c r="Q49" s="19"/>
      <c r="R49" s="18"/>
      <c r="S49" s="18"/>
      <c r="T49" s="18"/>
      <c r="U49" s="22"/>
      <c r="V49" s="18"/>
      <c r="W49" s="20"/>
      <c r="X49" s="18"/>
      <c r="Y49" s="19"/>
      <c r="Z49" s="18"/>
      <c r="AA49" s="19"/>
      <c r="AB49" s="18"/>
      <c r="AC49" s="18"/>
      <c r="AD49" s="18"/>
      <c r="AE49" s="22"/>
      <c r="AF49" s="18"/>
      <c r="AG49" s="20"/>
      <c r="AH49" s="18"/>
      <c r="AI49" s="19"/>
      <c r="AJ49" s="18"/>
      <c r="AK49" s="19"/>
      <c r="AL49" s="18"/>
      <c r="AM49" s="22"/>
      <c r="AN49" s="18"/>
      <c r="AO49" s="20"/>
      <c r="AP49" s="18"/>
      <c r="AQ49" s="18"/>
      <c r="AR49" s="18">
        <v>1</v>
      </c>
      <c r="AS49" s="18"/>
      <c r="AT49" s="22"/>
      <c r="AU49" s="18"/>
      <c r="AV49" s="18"/>
      <c r="AW49" s="18"/>
      <c r="AX49" s="18"/>
      <c r="AY49" s="22"/>
      <c r="AZ49" s="18"/>
      <c r="BA49" s="22"/>
      <c r="BB49" s="18"/>
      <c r="BC49" s="18"/>
      <c r="BD49" s="18"/>
      <c r="BE49" s="18"/>
      <c r="BF49" s="22"/>
      <c r="BG49" s="22"/>
      <c r="BH49" s="22"/>
      <c r="BI49" s="22"/>
      <c r="BJ49" s="50">
        <f t="shared" si="7"/>
        <v>1</v>
      </c>
      <c r="BK49" s="72">
        <v>1</v>
      </c>
      <c r="BL49" s="50">
        <f t="shared" si="6"/>
        <v>0</v>
      </c>
    </row>
    <row r="50" spans="1:64" ht="13.8" x14ac:dyDescent="0.3">
      <c r="A50" s="50">
        <f t="shared" si="5"/>
        <v>1</v>
      </c>
      <c r="B50" s="41" t="s">
        <v>63</v>
      </c>
      <c r="C50" s="39" t="s">
        <v>56</v>
      </c>
      <c r="D50" s="41" t="s">
        <v>21</v>
      </c>
      <c r="E50" s="15" t="s">
        <v>5</v>
      </c>
      <c r="F50" s="16" t="s">
        <v>65</v>
      </c>
      <c r="G50" s="36" t="s">
        <v>79</v>
      </c>
      <c r="H50" s="21"/>
      <c r="I50" s="18"/>
      <c r="J50" s="18"/>
      <c r="K50" s="22"/>
      <c r="L50" s="18"/>
      <c r="M50" s="20"/>
      <c r="N50" s="18"/>
      <c r="O50" s="19"/>
      <c r="P50" s="18"/>
      <c r="Q50" s="19"/>
      <c r="R50" s="18"/>
      <c r="S50" s="18"/>
      <c r="T50" s="18"/>
      <c r="U50" s="22"/>
      <c r="V50" s="18"/>
      <c r="W50" s="20"/>
      <c r="X50" s="18"/>
      <c r="Y50" s="19"/>
      <c r="Z50" s="18"/>
      <c r="AA50" s="19"/>
      <c r="AB50" s="18"/>
      <c r="AC50" s="18"/>
      <c r="AD50" s="18"/>
      <c r="AE50" s="22"/>
      <c r="AF50" s="18"/>
      <c r="AG50" s="20"/>
      <c r="AH50" s="18"/>
      <c r="AI50" s="19"/>
      <c r="AJ50" s="18"/>
      <c r="AK50" s="19"/>
      <c r="AL50" s="18"/>
      <c r="AM50" s="22"/>
      <c r="AN50" s="18"/>
      <c r="AO50" s="20"/>
      <c r="AP50" s="18"/>
      <c r="AQ50" s="18"/>
      <c r="AR50" s="18"/>
      <c r="AS50" s="18">
        <v>1</v>
      </c>
      <c r="AT50" s="22"/>
      <c r="AU50" s="18"/>
      <c r="AV50" s="18"/>
      <c r="AW50" s="18"/>
      <c r="AX50" s="18"/>
      <c r="AY50" s="22"/>
      <c r="AZ50" s="18"/>
      <c r="BA50" s="22"/>
      <c r="BB50" s="18"/>
      <c r="BC50" s="18"/>
      <c r="BD50" s="18"/>
      <c r="BE50" s="18"/>
      <c r="BF50" s="22"/>
      <c r="BG50" s="22"/>
      <c r="BH50" s="22"/>
      <c r="BI50" s="22"/>
      <c r="BJ50" s="50">
        <f t="shared" si="7"/>
        <v>1</v>
      </c>
      <c r="BK50" s="72">
        <v>1</v>
      </c>
      <c r="BL50" s="50">
        <f t="shared" si="6"/>
        <v>0</v>
      </c>
    </row>
    <row r="51" spans="1:64" ht="13.8" x14ac:dyDescent="0.3">
      <c r="A51" s="50">
        <f t="shared" si="5"/>
        <v>1</v>
      </c>
      <c r="B51" s="41" t="s">
        <v>63</v>
      </c>
      <c r="C51" s="39" t="s">
        <v>56</v>
      </c>
      <c r="D51" s="41" t="s">
        <v>22</v>
      </c>
      <c r="E51" s="15" t="s">
        <v>5</v>
      </c>
      <c r="F51" s="16" t="s">
        <v>65</v>
      </c>
      <c r="G51" s="36" t="s">
        <v>83</v>
      </c>
      <c r="H51" s="21"/>
      <c r="I51" s="18"/>
      <c r="J51" s="18"/>
      <c r="K51" s="22"/>
      <c r="L51" s="18"/>
      <c r="M51" s="20"/>
      <c r="N51" s="18"/>
      <c r="O51" s="19"/>
      <c r="P51" s="18"/>
      <c r="Q51" s="19"/>
      <c r="R51" s="18"/>
      <c r="S51" s="18"/>
      <c r="T51" s="18"/>
      <c r="U51" s="22"/>
      <c r="V51" s="18"/>
      <c r="W51" s="20"/>
      <c r="X51" s="18"/>
      <c r="Y51" s="19"/>
      <c r="Z51" s="18"/>
      <c r="AA51" s="19"/>
      <c r="AB51" s="18"/>
      <c r="AC51" s="18"/>
      <c r="AD51" s="18"/>
      <c r="AE51" s="22"/>
      <c r="AF51" s="18"/>
      <c r="AG51" s="20"/>
      <c r="AH51" s="18"/>
      <c r="AI51" s="19"/>
      <c r="AJ51" s="18"/>
      <c r="AK51" s="19"/>
      <c r="AL51" s="18"/>
      <c r="AM51" s="22"/>
      <c r="AN51" s="18"/>
      <c r="AO51" s="20"/>
      <c r="AP51" s="18"/>
      <c r="AQ51" s="18"/>
      <c r="AR51" s="18"/>
      <c r="AS51" s="18">
        <v>1</v>
      </c>
      <c r="AT51" s="22"/>
      <c r="AU51" s="18"/>
      <c r="AV51" s="18"/>
      <c r="AW51" s="18"/>
      <c r="AX51" s="18"/>
      <c r="AY51" s="22"/>
      <c r="AZ51" s="18"/>
      <c r="BA51" s="22"/>
      <c r="BB51" s="18"/>
      <c r="BC51" s="18"/>
      <c r="BD51" s="18"/>
      <c r="BE51" s="18"/>
      <c r="BF51" s="22"/>
      <c r="BG51" s="22"/>
      <c r="BH51" s="22"/>
      <c r="BI51" s="22"/>
      <c r="BJ51" s="50">
        <f t="shared" si="7"/>
        <v>1</v>
      </c>
      <c r="BK51" s="73">
        <v>1</v>
      </c>
      <c r="BL51" s="50">
        <f t="shared" si="6"/>
        <v>0</v>
      </c>
    </row>
    <row r="52" spans="1:64" ht="13.8" x14ac:dyDescent="0.3">
      <c r="A52" s="50">
        <f t="shared" si="5"/>
        <v>0</v>
      </c>
      <c r="B52" s="41" t="s">
        <v>63</v>
      </c>
      <c r="C52" s="39" t="s">
        <v>56</v>
      </c>
      <c r="D52" s="41" t="s">
        <v>52</v>
      </c>
      <c r="E52" s="15" t="s">
        <v>67</v>
      </c>
      <c r="F52" s="16" t="s">
        <v>65</v>
      </c>
      <c r="G52" s="43"/>
      <c r="H52" s="21"/>
      <c r="I52" s="18"/>
      <c r="J52" s="18"/>
      <c r="K52" s="22"/>
      <c r="L52" s="18"/>
      <c r="M52" s="20"/>
      <c r="N52" s="18"/>
      <c r="O52" s="19"/>
      <c r="P52" s="18"/>
      <c r="Q52" s="19"/>
      <c r="R52" s="18"/>
      <c r="S52" s="18"/>
      <c r="T52" s="18"/>
      <c r="U52" s="22"/>
      <c r="V52" s="18"/>
      <c r="W52" s="20"/>
      <c r="X52" s="18"/>
      <c r="Y52" s="19"/>
      <c r="Z52" s="18"/>
      <c r="AA52" s="19"/>
      <c r="AB52" s="18"/>
      <c r="AC52" s="18"/>
      <c r="AD52" s="18"/>
      <c r="AE52" s="22"/>
      <c r="AF52" s="18"/>
      <c r="AG52" s="20"/>
      <c r="AH52" s="18"/>
      <c r="AI52" s="19"/>
      <c r="AJ52" s="18"/>
      <c r="AK52" s="19"/>
      <c r="AL52" s="18"/>
      <c r="AM52" s="22"/>
      <c r="AN52" s="18"/>
      <c r="AO52" s="20"/>
      <c r="AP52" s="18"/>
      <c r="AQ52" s="18"/>
      <c r="AR52" s="18"/>
      <c r="AS52" s="18"/>
      <c r="AT52" s="22"/>
      <c r="AU52" s="18"/>
      <c r="AV52" s="18"/>
      <c r="AW52" s="18"/>
      <c r="AX52" s="18"/>
      <c r="AY52" s="22"/>
      <c r="AZ52" s="18"/>
      <c r="BA52" s="22"/>
      <c r="BB52" s="18"/>
      <c r="BC52" s="18"/>
      <c r="BD52" s="18"/>
      <c r="BE52" s="18"/>
      <c r="BF52" s="22"/>
      <c r="BG52" s="22"/>
      <c r="BH52" s="22"/>
      <c r="BI52" s="22"/>
      <c r="BJ52" s="50">
        <f t="shared" si="7"/>
        <v>0</v>
      </c>
      <c r="BK52" s="73">
        <v>0</v>
      </c>
      <c r="BL52" s="50">
        <f t="shared" si="6"/>
        <v>0</v>
      </c>
    </row>
    <row r="53" spans="1:64" ht="13.8" x14ac:dyDescent="0.3">
      <c r="A53" s="50">
        <f t="shared" si="5"/>
        <v>0</v>
      </c>
      <c r="B53" s="41" t="s">
        <v>63</v>
      </c>
      <c r="C53" s="39" t="s">
        <v>56</v>
      </c>
      <c r="D53" s="41" t="s">
        <v>58</v>
      </c>
      <c r="E53" s="15" t="s">
        <v>4</v>
      </c>
      <c r="F53" s="16" t="s">
        <v>65</v>
      </c>
      <c r="G53" s="36" t="s">
        <v>80</v>
      </c>
      <c r="H53" s="21"/>
      <c r="I53" s="18"/>
      <c r="J53" s="18"/>
      <c r="K53" s="22"/>
      <c r="L53" s="18"/>
      <c r="M53" s="20"/>
      <c r="N53" s="18"/>
      <c r="O53" s="19"/>
      <c r="P53" s="18"/>
      <c r="Q53" s="19"/>
      <c r="R53" s="18"/>
      <c r="S53" s="18"/>
      <c r="T53" s="18"/>
      <c r="U53" s="22"/>
      <c r="V53" s="18"/>
      <c r="W53" s="20"/>
      <c r="X53" s="18"/>
      <c r="Y53" s="19"/>
      <c r="Z53" s="18"/>
      <c r="AA53" s="19"/>
      <c r="AB53" s="18"/>
      <c r="AC53" s="18"/>
      <c r="AD53" s="18"/>
      <c r="AE53" s="22"/>
      <c r="AF53" s="18"/>
      <c r="AG53" s="20"/>
      <c r="AH53" s="18"/>
      <c r="AI53" s="19"/>
      <c r="AJ53" s="18"/>
      <c r="AK53" s="19"/>
      <c r="AL53" s="18"/>
      <c r="AM53" s="22"/>
      <c r="AN53" s="18"/>
      <c r="AO53" s="20"/>
      <c r="AP53" s="18"/>
      <c r="AQ53" s="18"/>
      <c r="AR53" s="18"/>
      <c r="AS53" s="18"/>
      <c r="AT53" s="22"/>
      <c r="AU53" s="18"/>
      <c r="AV53" s="18"/>
      <c r="AW53" s="18"/>
      <c r="AX53" s="18"/>
      <c r="AY53" s="22"/>
      <c r="AZ53" s="18"/>
      <c r="BA53" s="22"/>
      <c r="BB53" s="18"/>
      <c r="BC53" s="18"/>
      <c r="BD53" s="18"/>
      <c r="BE53" s="18"/>
      <c r="BF53" s="22"/>
      <c r="BG53" s="22"/>
      <c r="BH53" s="22"/>
      <c r="BI53" s="22"/>
      <c r="BJ53" s="50">
        <f t="shared" si="7"/>
        <v>0</v>
      </c>
      <c r="BK53" s="73">
        <v>0</v>
      </c>
      <c r="BL53" s="50">
        <f t="shared" si="6"/>
        <v>0</v>
      </c>
    </row>
    <row r="54" spans="1:64" ht="13.8" x14ac:dyDescent="0.3">
      <c r="A54" s="50">
        <f t="shared" si="5"/>
        <v>1</v>
      </c>
      <c r="B54" s="41" t="s">
        <v>63</v>
      </c>
      <c r="C54" s="39" t="s">
        <v>56</v>
      </c>
      <c r="D54" s="41" t="s">
        <v>53</v>
      </c>
      <c r="E54" s="15" t="s">
        <v>4</v>
      </c>
      <c r="F54" s="16" t="s">
        <v>65</v>
      </c>
      <c r="G54" s="36" t="s">
        <v>78</v>
      </c>
      <c r="H54" s="21"/>
      <c r="I54" s="18"/>
      <c r="J54" s="18"/>
      <c r="K54" s="22"/>
      <c r="L54" s="18"/>
      <c r="M54" s="20"/>
      <c r="N54" s="18"/>
      <c r="O54" s="19"/>
      <c r="P54" s="18"/>
      <c r="Q54" s="19"/>
      <c r="R54" s="18"/>
      <c r="S54" s="18"/>
      <c r="T54" s="18"/>
      <c r="U54" s="22"/>
      <c r="V54" s="18"/>
      <c r="W54" s="20"/>
      <c r="X54" s="18"/>
      <c r="Y54" s="19"/>
      <c r="Z54" s="18"/>
      <c r="AA54" s="19"/>
      <c r="AB54" s="18"/>
      <c r="AC54" s="18"/>
      <c r="AD54" s="18"/>
      <c r="AE54" s="22"/>
      <c r="AF54" s="18"/>
      <c r="AG54" s="20"/>
      <c r="AH54" s="18"/>
      <c r="AI54" s="19"/>
      <c r="AJ54" s="18"/>
      <c r="AK54" s="19"/>
      <c r="AL54" s="18"/>
      <c r="AM54" s="22"/>
      <c r="AN54" s="18"/>
      <c r="AO54" s="20"/>
      <c r="AP54" s="18"/>
      <c r="AQ54" s="18"/>
      <c r="AR54" s="18"/>
      <c r="AS54" s="18">
        <v>1</v>
      </c>
      <c r="AT54" s="22"/>
      <c r="AU54" s="18"/>
      <c r="AV54" s="18"/>
      <c r="AW54" s="18"/>
      <c r="AX54" s="18"/>
      <c r="AY54" s="22"/>
      <c r="AZ54" s="18"/>
      <c r="BA54" s="22"/>
      <c r="BB54" s="18"/>
      <c r="BC54" s="18"/>
      <c r="BD54" s="18"/>
      <c r="BE54" s="18"/>
      <c r="BF54" s="22"/>
      <c r="BG54" s="22"/>
      <c r="BH54" s="22"/>
      <c r="BI54" s="22"/>
      <c r="BJ54" s="50">
        <f t="shared" si="7"/>
        <v>1</v>
      </c>
      <c r="BK54" s="73">
        <v>0.5</v>
      </c>
      <c r="BL54" s="50">
        <f t="shared" si="6"/>
        <v>-0.5</v>
      </c>
    </row>
    <row r="55" spans="1:64" ht="13.8" x14ac:dyDescent="0.3">
      <c r="A55" s="50">
        <f t="shared" si="5"/>
        <v>0</v>
      </c>
      <c r="B55" s="41" t="s">
        <v>64</v>
      </c>
      <c r="C55" s="42" t="s">
        <v>60</v>
      </c>
      <c r="D55" s="40" t="s">
        <v>61</v>
      </c>
      <c r="E55" s="15"/>
      <c r="F55" s="16"/>
      <c r="G55" s="43"/>
      <c r="H55" s="21"/>
      <c r="I55" s="18"/>
      <c r="J55" s="18"/>
      <c r="K55" s="22"/>
      <c r="L55" s="18"/>
      <c r="M55" s="20"/>
      <c r="N55" s="18"/>
      <c r="O55" s="19"/>
      <c r="P55" s="18"/>
      <c r="Q55" s="19"/>
      <c r="R55" s="18"/>
      <c r="S55" s="18"/>
      <c r="T55" s="18"/>
      <c r="U55" s="22"/>
      <c r="V55" s="18"/>
      <c r="W55" s="20"/>
      <c r="X55" s="18"/>
      <c r="Y55" s="19"/>
      <c r="Z55" s="18"/>
      <c r="AA55" s="19"/>
      <c r="AB55" s="18"/>
      <c r="AC55" s="18"/>
      <c r="AD55" s="18"/>
      <c r="AE55" s="22"/>
      <c r="AF55" s="18"/>
      <c r="AG55" s="20"/>
      <c r="AH55" s="18"/>
      <c r="AI55" s="19"/>
      <c r="AJ55" s="18"/>
      <c r="AK55" s="19"/>
      <c r="AL55" s="18"/>
      <c r="AM55" s="22"/>
      <c r="AN55" s="18"/>
      <c r="AO55" s="20"/>
      <c r="AP55" s="18"/>
      <c r="AQ55" s="18"/>
      <c r="AR55" s="18"/>
      <c r="AS55" s="18"/>
      <c r="AT55" s="22"/>
      <c r="AU55" s="18"/>
      <c r="AV55" s="18"/>
      <c r="AW55" s="18"/>
      <c r="AX55" s="18"/>
      <c r="AY55" s="22"/>
      <c r="AZ55" s="18"/>
      <c r="BA55" s="22"/>
      <c r="BB55" s="18"/>
      <c r="BC55" s="18"/>
      <c r="BD55" s="18"/>
      <c r="BE55" s="18"/>
      <c r="BF55" s="22"/>
      <c r="BG55" s="22"/>
      <c r="BH55" s="22"/>
      <c r="BI55" s="22"/>
      <c r="BJ55" s="50">
        <f t="shared" si="7"/>
        <v>0</v>
      </c>
      <c r="BK55" s="73">
        <v>0</v>
      </c>
      <c r="BL55" s="50">
        <f t="shared" si="6"/>
        <v>0</v>
      </c>
    </row>
    <row r="56" spans="1:64" ht="13.8" x14ac:dyDescent="0.3">
      <c r="A56" s="50">
        <f t="shared" si="5"/>
        <v>1</v>
      </c>
      <c r="B56" s="41" t="s">
        <v>64</v>
      </c>
      <c r="C56" s="39" t="s">
        <v>60</v>
      </c>
      <c r="D56" s="41" t="s">
        <v>20</v>
      </c>
      <c r="E56" s="15" t="s">
        <v>7</v>
      </c>
      <c r="F56" s="36" t="s">
        <v>65</v>
      </c>
      <c r="G56" s="36" t="s">
        <v>78</v>
      </c>
      <c r="H56" s="21"/>
      <c r="I56" s="18"/>
      <c r="J56" s="18"/>
      <c r="K56" s="22"/>
      <c r="L56" s="18"/>
      <c r="M56" s="20"/>
      <c r="N56" s="18"/>
      <c r="O56" s="19"/>
      <c r="P56" s="18"/>
      <c r="Q56" s="19"/>
      <c r="R56" s="18"/>
      <c r="S56" s="18"/>
      <c r="T56" s="18"/>
      <c r="U56" s="22"/>
      <c r="V56" s="18"/>
      <c r="W56" s="20"/>
      <c r="X56" s="18"/>
      <c r="Y56" s="19"/>
      <c r="Z56" s="18"/>
      <c r="AA56" s="19"/>
      <c r="AB56" s="18"/>
      <c r="AC56" s="18"/>
      <c r="AD56" s="18"/>
      <c r="AE56" s="22"/>
      <c r="AF56" s="18"/>
      <c r="AG56" s="20"/>
      <c r="AH56" s="18"/>
      <c r="AI56" s="19"/>
      <c r="AJ56" s="18"/>
      <c r="AK56" s="19"/>
      <c r="AL56" s="18"/>
      <c r="AM56" s="22"/>
      <c r="AN56" s="18"/>
      <c r="AO56" s="20"/>
      <c r="AP56" s="18"/>
      <c r="AQ56" s="18"/>
      <c r="AR56" s="18"/>
      <c r="AS56" s="18"/>
      <c r="AT56" s="22">
        <v>1</v>
      </c>
      <c r="AU56" s="18"/>
      <c r="AV56" s="18"/>
      <c r="AW56" s="18"/>
      <c r="AX56" s="18"/>
      <c r="AY56" s="22"/>
      <c r="AZ56" s="18"/>
      <c r="BA56" s="22"/>
      <c r="BB56" s="18"/>
      <c r="BC56" s="18"/>
      <c r="BD56" s="18"/>
      <c r="BE56" s="18"/>
      <c r="BF56" s="22"/>
      <c r="BG56" s="22"/>
      <c r="BH56" s="22"/>
      <c r="BI56" s="22"/>
      <c r="BJ56" s="50">
        <f t="shared" si="7"/>
        <v>1</v>
      </c>
      <c r="BK56" s="73">
        <v>1</v>
      </c>
      <c r="BL56" s="50">
        <f t="shared" si="6"/>
        <v>0</v>
      </c>
    </row>
    <row r="57" spans="1:64" ht="13.8" x14ac:dyDescent="0.3">
      <c r="A57" s="50">
        <f t="shared" si="5"/>
        <v>1</v>
      </c>
      <c r="B57" s="41" t="s">
        <v>64</v>
      </c>
      <c r="C57" s="39" t="s">
        <v>60</v>
      </c>
      <c r="D57" s="41" t="s">
        <v>32</v>
      </c>
      <c r="E57" s="15" t="s">
        <v>4</v>
      </c>
      <c r="F57" s="36" t="s">
        <v>65</v>
      </c>
      <c r="G57" s="36" t="s">
        <v>81</v>
      </c>
      <c r="H57" s="21"/>
      <c r="I57" s="18"/>
      <c r="J57" s="18"/>
      <c r="K57" s="22"/>
      <c r="L57" s="18"/>
      <c r="M57" s="20"/>
      <c r="N57" s="18"/>
      <c r="O57" s="19"/>
      <c r="P57" s="18"/>
      <c r="Q57" s="19"/>
      <c r="R57" s="18"/>
      <c r="S57" s="18"/>
      <c r="T57" s="18"/>
      <c r="U57" s="22"/>
      <c r="V57" s="18"/>
      <c r="W57" s="20"/>
      <c r="X57" s="18"/>
      <c r="Y57" s="19"/>
      <c r="Z57" s="18"/>
      <c r="AA57" s="19"/>
      <c r="AB57" s="18"/>
      <c r="AC57" s="18"/>
      <c r="AD57" s="18"/>
      <c r="AE57" s="22"/>
      <c r="AF57" s="18"/>
      <c r="AG57" s="20"/>
      <c r="AH57" s="18"/>
      <c r="AI57" s="19"/>
      <c r="AJ57" s="18"/>
      <c r="AK57" s="19"/>
      <c r="AL57" s="18"/>
      <c r="AM57" s="22"/>
      <c r="AN57" s="18"/>
      <c r="AO57" s="20"/>
      <c r="AP57" s="18"/>
      <c r="AQ57" s="18"/>
      <c r="AR57" s="18"/>
      <c r="AS57" s="18"/>
      <c r="AT57" s="22">
        <v>1</v>
      </c>
      <c r="AU57" s="18"/>
      <c r="AV57" s="18"/>
      <c r="AW57" s="18"/>
      <c r="AX57" s="18"/>
      <c r="AY57" s="22"/>
      <c r="AZ57" s="18"/>
      <c r="BA57" s="22"/>
      <c r="BB57" s="18"/>
      <c r="BC57" s="18"/>
      <c r="BD57" s="18"/>
      <c r="BE57" s="18"/>
      <c r="BF57" s="22"/>
      <c r="BG57" s="22"/>
      <c r="BH57" s="22"/>
      <c r="BI57" s="22"/>
      <c r="BJ57" s="50">
        <f t="shared" si="7"/>
        <v>1</v>
      </c>
      <c r="BK57" s="73">
        <v>1</v>
      </c>
      <c r="BL57" s="50">
        <f t="shared" si="6"/>
        <v>0</v>
      </c>
    </row>
    <row r="58" spans="1:64" ht="13.8" x14ac:dyDescent="0.3">
      <c r="A58" s="50">
        <f t="shared" si="5"/>
        <v>1</v>
      </c>
      <c r="B58" s="41" t="s">
        <v>64</v>
      </c>
      <c r="C58" s="39" t="s">
        <v>60</v>
      </c>
      <c r="D58" s="41" t="s">
        <v>33</v>
      </c>
      <c r="E58" s="15" t="s">
        <v>4</v>
      </c>
      <c r="F58" s="36" t="s">
        <v>65</v>
      </c>
      <c r="G58" s="36" t="s">
        <v>81</v>
      </c>
      <c r="H58" s="21"/>
      <c r="I58" s="18"/>
      <c r="J58" s="18"/>
      <c r="K58" s="22"/>
      <c r="L58" s="18"/>
      <c r="M58" s="20"/>
      <c r="N58" s="18"/>
      <c r="O58" s="19"/>
      <c r="P58" s="18"/>
      <c r="Q58" s="19"/>
      <c r="R58" s="18"/>
      <c r="S58" s="18"/>
      <c r="T58" s="18"/>
      <c r="U58" s="22"/>
      <c r="V58" s="18"/>
      <c r="W58" s="20"/>
      <c r="X58" s="18"/>
      <c r="Y58" s="19"/>
      <c r="Z58" s="18"/>
      <c r="AA58" s="19"/>
      <c r="AB58" s="18"/>
      <c r="AC58" s="18"/>
      <c r="AD58" s="18"/>
      <c r="AE58" s="22"/>
      <c r="AF58" s="18"/>
      <c r="AG58" s="20"/>
      <c r="AH58" s="18"/>
      <c r="AI58" s="19"/>
      <c r="AJ58" s="18"/>
      <c r="AK58" s="19"/>
      <c r="AL58" s="18"/>
      <c r="AM58" s="22"/>
      <c r="AN58" s="18"/>
      <c r="AO58" s="20"/>
      <c r="AP58" s="18"/>
      <c r="AQ58" s="18"/>
      <c r="AR58" s="18"/>
      <c r="AS58" s="18"/>
      <c r="AT58" s="22">
        <v>1</v>
      </c>
      <c r="AU58" s="18"/>
      <c r="AV58" s="18"/>
      <c r="AW58" s="18"/>
      <c r="AX58" s="18"/>
      <c r="AY58" s="22"/>
      <c r="AZ58" s="18"/>
      <c r="BA58" s="22"/>
      <c r="BB58" s="18"/>
      <c r="BC58" s="18"/>
      <c r="BD58" s="18"/>
      <c r="BE58" s="18"/>
      <c r="BF58" s="22"/>
      <c r="BG58" s="22"/>
      <c r="BH58" s="22"/>
      <c r="BI58" s="22"/>
      <c r="BJ58" s="50">
        <f t="shared" si="7"/>
        <v>1</v>
      </c>
      <c r="BK58" s="73">
        <v>1</v>
      </c>
      <c r="BL58" s="50">
        <f t="shared" si="6"/>
        <v>0</v>
      </c>
    </row>
    <row r="59" spans="1:64" ht="13.8" x14ac:dyDescent="0.3">
      <c r="A59" s="50">
        <f t="shared" si="5"/>
        <v>1</v>
      </c>
      <c r="B59" s="41" t="s">
        <v>64</v>
      </c>
      <c r="C59" s="39" t="s">
        <v>60</v>
      </c>
      <c r="D59" s="41" t="s">
        <v>68</v>
      </c>
      <c r="E59" s="39" t="s">
        <v>4</v>
      </c>
      <c r="F59" s="36" t="s">
        <v>65</v>
      </c>
      <c r="G59" s="36" t="s">
        <v>83</v>
      </c>
      <c r="H59" s="21"/>
      <c r="I59" s="18"/>
      <c r="J59" s="18"/>
      <c r="K59" s="22"/>
      <c r="L59" s="18"/>
      <c r="M59" s="20"/>
      <c r="N59" s="18"/>
      <c r="O59" s="19"/>
      <c r="P59" s="18"/>
      <c r="Q59" s="19"/>
      <c r="R59" s="18"/>
      <c r="S59" s="18"/>
      <c r="T59" s="18"/>
      <c r="U59" s="22"/>
      <c r="V59" s="18"/>
      <c r="W59" s="20"/>
      <c r="X59" s="18"/>
      <c r="Y59" s="19"/>
      <c r="Z59" s="18"/>
      <c r="AA59" s="19"/>
      <c r="AB59" s="18"/>
      <c r="AC59" s="18"/>
      <c r="AD59" s="18"/>
      <c r="AE59" s="22"/>
      <c r="AF59" s="18"/>
      <c r="AG59" s="20"/>
      <c r="AH59" s="18"/>
      <c r="AI59" s="19"/>
      <c r="AJ59" s="18"/>
      <c r="AK59" s="19"/>
      <c r="AL59" s="18"/>
      <c r="AM59" s="22"/>
      <c r="AN59" s="18"/>
      <c r="AO59" s="20"/>
      <c r="AP59" s="18"/>
      <c r="AQ59" s="18"/>
      <c r="AR59" s="18"/>
      <c r="AS59" s="18"/>
      <c r="AT59" s="22">
        <v>1</v>
      </c>
      <c r="AU59" s="18"/>
      <c r="AV59" s="18"/>
      <c r="AW59" s="18"/>
      <c r="AX59" s="18"/>
      <c r="AY59" s="22"/>
      <c r="AZ59" s="18"/>
      <c r="BA59" s="22"/>
      <c r="BB59" s="18"/>
      <c r="BC59" s="18"/>
      <c r="BD59" s="18"/>
      <c r="BE59" s="18"/>
      <c r="BF59" s="22"/>
      <c r="BG59" s="22"/>
      <c r="BH59" s="22"/>
      <c r="BI59" s="22"/>
      <c r="BJ59" s="50">
        <f t="shared" si="7"/>
        <v>1</v>
      </c>
      <c r="BK59" s="73">
        <v>1</v>
      </c>
      <c r="BL59" s="50">
        <f t="shared" si="6"/>
        <v>0</v>
      </c>
    </row>
    <row r="60" spans="1:64" ht="13.8" x14ac:dyDescent="0.3">
      <c r="A60" s="50">
        <f t="shared" si="5"/>
        <v>3</v>
      </c>
      <c r="B60" s="41" t="s">
        <v>64</v>
      </c>
      <c r="C60" s="39" t="s">
        <v>60</v>
      </c>
      <c r="D60" s="41" t="s">
        <v>62</v>
      </c>
      <c r="E60" s="15" t="s">
        <v>5</v>
      </c>
      <c r="F60" s="36" t="s">
        <v>65</v>
      </c>
      <c r="G60" s="36" t="s">
        <v>82</v>
      </c>
      <c r="H60" s="21"/>
      <c r="I60" s="18"/>
      <c r="J60" s="18"/>
      <c r="K60" s="22"/>
      <c r="L60" s="18"/>
      <c r="M60" s="20"/>
      <c r="N60" s="18"/>
      <c r="O60" s="19"/>
      <c r="P60" s="18"/>
      <c r="Q60" s="19"/>
      <c r="R60" s="18"/>
      <c r="S60" s="18"/>
      <c r="T60" s="18"/>
      <c r="U60" s="22"/>
      <c r="V60" s="18"/>
      <c r="W60" s="20"/>
      <c r="X60" s="18"/>
      <c r="Y60" s="19"/>
      <c r="Z60" s="18"/>
      <c r="AA60" s="19"/>
      <c r="AB60" s="18"/>
      <c r="AC60" s="18"/>
      <c r="AD60" s="18"/>
      <c r="AE60" s="22"/>
      <c r="AF60" s="18"/>
      <c r="AG60" s="20"/>
      <c r="AH60" s="18"/>
      <c r="AI60" s="19"/>
      <c r="AJ60" s="18"/>
      <c r="AK60" s="19"/>
      <c r="AL60" s="18"/>
      <c r="AM60" s="22"/>
      <c r="AN60" s="18"/>
      <c r="AO60" s="20"/>
      <c r="AP60" s="18"/>
      <c r="AQ60" s="18"/>
      <c r="AR60" s="18"/>
      <c r="AS60" s="18"/>
      <c r="AT60" s="22"/>
      <c r="AU60" s="18">
        <v>1</v>
      </c>
      <c r="AV60" s="18">
        <v>2</v>
      </c>
      <c r="AW60" s="18"/>
      <c r="AX60" s="18"/>
      <c r="AY60" s="22"/>
      <c r="AZ60" s="18"/>
      <c r="BA60" s="22"/>
      <c r="BB60" s="18"/>
      <c r="BC60" s="18"/>
      <c r="BD60" s="18"/>
      <c r="BE60" s="18"/>
      <c r="BF60" s="22"/>
      <c r="BG60" s="22"/>
      <c r="BH60" s="22"/>
      <c r="BI60" s="22"/>
      <c r="BJ60" s="50">
        <f t="shared" si="7"/>
        <v>3</v>
      </c>
      <c r="BK60" s="73">
        <v>5</v>
      </c>
      <c r="BL60" s="50">
        <f t="shared" si="6"/>
        <v>2</v>
      </c>
    </row>
    <row r="61" spans="1:64" ht="13.8" x14ac:dyDescent="0.3">
      <c r="A61" s="50">
        <f t="shared" si="5"/>
        <v>1</v>
      </c>
      <c r="B61" s="41" t="s">
        <v>64</v>
      </c>
      <c r="C61" s="39" t="s">
        <v>60</v>
      </c>
      <c r="D61" s="41" t="s">
        <v>21</v>
      </c>
      <c r="E61" s="15" t="s">
        <v>5</v>
      </c>
      <c r="F61" s="36" t="s">
        <v>66</v>
      </c>
      <c r="G61" s="36" t="s">
        <v>82</v>
      </c>
      <c r="H61" s="21"/>
      <c r="I61" s="18"/>
      <c r="J61" s="18"/>
      <c r="K61" s="22"/>
      <c r="L61" s="18"/>
      <c r="M61" s="20"/>
      <c r="N61" s="18"/>
      <c r="O61" s="19"/>
      <c r="P61" s="18"/>
      <c r="Q61" s="19"/>
      <c r="R61" s="18"/>
      <c r="S61" s="18"/>
      <c r="T61" s="18"/>
      <c r="U61" s="22"/>
      <c r="V61" s="18"/>
      <c r="W61" s="20"/>
      <c r="X61" s="18"/>
      <c r="Y61" s="19"/>
      <c r="Z61" s="18"/>
      <c r="AA61" s="19"/>
      <c r="AB61" s="18"/>
      <c r="AC61" s="18"/>
      <c r="AD61" s="18"/>
      <c r="AE61" s="22"/>
      <c r="AF61" s="18"/>
      <c r="AG61" s="20"/>
      <c r="AH61" s="18"/>
      <c r="AI61" s="19"/>
      <c r="AJ61" s="18"/>
      <c r="AK61" s="19"/>
      <c r="AL61" s="18"/>
      <c r="AM61" s="22"/>
      <c r="AN61" s="18"/>
      <c r="AO61" s="20"/>
      <c r="AP61" s="18"/>
      <c r="AQ61" s="18"/>
      <c r="AR61" s="18"/>
      <c r="AS61" s="18"/>
      <c r="AT61" s="22"/>
      <c r="AU61" s="18"/>
      <c r="AV61" s="18"/>
      <c r="AW61" s="18"/>
      <c r="AX61" s="18"/>
      <c r="AY61" s="22">
        <v>1</v>
      </c>
      <c r="AZ61" s="18"/>
      <c r="BA61" s="22"/>
      <c r="BB61" s="18"/>
      <c r="BC61" s="18"/>
      <c r="BD61" s="18"/>
      <c r="BE61" s="18"/>
      <c r="BF61" s="22"/>
      <c r="BG61" s="22"/>
      <c r="BH61" s="22"/>
      <c r="BI61" s="22"/>
      <c r="BJ61" s="50">
        <f t="shared" si="7"/>
        <v>1</v>
      </c>
      <c r="BK61" s="73">
        <v>1</v>
      </c>
      <c r="BL61" s="50">
        <f t="shared" si="6"/>
        <v>0</v>
      </c>
    </row>
    <row r="62" spans="1:64" ht="13.8" x14ac:dyDescent="0.3">
      <c r="A62" s="50">
        <f t="shared" si="5"/>
        <v>1</v>
      </c>
      <c r="B62" s="41" t="s">
        <v>64</v>
      </c>
      <c r="C62" s="39" t="s">
        <v>60</v>
      </c>
      <c r="D62" s="41" t="s">
        <v>22</v>
      </c>
      <c r="E62" s="15" t="s">
        <v>5</v>
      </c>
      <c r="F62" s="36" t="s">
        <v>66</v>
      </c>
      <c r="G62" s="36" t="s">
        <v>79</v>
      </c>
      <c r="H62" s="21"/>
      <c r="I62" s="18"/>
      <c r="J62" s="18"/>
      <c r="K62" s="22"/>
      <c r="L62" s="18"/>
      <c r="M62" s="20"/>
      <c r="N62" s="18"/>
      <c r="O62" s="19"/>
      <c r="P62" s="18"/>
      <c r="Q62" s="19"/>
      <c r="R62" s="18"/>
      <c r="S62" s="18"/>
      <c r="T62" s="18"/>
      <c r="U62" s="22"/>
      <c r="V62" s="18"/>
      <c r="W62" s="20"/>
      <c r="X62" s="18"/>
      <c r="Y62" s="19"/>
      <c r="Z62" s="18"/>
      <c r="AA62" s="19"/>
      <c r="AB62" s="18"/>
      <c r="AC62" s="18"/>
      <c r="AD62" s="18"/>
      <c r="AE62" s="22"/>
      <c r="AF62" s="18"/>
      <c r="AG62" s="20"/>
      <c r="AH62" s="18"/>
      <c r="AI62" s="19"/>
      <c r="AJ62" s="18"/>
      <c r="AK62" s="19"/>
      <c r="AL62" s="18"/>
      <c r="AM62" s="22"/>
      <c r="AN62" s="18"/>
      <c r="AO62" s="20"/>
      <c r="AP62" s="18"/>
      <c r="AQ62" s="18"/>
      <c r="AR62" s="18"/>
      <c r="AS62" s="18"/>
      <c r="AT62" s="22"/>
      <c r="AU62" s="18"/>
      <c r="AV62" s="18"/>
      <c r="AW62" s="18"/>
      <c r="AX62" s="18"/>
      <c r="AY62" s="22">
        <v>1</v>
      </c>
      <c r="AZ62" s="18"/>
      <c r="BA62" s="22"/>
      <c r="BB62" s="18"/>
      <c r="BC62" s="18"/>
      <c r="BD62" s="18"/>
      <c r="BE62" s="18"/>
      <c r="BF62" s="22"/>
      <c r="BG62" s="22"/>
      <c r="BH62" s="22"/>
      <c r="BI62" s="22"/>
      <c r="BJ62" s="50">
        <f t="shared" si="7"/>
        <v>1</v>
      </c>
      <c r="BK62" s="73">
        <v>1</v>
      </c>
      <c r="BL62" s="50">
        <f t="shared" si="6"/>
        <v>0</v>
      </c>
    </row>
    <row r="63" spans="1:64" ht="13.8" x14ac:dyDescent="0.3">
      <c r="A63" s="50">
        <f t="shared" si="5"/>
        <v>0</v>
      </c>
      <c r="B63" s="41" t="s">
        <v>64</v>
      </c>
      <c r="C63" s="39" t="s">
        <v>60</v>
      </c>
      <c r="D63" s="41" t="s">
        <v>52</v>
      </c>
      <c r="E63" s="15" t="s">
        <v>67</v>
      </c>
      <c r="F63" s="36" t="s">
        <v>66</v>
      </c>
      <c r="G63" s="36" t="s">
        <v>83</v>
      </c>
      <c r="H63" s="21"/>
      <c r="I63" s="18"/>
      <c r="J63" s="18"/>
      <c r="K63" s="22"/>
      <c r="L63" s="18"/>
      <c r="M63" s="20"/>
      <c r="N63" s="18"/>
      <c r="O63" s="19"/>
      <c r="P63" s="18"/>
      <c r="Q63" s="19"/>
      <c r="R63" s="18"/>
      <c r="S63" s="18"/>
      <c r="T63" s="18"/>
      <c r="U63" s="22"/>
      <c r="V63" s="18"/>
      <c r="W63" s="20"/>
      <c r="X63" s="18"/>
      <c r="Y63" s="19"/>
      <c r="Z63" s="18"/>
      <c r="AA63" s="19"/>
      <c r="AB63" s="18"/>
      <c r="AC63" s="18"/>
      <c r="AD63" s="18"/>
      <c r="AE63" s="22"/>
      <c r="AF63" s="18"/>
      <c r="AG63" s="20"/>
      <c r="AH63" s="18"/>
      <c r="AI63" s="19"/>
      <c r="AJ63" s="18"/>
      <c r="AK63" s="19"/>
      <c r="AL63" s="18"/>
      <c r="AM63" s="22"/>
      <c r="AN63" s="18"/>
      <c r="AO63" s="20"/>
      <c r="AP63" s="18"/>
      <c r="AQ63" s="18"/>
      <c r="AR63" s="18"/>
      <c r="AS63" s="18"/>
      <c r="AT63" s="22"/>
      <c r="AU63" s="18"/>
      <c r="AV63" s="18"/>
      <c r="AW63" s="18"/>
      <c r="AX63" s="18"/>
      <c r="AY63" s="22"/>
      <c r="AZ63" s="18"/>
      <c r="BA63" s="22"/>
      <c r="BB63" s="18"/>
      <c r="BC63" s="18"/>
      <c r="BD63" s="18"/>
      <c r="BE63" s="18"/>
      <c r="BF63" s="22"/>
      <c r="BG63" s="22"/>
      <c r="BH63" s="22"/>
      <c r="BI63" s="22"/>
      <c r="BJ63" s="50">
        <f t="shared" si="7"/>
        <v>0</v>
      </c>
      <c r="BK63" s="73">
        <v>0</v>
      </c>
      <c r="BL63" s="50">
        <f t="shared" si="6"/>
        <v>0</v>
      </c>
    </row>
    <row r="64" spans="1:64" ht="13.8" x14ac:dyDescent="0.3">
      <c r="A64" s="50">
        <f t="shared" si="5"/>
        <v>0</v>
      </c>
      <c r="B64" s="41" t="s">
        <v>64</v>
      </c>
      <c r="C64" s="39" t="s">
        <v>60</v>
      </c>
      <c r="D64" s="41" t="s">
        <v>58</v>
      </c>
      <c r="E64" s="15" t="s">
        <v>4</v>
      </c>
      <c r="F64" s="16" t="s">
        <v>66</v>
      </c>
      <c r="G64" s="36" t="s">
        <v>80</v>
      </c>
      <c r="H64" s="21"/>
      <c r="I64" s="18"/>
      <c r="J64" s="18"/>
      <c r="K64" s="22"/>
      <c r="L64" s="18"/>
      <c r="M64" s="20"/>
      <c r="N64" s="18"/>
      <c r="O64" s="19"/>
      <c r="P64" s="18"/>
      <c r="Q64" s="19"/>
      <c r="R64" s="18"/>
      <c r="S64" s="18"/>
      <c r="T64" s="18"/>
      <c r="U64" s="22"/>
      <c r="V64" s="18"/>
      <c r="W64" s="20"/>
      <c r="X64" s="18"/>
      <c r="Y64" s="19"/>
      <c r="Z64" s="18"/>
      <c r="AA64" s="19"/>
      <c r="AB64" s="18"/>
      <c r="AC64" s="18"/>
      <c r="AD64" s="18"/>
      <c r="AE64" s="22"/>
      <c r="AF64" s="18"/>
      <c r="AG64" s="20"/>
      <c r="AH64" s="18"/>
      <c r="AI64" s="19"/>
      <c r="AJ64" s="18"/>
      <c r="AK64" s="19"/>
      <c r="AL64" s="18"/>
      <c r="AM64" s="22"/>
      <c r="AN64" s="18"/>
      <c r="AO64" s="20"/>
      <c r="AP64" s="18"/>
      <c r="AQ64" s="18"/>
      <c r="AR64" s="18"/>
      <c r="AS64" s="18"/>
      <c r="AT64" s="22"/>
      <c r="AU64" s="18"/>
      <c r="AV64" s="18"/>
      <c r="AW64" s="18"/>
      <c r="AX64" s="18"/>
      <c r="AY64" s="22"/>
      <c r="AZ64" s="18"/>
      <c r="BA64" s="22"/>
      <c r="BB64" s="18"/>
      <c r="BC64" s="18"/>
      <c r="BD64" s="18"/>
      <c r="BE64" s="18"/>
      <c r="BF64" s="22"/>
      <c r="BG64" s="22"/>
      <c r="BH64" s="22"/>
      <c r="BI64" s="22"/>
      <c r="BJ64" s="50">
        <f t="shared" si="7"/>
        <v>0</v>
      </c>
      <c r="BK64" s="73">
        <v>0</v>
      </c>
      <c r="BL64" s="50">
        <f t="shared" si="6"/>
        <v>0</v>
      </c>
    </row>
    <row r="65" spans="1:64" ht="13.8" x14ac:dyDescent="0.3">
      <c r="A65" s="50">
        <f t="shared" si="5"/>
        <v>1</v>
      </c>
      <c r="B65" s="41" t="s">
        <v>64</v>
      </c>
      <c r="C65" s="39" t="s">
        <v>60</v>
      </c>
      <c r="D65" s="41" t="s">
        <v>53</v>
      </c>
      <c r="E65" s="15" t="s">
        <v>4</v>
      </c>
      <c r="F65" s="16" t="s">
        <v>66</v>
      </c>
      <c r="G65" s="36" t="s">
        <v>78</v>
      </c>
      <c r="H65" s="21"/>
      <c r="I65" s="18"/>
      <c r="J65" s="18"/>
      <c r="K65" s="22"/>
      <c r="L65" s="18"/>
      <c r="M65" s="20"/>
      <c r="N65" s="18"/>
      <c r="O65" s="19"/>
      <c r="P65" s="18"/>
      <c r="Q65" s="19"/>
      <c r="R65" s="18"/>
      <c r="S65" s="18"/>
      <c r="T65" s="18"/>
      <c r="U65" s="22"/>
      <c r="V65" s="18"/>
      <c r="W65" s="20"/>
      <c r="X65" s="18"/>
      <c r="Y65" s="19"/>
      <c r="Z65" s="18"/>
      <c r="AA65" s="19"/>
      <c r="AB65" s="18"/>
      <c r="AC65" s="18"/>
      <c r="AD65" s="18"/>
      <c r="AE65" s="22"/>
      <c r="AF65" s="18"/>
      <c r="AG65" s="20"/>
      <c r="AH65" s="18"/>
      <c r="AI65" s="19"/>
      <c r="AJ65" s="18"/>
      <c r="AK65" s="19"/>
      <c r="AL65" s="18"/>
      <c r="AM65" s="22"/>
      <c r="AN65" s="18"/>
      <c r="AO65" s="20"/>
      <c r="AP65" s="18"/>
      <c r="AQ65" s="18"/>
      <c r="AR65" s="18"/>
      <c r="AS65" s="18"/>
      <c r="AT65" s="22"/>
      <c r="AU65" s="18"/>
      <c r="AV65" s="18"/>
      <c r="AW65" s="18"/>
      <c r="AX65" s="18"/>
      <c r="AY65" s="22">
        <v>1</v>
      </c>
      <c r="AZ65" s="18"/>
      <c r="BA65" s="22"/>
      <c r="BB65" s="18"/>
      <c r="BC65" s="18"/>
      <c r="BD65" s="18"/>
      <c r="BE65" s="18"/>
      <c r="BF65" s="22"/>
      <c r="BG65" s="22"/>
      <c r="BH65" s="22"/>
      <c r="BI65" s="22"/>
      <c r="BJ65" s="50">
        <f t="shared" si="7"/>
        <v>1</v>
      </c>
      <c r="BK65" s="73">
        <v>1</v>
      </c>
      <c r="BL65" s="50">
        <f t="shared" si="6"/>
        <v>0</v>
      </c>
    </row>
    <row r="66" spans="1:64" ht="12.75" customHeight="1" x14ac:dyDescent="0.3">
      <c r="A66" s="51">
        <f>SUM(A10:A65)</f>
        <v>73.5</v>
      </c>
      <c r="B66" s="23"/>
      <c r="C66" s="23"/>
      <c r="D66" s="37"/>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BJ66" s="51">
        <f>SUM(BJ10:BJ65)</f>
        <v>73.5</v>
      </c>
      <c r="BK66" s="74">
        <f>SUM(BK10:BK65)</f>
        <v>99.5</v>
      </c>
      <c r="BL66" s="51">
        <f>SUM(BL10:BL65)</f>
        <v>26</v>
      </c>
    </row>
    <row r="67" spans="1:64" ht="12.75" customHeight="1" x14ac:dyDescent="0.3">
      <c r="A67" s="49"/>
      <c r="B67" s="23"/>
      <c r="C67" s="23"/>
      <c r="D67" s="37"/>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BJ67" s="49"/>
      <c r="BK67" s="49"/>
      <c r="BL67" s="49"/>
    </row>
    <row r="68" spans="1:64" ht="12.75" customHeight="1" x14ac:dyDescent="0.3">
      <c r="A68" s="49"/>
      <c r="B68" s="23"/>
      <c r="C68" s="23"/>
      <c r="D68" s="37"/>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BJ68" s="49"/>
      <c r="BK68" s="49"/>
      <c r="BL68" s="49"/>
    </row>
    <row r="69" spans="1:64" ht="12.75" customHeight="1" x14ac:dyDescent="0.3">
      <c r="A69" s="49"/>
      <c r="B69" s="23"/>
      <c r="C69" s="23"/>
      <c r="D69" s="37"/>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BJ69" s="49"/>
      <c r="BK69" s="49"/>
      <c r="BL69" s="49"/>
    </row>
    <row r="70" spans="1:64" ht="12.75" customHeight="1" x14ac:dyDescent="0.3">
      <c r="A70" s="49"/>
      <c r="B70" s="23"/>
      <c r="C70" s="23"/>
      <c r="D70" s="37"/>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BJ70" s="49"/>
      <c r="BK70" s="49"/>
      <c r="BL70" s="49"/>
    </row>
    <row r="71" spans="1:64" ht="12.75" customHeight="1" x14ac:dyDescent="0.3">
      <c r="A71" s="49"/>
      <c r="B71" s="23"/>
      <c r="C71" s="23"/>
      <c r="D71" s="37"/>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BJ71" s="49"/>
      <c r="BK71" s="49"/>
      <c r="BL71" s="49"/>
    </row>
    <row r="72" spans="1:64" ht="12.75" customHeight="1" x14ac:dyDescent="0.3">
      <c r="A72" s="49"/>
      <c r="B72" s="23"/>
      <c r="C72" s="23"/>
      <c r="D72" s="37"/>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BJ72" s="49"/>
      <c r="BK72" s="49"/>
      <c r="BL72" s="49"/>
    </row>
    <row r="73" spans="1:64" ht="12.75" customHeight="1" x14ac:dyDescent="0.3">
      <c r="A73" s="49"/>
      <c r="B73" s="23"/>
      <c r="C73" s="23"/>
      <c r="D73" s="37"/>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BJ73" s="49"/>
      <c r="BK73" s="49"/>
      <c r="BL73" s="49"/>
    </row>
    <row r="74" spans="1:64" ht="12.75" customHeight="1" x14ac:dyDescent="0.3">
      <c r="A74" s="49"/>
      <c r="B74" s="23"/>
      <c r="C74" s="23"/>
      <c r="D74" s="37"/>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BJ74" s="49"/>
      <c r="BK74" s="49"/>
      <c r="BL74" s="49"/>
    </row>
    <row r="75" spans="1:64" ht="12.75" customHeight="1" x14ac:dyDescent="0.3">
      <c r="A75" s="49"/>
      <c r="B75" s="23"/>
      <c r="C75" s="23"/>
      <c r="D75" s="37"/>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BJ75" s="49"/>
      <c r="BK75" s="49"/>
      <c r="BL75" s="49"/>
    </row>
    <row r="76" spans="1:64" ht="12.75" customHeight="1" x14ac:dyDescent="0.3">
      <c r="A76" s="49"/>
      <c r="B76" s="23"/>
      <c r="C76" s="23"/>
      <c r="D76" s="37"/>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BJ76" s="49"/>
      <c r="BK76" s="49"/>
      <c r="BL76" s="49"/>
    </row>
    <row r="77" spans="1:64" ht="12.75" customHeight="1" x14ac:dyDescent="0.3">
      <c r="A77" s="49"/>
      <c r="B77" s="23"/>
      <c r="C77" s="23"/>
      <c r="D77" s="37"/>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BJ77" s="49"/>
      <c r="BK77" s="49"/>
      <c r="BL77" s="49"/>
    </row>
    <row r="78" spans="1:64" ht="12.75" customHeight="1" x14ac:dyDescent="0.3">
      <c r="A78" s="49"/>
      <c r="B78" s="23"/>
      <c r="C78" s="23"/>
      <c r="D78" s="37"/>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BJ78" s="49"/>
      <c r="BK78" s="49"/>
      <c r="BL78" s="49"/>
    </row>
    <row r="79" spans="1:64" ht="12.75" customHeight="1" x14ac:dyDescent="0.3">
      <c r="A79" s="49"/>
      <c r="B79" s="23"/>
      <c r="C79" s="23"/>
      <c r="D79" s="37"/>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BJ79" s="49"/>
      <c r="BK79" s="49"/>
      <c r="BL79" s="49"/>
    </row>
    <row r="80" spans="1:64" ht="12.75" customHeight="1" x14ac:dyDescent="0.3">
      <c r="A80" s="49"/>
      <c r="B80" s="23"/>
      <c r="C80" s="23"/>
      <c r="D80" s="37"/>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BJ80" s="49"/>
      <c r="BK80" s="49"/>
      <c r="BL80" s="49"/>
    </row>
    <row r="81" spans="1:64" ht="12.75" customHeight="1" x14ac:dyDescent="0.3">
      <c r="A81" s="49"/>
      <c r="B81" s="23"/>
      <c r="C81" s="23"/>
      <c r="D81" s="37"/>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BJ81" s="49"/>
      <c r="BK81" s="49"/>
      <c r="BL81" s="49"/>
    </row>
    <row r="82" spans="1:64" ht="12.75" customHeight="1" x14ac:dyDescent="0.3">
      <c r="A82" s="49"/>
      <c r="B82" s="23"/>
      <c r="C82" s="23"/>
      <c r="D82" s="37"/>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BJ82" s="49"/>
      <c r="BK82" s="49"/>
      <c r="BL82" s="49"/>
    </row>
    <row r="83" spans="1:64" ht="12.75" customHeight="1" x14ac:dyDescent="0.3">
      <c r="A83" s="49"/>
      <c r="B83" s="23"/>
      <c r="C83" s="23"/>
      <c r="D83" s="37"/>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BJ83" s="49"/>
      <c r="BK83" s="49"/>
      <c r="BL83" s="49"/>
    </row>
    <row r="84" spans="1:64" ht="12.75" customHeight="1" x14ac:dyDescent="0.3">
      <c r="A84" s="49"/>
      <c r="B84" s="23"/>
      <c r="C84" s="23"/>
      <c r="D84" s="37"/>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BJ84" s="49"/>
      <c r="BK84" s="49"/>
      <c r="BL84" s="49"/>
    </row>
    <row r="85" spans="1:64" ht="12.75" customHeight="1" x14ac:dyDescent="0.3">
      <c r="A85" s="49"/>
      <c r="B85" s="23"/>
      <c r="C85" s="23"/>
      <c r="D85" s="37"/>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BJ85" s="49"/>
      <c r="BK85" s="49"/>
      <c r="BL85" s="49"/>
    </row>
    <row r="86" spans="1:64" ht="12.75" customHeight="1" x14ac:dyDescent="0.3">
      <c r="A86" s="49"/>
      <c r="B86" s="23"/>
      <c r="C86" s="23"/>
      <c r="D86" s="37"/>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BJ86" s="49"/>
      <c r="BK86" s="49"/>
      <c r="BL86" s="49"/>
    </row>
    <row r="87" spans="1:64" ht="12.75" customHeight="1" x14ac:dyDescent="0.3">
      <c r="A87" s="49"/>
      <c r="B87" s="23"/>
      <c r="C87" s="23"/>
      <c r="D87" s="37"/>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BJ87" s="49"/>
      <c r="BK87" s="49"/>
      <c r="BL87" s="49"/>
    </row>
    <row r="88" spans="1:64" ht="12.75" customHeight="1" x14ac:dyDescent="0.3">
      <c r="A88" s="49"/>
      <c r="B88" s="23"/>
      <c r="C88" s="23"/>
      <c r="D88" s="37"/>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BJ88" s="49"/>
      <c r="BK88" s="49"/>
      <c r="BL88" s="49"/>
    </row>
    <row r="89" spans="1:64" ht="12.75" customHeight="1" x14ac:dyDescent="0.3">
      <c r="A89" s="49"/>
      <c r="B89" s="23"/>
      <c r="C89" s="23"/>
      <c r="D89" s="37"/>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BJ89" s="49"/>
      <c r="BK89" s="49"/>
      <c r="BL89" s="49"/>
    </row>
    <row r="90" spans="1:64" ht="12.75" customHeight="1" x14ac:dyDescent="0.3">
      <c r="A90" s="49"/>
      <c r="B90" s="23"/>
      <c r="C90" s="23"/>
      <c r="D90" s="37"/>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BJ90" s="49"/>
      <c r="BK90" s="49"/>
      <c r="BL90" s="49"/>
    </row>
    <row r="91" spans="1:64" ht="12.75" customHeight="1" x14ac:dyDescent="0.3">
      <c r="A91" s="49"/>
      <c r="B91" s="23"/>
      <c r="C91" s="23"/>
      <c r="D91" s="37"/>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BJ91" s="49"/>
      <c r="BK91" s="49"/>
      <c r="BL91" s="49"/>
    </row>
    <row r="92" spans="1:64" ht="12.75" customHeight="1" x14ac:dyDescent="0.3">
      <c r="A92" s="49"/>
      <c r="B92" s="23"/>
      <c r="C92" s="23"/>
      <c r="D92" s="37"/>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BJ92" s="49"/>
      <c r="BK92" s="49"/>
      <c r="BL92" s="49"/>
    </row>
    <row r="93" spans="1:64" ht="12.75" customHeight="1" x14ac:dyDescent="0.3">
      <c r="A93" s="49"/>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BJ93" s="49"/>
      <c r="BK93" s="49"/>
      <c r="BL93" s="49"/>
    </row>
    <row r="94" spans="1:64" ht="12.75" customHeight="1" x14ac:dyDescent="0.3">
      <c r="A94" s="49"/>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BJ94" s="49"/>
      <c r="BK94" s="49"/>
      <c r="BL94" s="49"/>
    </row>
    <row r="95" spans="1:64" ht="12.75" customHeight="1" x14ac:dyDescent="0.3">
      <c r="A95" s="49"/>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BJ95" s="49"/>
      <c r="BK95" s="49"/>
      <c r="BL95" s="49"/>
    </row>
    <row r="96" spans="1:64" ht="12.75" customHeight="1" x14ac:dyDescent="0.3">
      <c r="A96" s="49"/>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BJ96" s="49"/>
      <c r="BK96" s="49"/>
      <c r="BL96" s="49"/>
    </row>
    <row r="97" spans="1:64" ht="12.75" customHeight="1" x14ac:dyDescent="0.3">
      <c r="A97" s="49"/>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BJ97" s="49"/>
      <c r="BK97" s="49"/>
      <c r="BL97" s="49"/>
    </row>
    <row r="98" spans="1:64" ht="12.75" customHeight="1" x14ac:dyDescent="0.3">
      <c r="A98" s="49"/>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BJ98" s="49"/>
      <c r="BK98" s="49"/>
      <c r="BL98" s="49"/>
    </row>
    <row r="99" spans="1:64" ht="12.75" customHeight="1" x14ac:dyDescent="0.3">
      <c r="A99" s="49"/>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BJ99" s="49"/>
      <c r="BK99" s="49"/>
      <c r="BL99" s="49"/>
    </row>
    <row r="100" spans="1:64" ht="12.75" customHeight="1" x14ac:dyDescent="0.3">
      <c r="A100" s="49"/>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BJ100" s="49"/>
      <c r="BK100" s="49"/>
      <c r="BL100" s="49"/>
    </row>
    <row r="101" spans="1:64" ht="12.75" customHeight="1" x14ac:dyDescent="0.3">
      <c r="A101" s="49"/>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BJ101" s="49"/>
      <c r="BK101" s="49"/>
      <c r="BL101" s="49"/>
    </row>
    <row r="102" spans="1:64" ht="12.75" customHeight="1" x14ac:dyDescent="0.3">
      <c r="A102" s="49"/>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BJ102" s="49"/>
      <c r="BK102" s="49"/>
      <c r="BL102" s="49"/>
    </row>
    <row r="103" spans="1:64" ht="12.75" customHeight="1" x14ac:dyDescent="0.3">
      <c r="A103" s="49"/>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BJ103" s="49"/>
      <c r="BK103" s="49"/>
      <c r="BL103" s="49"/>
    </row>
    <row r="104" spans="1:64" ht="12.75" customHeight="1" x14ac:dyDescent="0.3">
      <c r="A104" s="49"/>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BJ104" s="49"/>
      <c r="BK104" s="49"/>
      <c r="BL104" s="49"/>
    </row>
    <row r="105" spans="1:64" ht="12.75" customHeight="1" x14ac:dyDescent="0.3">
      <c r="A105" s="49"/>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BJ105" s="49"/>
      <c r="BK105" s="49"/>
      <c r="BL105" s="49"/>
    </row>
    <row r="106" spans="1:64" ht="12.75" customHeight="1" x14ac:dyDescent="0.3">
      <c r="A106" s="49"/>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BJ106" s="49"/>
      <c r="BK106" s="49"/>
      <c r="BL106" s="49"/>
    </row>
    <row r="107" spans="1:64" ht="12.75" customHeight="1" x14ac:dyDescent="0.3">
      <c r="A107" s="49"/>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BJ107" s="49"/>
      <c r="BK107" s="49"/>
      <c r="BL107" s="49"/>
    </row>
    <row r="108" spans="1:64" ht="12.75" customHeight="1" x14ac:dyDescent="0.3">
      <c r="A108" s="49"/>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BJ108" s="49"/>
      <c r="BK108" s="49"/>
      <c r="BL108" s="49"/>
    </row>
    <row r="109" spans="1:64" ht="12.75" customHeight="1" x14ac:dyDescent="0.3">
      <c r="A109" s="49"/>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BJ109" s="49"/>
      <c r="BK109" s="49"/>
      <c r="BL109" s="49"/>
    </row>
    <row r="110" spans="1:64" ht="12.75" customHeight="1" x14ac:dyDescent="0.3">
      <c r="A110" s="49"/>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BJ110" s="49"/>
      <c r="BK110" s="49"/>
      <c r="BL110" s="49"/>
    </row>
    <row r="111" spans="1:64" ht="12.75" customHeight="1" x14ac:dyDescent="0.3">
      <c r="A111" s="49"/>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BJ111" s="49"/>
      <c r="BK111" s="49"/>
      <c r="BL111" s="49"/>
    </row>
    <row r="112" spans="1:64" ht="12.75" customHeight="1" x14ac:dyDescent="0.3">
      <c r="A112" s="49"/>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BJ112" s="49"/>
      <c r="BK112" s="49"/>
      <c r="BL112" s="49"/>
    </row>
    <row r="113" spans="1:64" ht="12.75" customHeight="1" x14ac:dyDescent="0.3">
      <c r="A113" s="49"/>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BJ113" s="49"/>
      <c r="BK113" s="49"/>
      <c r="BL113" s="49"/>
    </row>
    <row r="114" spans="1:64" ht="12.75" customHeight="1" x14ac:dyDescent="0.3">
      <c r="A114" s="49"/>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BJ114" s="49"/>
      <c r="BK114" s="49"/>
      <c r="BL114" s="49"/>
    </row>
    <row r="115" spans="1:64" ht="12.75" customHeight="1" x14ac:dyDescent="0.3">
      <c r="A115" s="49"/>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BJ115" s="49"/>
      <c r="BK115" s="49"/>
      <c r="BL115" s="49"/>
    </row>
    <row r="116" spans="1:64" ht="12.75" customHeight="1" x14ac:dyDescent="0.3">
      <c r="A116" s="49"/>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BJ116" s="49"/>
      <c r="BK116" s="49"/>
      <c r="BL116" s="49"/>
    </row>
    <row r="117" spans="1:64" ht="12.75" customHeight="1" x14ac:dyDescent="0.3">
      <c r="A117" s="4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BJ117" s="49"/>
      <c r="BK117" s="49"/>
      <c r="BL117" s="49"/>
    </row>
    <row r="118" spans="1:64" ht="12.75" customHeight="1" x14ac:dyDescent="0.3">
      <c r="A118" s="4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BJ118" s="49"/>
      <c r="BK118" s="49"/>
      <c r="BL118" s="49"/>
    </row>
    <row r="119" spans="1:64" ht="12.75" customHeight="1" x14ac:dyDescent="0.3">
      <c r="A119" s="4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BJ119" s="49"/>
      <c r="BK119" s="49"/>
      <c r="BL119" s="49"/>
    </row>
    <row r="120" spans="1:64" ht="12.75" customHeight="1" x14ac:dyDescent="0.3">
      <c r="A120" s="49"/>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BJ120" s="49"/>
      <c r="BK120" s="49"/>
      <c r="BL120" s="49"/>
    </row>
    <row r="121" spans="1:64" ht="12.75" customHeight="1" x14ac:dyDescent="0.3">
      <c r="A121" s="49"/>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BJ121" s="49"/>
      <c r="BK121" s="49"/>
      <c r="BL121" s="49"/>
    </row>
    <row r="122" spans="1:64" ht="12.75" customHeight="1" x14ac:dyDescent="0.3">
      <c r="A122" s="49"/>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BJ122" s="49"/>
      <c r="BK122" s="49"/>
      <c r="BL122" s="49"/>
    </row>
    <row r="123" spans="1:64" ht="12.75" customHeight="1" x14ac:dyDescent="0.3">
      <c r="A123" s="49"/>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BJ123" s="49"/>
      <c r="BK123" s="49"/>
      <c r="BL123" s="49"/>
    </row>
    <row r="124" spans="1:64" ht="12.75" customHeight="1" x14ac:dyDescent="0.3">
      <c r="A124" s="49"/>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BJ124" s="49"/>
      <c r="BK124" s="49"/>
      <c r="BL124" s="49"/>
    </row>
    <row r="125" spans="1:64" ht="12.75" customHeight="1" x14ac:dyDescent="0.3">
      <c r="A125" s="49"/>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BJ125" s="49"/>
      <c r="BK125" s="49"/>
      <c r="BL125" s="49"/>
    </row>
    <row r="126" spans="1:64" ht="12.75" customHeight="1" x14ac:dyDescent="0.3">
      <c r="A126" s="49"/>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BJ126" s="49"/>
      <c r="BK126" s="49"/>
      <c r="BL126" s="49"/>
    </row>
    <row r="127" spans="1:64" ht="12.75" customHeight="1" x14ac:dyDescent="0.3">
      <c r="A127" s="49"/>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BJ127" s="49"/>
      <c r="BK127" s="49"/>
      <c r="BL127" s="49"/>
    </row>
    <row r="128" spans="1:64" ht="12.75" customHeight="1" x14ac:dyDescent="0.3">
      <c r="A128" s="49"/>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BJ128" s="49"/>
      <c r="BK128" s="49"/>
      <c r="BL128" s="49"/>
    </row>
    <row r="129" spans="1:64" ht="12.75" customHeight="1" x14ac:dyDescent="0.3">
      <c r="A129" s="49"/>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BJ129" s="49"/>
      <c r="BK129" s="49"/>
      <c r="BL129" s="49"/>
    </row>
    <row r="130" spans="1:64" ht="12.75" customHeight="1" x14ac:dyDescent="0.3">
      <c r="A130" s="49"/>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BJ130" s="49"/>
      <c r="BK130" s="49"/>
      <c r="BL130" s="49"/>
    </row>
    <row r="131" spans="1:64" ht="12.75" customHeight="1" x14ac:dyDescent="0.3">
      <c r="A131" s="49"/>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BJ131" s="49"/>
      <c r="BK131" s="49"/>
      <c r="BL131" s="49"/>
    </row>
    <row r="132" spans="1:64" ht="12.75" customHeight="1" x14ac:dyDescent="0.3">
      <c r="A132" s="49"/>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BJ132" s="49"/>
      <c r="BK132" s="49"/>
      <c r="BL132" s="49"/>
    </row>
    <row r="133" spans="1:64" ht="12.75" customHeight="1" x14ac:dyDescent="0.3">
      <c r="A133" s="49"/>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BJ133" s="49"/>
      <c r="BK133" s="49"/>
      <c r="BL133" s="49"/>
    </row>
    <row r="134" spans="1:64" ht="12.75" customHeight="1" x14ac:dyDescent="0.3">
      <c r="A134" s="49"/>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BJ134" s="49"/>
      <c r="BK134" s="49"/>
      <c r="BL134" s="49"/>
    </row>
    <row r="135" spans="1:64" ht="12.75" customHeight="1" x14ac:dyDescent="0.3">
      <c r="A135" s="49"/>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BJ135" s="49"/>
      <c r="BK135" s="49"/>
      <c r="BL135" s="49"/>
    </row>
    <row r="136" spans="1:64" ht="12.75" customHeight="1" x14ac:dyDescent="0.3">
      <c r="A136" s="49"/>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BJ136" s="49"/>
      <c r="BK136" s="49"/>
      <c r="BL136" s="49"/>
    </row>
    <row r="137" spans="1:64" ht="12.75" customHeight="1" x14ac:dyDescent="0.3">
      <c r="A137" s="49"/>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BJ137" s="49"/>
      <c r="BK137" s="49"/>
      <c r="BL137" s="49"/>
    </row>
    <row r="138" spans="1:64" ht="12.75" customHeight="1" x14ac:dyDescent="0.3">
      <c r="A138" s="49"/>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BJ138" s="49"/>
      <c r="BK138" s="49"/>
      <c r="BL138" s="49"/>
    </row>
    <row r="139" spans="1:64" ht="12.75" customHeight="1" x14ac:dyDescent="0.3">
      <c r="A139" s="49"/>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BJ139" s="49"/>
      <c r="BK139" s="49"/>
      <c r="BL139" s="49"/>
    </row>
    <row r="140" spans="1:64" ht="12.75" customHeight="1" x14ac:dyDescent="0.3">
      <c r="A140" s="49"/>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BJ140" s="49"/>
      <c r="BK140" s="49"/>
      <c r="BL140" s="49"/>
    </row>
    <row r="141" spans="1:64" ht="12.75" customHeight="1" x14ac:dyDescent="0.3">
      <c r="A141" s="49"/>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BJ141" s="49"/>
      <c r="BK141" s="49"/>
      <c r="BL141" s="49"/>
    </row>
    <row r="142" spans="1:64" ht="12.75" customHeight="1" x14ac:dyDescent="0.3">
      <c r="A142" s="49"/>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BJ142" s="49"/>
      <c r="BK142" s="49"/>
      <c r="BL142" s="49"/>
    </row>
    <row r="143" spans="1:64" ht="12.75" customHeight="1" x14ac:dyDescent="0.3">
      <c r="A143" s="49"/>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BJ143" s="49"/>
      <c r="BK143" s="49"/>
      <c r="BL143" s="49"/>
    </row>
    <row r="144" spans="1:64" ht="12.75" customHeight="1" x14ac:dyDescent="0.3">
      <c r="A144" s="49"/>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BJ144" s="49"/>
      <c r="BK144" s="49"/>
      <c r="BL144" s="49"/>
    </row>
    <row r="145" spans="1:64" ht="12.75" customHeight="1" x14ac:dyDescent="0.3">
      <c r="A145" s="49"/>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BJ145" s="49"/>
      <c r="BK145" s="49"/>
      <c r="BL145" s="49"/>
    </row>
    <row r="146" spans="1:64" ht="12.75" customHeight="1" x14ac:dyDescent="0.3">
      <c r="A146" s="49"/>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BJ146" s="49"/>
      <c r="BK146" s="49"/>
      <c r="BL146" s="49"/>
    </row>
    <row r="147" spans="1:64" ht="12.75" customHeight="1" x14ac:dyDescent="0.3">
      <c r="A147" s="49"/>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BJ147" s="49"/>
      <c r="BK147" s="49"/>
      <c r="BL147" s="49"/>
    </row>
    <row r="148" spans="1:64" ht="12.75" customHeight="1" x14ac:dyDescent="0.3">
      <c r="A148" s="49"/>
      <c r="B148" s="23"/>
      <c r="C148" s="23"/>
      <c r="D148" s="37"/>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BJ148" s="49"/>
      <c r="BK148" s="49"/>
      <c r="BL148" s="49"/>
    </row>
    <row r="149" spans="1:64" ht="12.75" customHeight="1" x14ac:dyDescent="0.3">
      <c r="A149" s="49"/>
      <c r="B149" s="23"/>
      <c r="C149" s="23"/>
      <c r="D149" s="37"/>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BJ149" s="49"/>
      <c r="BK149" s="49"/>
      <c r="BL149" s="49"/>
    </row>
    <row r="150" spans="1:64" ht="12.75" customHeight="1" x14ac:dyDescent="0.3">
      <c r="A150" s="49"/>
      <c r="B150" s="23"/>
      <c r="C150" s="23"/>
      <c r="D150" s="37"/>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BJ150" s="49"/>
      <c r="BK150" s="49"/>
      <c r="BL150" s="49"/>
    </row>
    <row r="151" spans="1:64" ht="12.75" customHeight="1" x14ac:dyDescent="0.3">
      <c r="A151" s="49"/>
      <c r="B151" s="23"/>
      <c r="C151" s="23"/>
      <c r="D151" s="37"/>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BJ151" s="49"/>
      <c r="BK151" s="49"/>
      <c r="BL151" s="49"/>
    </row>
    <row r="152" spans="1:64" ht="12.75" customHeight="1" x14ac:dyDescent="0.3">
      <c r="A152" s="49"/>
      <c r="B152" s="23"/>
      <c r="C152" s="23"/>
      <c r="D152" s="37"/>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BJ152" s="49"/>
      <c r="BK152" s="49"/>
      <c r="BL152" s="49"/>
    </row>
    <row r="153" spans="1:64" ht="12.75" customHeight="1" x14ac:dyDescent="0.3">
      <c r="A153" s="49"/>
      <c r="B153" s="23"/>
      <c r="C153" s="23"/>
      <c r="D153" s="37"/>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BJ153" s="49"/>
      <c r="BK153" s="49"/>
      <c r="BL153" s="49"/>
    </row>
    <row r="154" spans="1:64" ht="12.75" customHeight="1" x14ac:dyDescent="0.3">
      <c r="A154" s="49"/>
      <c r="B154" s="23"/>
      <c r="C154" s="23"/>
      <c r="D154" s="37"/>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BJ154" s="49"/>
      <c r="BK154" s="49"/>
      <c r="BL154" s="49"/>
    </row>
    <row r="155" spans="1:64" ht="12.75" customHeight="1" x14ac:dyDescent="0.3">
      <c r="A155" s="49"/>
      <c r="B155" s="23"/>
      <c r="C155" s="23"/>
      <c r="D155" s="37"/>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BJ155" s="49"/>
      <c r="BK155" s="49"/>
      <c r="BL155" s="49"/>
    </row>
    <row r="156" spans="1:64" ht="12.75" customHeight="1" x14ac:dyDescent="0.3">
      <c r="A156" s="49"/>
      <c r="B156" s="23"/>
      <c r="C156" s="23"/>
      <c r="D156" s="37"/>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BJ156" s="49"/>
      <c r="BK156" s="49"/>
      <c r="BL156" s="49"/>
    </row>
    <row r="157" spans="1:64" ht="12.75" customHeight="1" x14ac:dyDescent="0.3">
      <c r="A157" s="49"/>
      <c r="B157" s="23"/>
      <c r="C157" s="23"/>
      <c r="D157" s="37"/>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BJ157" s="49"/>
      <c r="BK157" s="49"/>
      <c r="BL157" s="49"/>
    </row>
    <row r="158" spans="1:64" ht="12.75" customHeight="1" x14ac:dyDescent="0.3">
      <c r="A158" s="49"/>
      <c r="B158" s="23"/>
      <c r="C158" s="23"/>
      <c r="D158" s="37"/>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BJ158" s="49"/>
      <c r="BK158" s="49"/>
      <c r="BL158" s="49"/>
    </row>
    <row r="159" spans="1:64" ht="12.75" customHeight="1" x14ac:dyDescent="0.3">
      <c r="A159" s="49"/>
      <c r="B159" s="23"/>
      <c r="C159" s="23"/>
      <c r="D159" s="37"/>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BJ159" s="49"/>
      <c r="BK159" s="49"/>
      <c r="BL159" s="49"/>
    </row>
    <row r="160" spans="1:64" ht="12.75" customHeight="1" x14ac:dyDescent="0.3">
      <c r="A160" s="49"/>
      <c r="B160" s="23"/>
      <c r="C160" s="23"/>
      <c r="D160" s="37"/>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BJ160" s="49"/>
      <c r="BK160" s="49"/>
      <c r="BL160" s="49"/>
    </row>
    <row r="161" spans="1:64" ht="12.75" customHeight="1" x14ac:dyDescent="0.3">
      <c r="A161" s="49"/>
      <c r="B161" s="23"/>
      <c r="C161" s="23"/>
      <c r="D161" s="37"/>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BJ161" s="49"/>
      <c r="BK161" s="49"/>
      <c r="BL161" s="49"/>
    </row>
    <row r="162" spans="1:64" ht="12.75" customHeight="1" x14ac:dyDescent="0.3">
      <c r="A162" s="49"/>
      <c r="B162" s="23"/>
      <c r="C162" s="23"/>
      <c r="D162" s="37"/>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BJ162" s="49"/>
      <c r="BK162" s="49"/>
      <c r="BL162" s="49"/>
    </row>
    <row r="163" spans="1:64" ht="12.75" customHeight="1" x14ac:dyDescent="0.3">
      <c r="A163" s="49"/>
      <c r="B163" s="23"/>
      <c r="C163" s="23"/>
      <c r="D163" s="37"/>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BJ163" s="49"/>
      <c r="BK163" s="49"/>
      <c r="BL163" s="49"/>
    </row>
    <row r="164" spans="1:64" ht="12.75" customHeight="1" x14ac:dyDescent="0.3">
      <c r="A164" s="49"/>
      <c r="B164" s="23"/>
      <c r="C164" s="23"/>
      <c r="D164" s="37"/>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BJ164" s="49"/>
      <c r="BK164" s="49"/>
      <c r="BL164" s="49"/>
    </row>
    <row r="165" spans="1:64" ht="12.75" customHeight="1" x14ac:dyDescent="0.3">
      <c r="A165" s="49"/>
      <c r="B165" s="23"/>
      <c r="C165" s="23"/>
      <c r="D165" s="37"/>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BJ165" s="49"/>
      <c r="BK165" s="49"/>
      <c r="BL165" s="49"/>
    </row>
    <row r="166" spans="1:64" ht="12.75" customHeight="1" x14ac:dyDescent="0.3">
      <c r="A166" s="49"/>
      <c r="B166" s="23"/>
      <c r="C166" s="23"/>
      <c r="D166" s="37"/>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BJ166" s="49"/>
      <c r="BK166" s="49"/>
      <c r="BL166" s="49"/>
    </row>
    <row r="167" spans="1:64" ht="12.75" customHeight="1" x14ac:dyDescent="0.3">
      <c r="A167" s="49"/>
      <c r="B167" s="23"/>
      <c r="C167" s="23"/>
      <c r="D167" s="37"/>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BJ167" s="49"/>
      <c r="BK167" s="49"/>
      <c r="BL167" s="49"/>
    </row>
    <row r="168" spans="1:64" ht="12.75" customHeight="1" x14ac:dyDescent="0.3">
      <c r="A168" s="49"/>
      <c r="B168" s="23"/>
      <c r="C168" s="23"/>
      <c r="D168" s="37"/>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BJ168" s="49"/>
      <c r="BK168" s="49"/>
      <c r="BL168" s="49"/>
    </row>
    <row r="169" spans="1:64" ht="12.75" customHeight="1" x14ac:dyDescent="0.3">
      <c r="A169" s="49"/>
      <c r="B169" s="23"/>
      <c r="C169" s="23"/>
      <c r="D169" s="37"/>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BJ169" s="49"/>
      <c r="BK169" s="49"/>
      <c r="BL169" s="49"/>
    </row>
    <row r="170" spans="1:64" ht="12.75" customHeight="1" x14ac:dyDescent="0.3">
      <c r="A170" s="49"/>
      <c r="B170" s="23"/>
      <c r="C170" s="23"/>
      <c r="D170" s="37"/>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BJ170" s="49"/>
      <c r="BK170" s="49"/>
      <c r="BL170" s="49"/>
    </row>
    <row r="171" spans="1:64" ht="12.75" customHeight="1" x14ac:dyDescent="0.3">
      <c r="A171" s="49"/>
      <c r="B171" s="23"/>
      <c r="C171" s="23"/>
      <c r="D171" s="37"/>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BJ171" s="49"/>
      <c r="BK171" s="49"/>
      <c r="BL171" s="49"/>
    </row>
    <row r="172" spans="1:64" ht="12.75" customHeight="1" x14ac:dyDescent="0.3">
      <c r="A172" s="49"/>
      <c r="B172" s="23"/>
      <c r="C172" s="23"/>
      <c r="D172" s="37"/>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BJ172" s="49"/>
      <c r="BK172" s="49"/>
      <c r="BL172" s="49"/>
    </row>
    <row r="173" spans="1:64" ht="12.75" customHeight="1" x14ac:dyDescent="0.3">
      <c r="A173" s="49"/>
      <c r="B173" s="23"/>
      <c r="C173" s="23"/>
      <c r="D173" s="37"/>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BJ173" s="49"/>
      <c r="BK173" s="49"/>
      <c r="BL173" s="49"/>
    </row>
    <row r="174" spans="1:64" ht="12.75" customHeight="1" x14ac:dyDescent="0.3">
      <c r="A174" s="49"/>
      <c r="B174" s="23"/>
      <c r="C174" s="23"/>
      <c r="D174" s="37"/>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BJ174" s="49"/>
      <c r="BK174" s="49"/>
      <c r="BL174" s="49"/>
    </row>
    <row r="175" spans="1:64" ht="12.75" customHeight="1" x14ac:dyDescent="0.3">
      <c r="A175" s="49"/>
      <c r="B175" s="23"/>
      <c r="C175" s="23"/>
      <c r="D175" s="37"/>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BJ175" s="49"/>
      <c r="BK175" s="49"/>
      <c r="BL175" s="49"/>
    </row>
    <row r="176" spans="1:64" ht="12.75" customHeight="1" x14ac:dyDescent="0.3">
      <c r="A176" s="49"/>
      <c r="B176" s="23"/>
      <c r="C176" s="23"/>
      <c r="D176" s="37"/>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BJ176" s="49"/>
      <c r="BK176" s="49"/>
      <c r="BL176" s="49"/>
    </row>
    <row r="177" spans="1:64" ht="12.75" customHeight="1" x14ac:dyDescent="0.3">
      <c r="A177" s="49"/>
      <c r="B177" s="23"/>
      <c r="C177" s="23"/>
      <c r="D177" s="37"/>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BJ177" s="49"/>
      <c r="BK177" s="49"/>
      <c r="BL177" s="49"/>
    </row>
    <row r="178" spans="1:64" ht="12.75" customHeight="1" x14ac:dyDescent="0.3">
      <c r="A178" s="49"/>
      <c r="B178" s="23"/>
      <c r="C178" s="23"/>
      <c r="D178" s="37"/>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BJ178" s="49"/>
      <c r="BK178" s="49"/>
      <c r="BL178" s="49"/>
    </row>
    <row r="179" spans="1:64" ht="12.75" customHeight="1" x14ac:dyDescent="0.3">
      <c r="A179" s="49"/>
      <c r="B179" s="23"/>
      <c r="C179" s="23"/>
      <c r="D179" s="37"/>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BJ179" s="49"/>
      <c r="BK179" s="49"/>
      <c r="BL179" s="49"/>
    </row>
    <row r="180" spans="1:64" ht="12.75" customHeight="1" x14ac:dyDescent="0.3">
      <c r="A180" s="49"/>
      <c r="B180" s="23"/>
      <c r="C180" s="23"/>
      <c r="D180" s="37"/>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BJ180" s="49"/>
      <c r="BK180" s="49"/>
      <c r="BL180" s="49"/>
    </row>
    <row r="181" spans="1:64" ht="12.75" customHeight="1" x14ac:dyDescent="0.3">
      <c r="A181" s="49"/>
      <c r="B181" s="23"/>
      <c r="C181" s="23"/>
      <c r="D181" s="37"/>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BJ181" s="49"/>
      <c r="BK181" s="49"/>
      <c r="BL181" s="49"/>
    </row>
    <row r="182" spans="1:64" ht="12.75" customHeight="1" x14ac:dyDescent="0.3">
      <c r="A182" s="49"/>
      <c r="B182" s="23"/>
      <c r="C182" s="23"/>
      <c r="D182" s="37"/>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BJ182" s="49"/>
      <c r="BK182" s="49"/>
      <c r="BL182" s="49"/>
    </row>
    <row r="183" spans="1:64" ht="12.75" customHeight="1" x14ac:dyDescent="0.3">
      <c r="A183" s="49"/>
      <c r="B183" s="23"/>
      <c r="C183" s="23"/>
      <c r="D183" s="37"/>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BJ183" s="49"/>
      <c r="BK183" s="49"/>
      <c r="BL183" s="49"/>
    </row>
    <row r="184" spans="1:64" ht="12.75" customHeight="1" x14ac:dyDescent="0.3">
      <c r="A184" s="49"/>
      <c r="B184" s="23"/>
      <c r="C184" s="23"/>
      <c r="D184" s="37"/>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BJ184" s="49"/>
      <c r="BK184" s="49"/>
      <c r="BL184" s="49"/>
    </row>
    <row r="185" spans="1:64" ht="12.75" customHeight="1" x14ac:dyDescent="0.3">
      <c r="A185" s="49"/>
      <c r="B185" s="23"/>
      <c r="C185" s="23"/>
      <c r="D185" s="37"/>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BJ185" s="49"/>
      <c r="BK185" s="49"/>
      <c r="BL185" s="49"/>
    </row>
    <row r="186" spans="1:64" ht="12.75" customHeight="1" x14ac:dyDescent="0.3">
      <c r="A186" s="49"/>
      <c r="B186" s="23"/>
      <c r="C186" s="23"/>
      <c r="D186" s="37"/>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BJ186" s="49"/>
      <c r="BK186" s="49"/>
      <c r="BL186" s="49"/>
    </row>
    <row r="187" spans="1:64" ht="12.75" customHeight="1" x14ac:dyDescent="0.3">
      <c r="A187" s="49"/>
      <c r="B187" s="23"/>
      <c r="C187" s="23"/>
      <c r="D187" s="37"/>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BJ187" s="49"/>
      <c r="BK187" s="49"/>
      <c r="BL187" s="49"/>
    </row>
    <row r="188" spans="1:64" ht="12.75" customHeight="1" x14ac:dyDescent="0.3">
      <c r="A188" s="49"/>
      <c r="B188" s="23"/>
      <c r="C188" s="23"/>
      <c r="D188" s="37"/>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BJ188" s="49"/>
      <c r="BK188" s="49"/>
      <c r="BL188" s="49"/>
    </row>
    <row r="189" spans="1:64" ht="12.75" customHeight="1" x14ac:dyDescent="0.3">
      <c r="A189" s="49"/>
      <c r="B189" s="23"/>
      <c r="C189" s="23"/>
      <c r="D189" s="37"/>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BJ189" s="49"/>
      <c r="BK189" s="49"/>
      <c r="BL189" s="49"/>
    </row>
    <row r="190" spans="1:64" ht="12.75" customHeight="1" x14ac:dyDescent="0.3">
      <c r="A190" s="49"/>
      <c r="B190" s="23"/>
      <c r="C190" s="23"/>
      <c r="D190" s="37"/>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BJ190" s="49"/>
      <c r="BK190" s="49"/>
      <c r="BL190" s="49"/>
    </row>
    <row r="191" spans="1:64" ht="12.75" customHeight="1" x14ac:dyDescent="0.3">
      <c r="A191" s="49"/>
      <c r="B191" s="23"/>
      <c r="C191" s="23"/>
      <c r="D191" s="37"/>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BJ191" s="49"/>
      <c r="BK191" s="49"/>
      <c r="BL191" s="49"/>
    </row>
    <row r="192" spans="1:64" ht="12.75" customHeight="1" x14ac:dyDescent="0.3">
      <c r="A192" s="49"/>
      <c r="B192" s="23"/>
      <c r="C192" s="23"/>
      <c r="D192" s="37"/>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BJ192" s="49"/>
      <c r="BK192" s="49"/>
      <c r="BL192" s="49"/>
    </row>
    <row r="193" spans="1:64" ht="12.75" customHeight="1" x14ac:dyDescent="0.3">
      <c r="A193" s="49"/>
      <c r="B193" s="23"/>
      <c r="C193" s="23"/>
      <c r="D193" s="37"/>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BJ193" s="49"/>
      <c r="BK193" s="49"/>
      <c r="BL193" s="49"/>
    </row>
    <row r="194" spans="1:64" ht="12.75" customHeight="1" x14ac:dyDescent="0.3">
      <c r="A194" s="49"/>
      <c r="B194" s="23"/>
      <c r="C194" s="23"/>
      <c r="D194" s="37"/>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BJ194" s="49"/>
      <c r="BK194" s="49"/>
      <c r="BL194" s="49"/>
    </row>
    <row r="195" spans="1:64" ht="12.75" customHeight="1" x14ac:dyDescent="0.3">
      <c r="A195" s="49"/>
      <c r="B195" s="23"/>
      <c r="C195" s="23"/>
      <c r="D195" s="37"/>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BJ195" s="49"/>
      <c r="BK195" s="49"/>
      <c r="BL195" s="49"/>
    </row>
    <row r="196" spans="1:64" ht="12.75" customHeight="1" x14ac:dyDescent="0.3">
      <c r="A196" s="49"/>
      <c r="B196" s="23"/>
      <c r="C196" s="23"/>
      <c r="D196" s="37"/>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BJ196" s="49"/>
      <c r="BK196" s="49"/>
      <c r="BL196" s="49"/>
    </row>
    <row r="197" spans="1:64" ht="12.75" customHeight="1" x14ac:dyDescent="0.3">
      <c r="A197" s="49"/>
      <c r="B197" s="23"/>
      <c r="C197" s="23"/>
      <c r="D197" s="37"/>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BJ197" s="49"/>
      <c r="BK197" s="49"/>
      <c r="BL197" s="49"/>
    </row>
    <row r="198" spans="1:64" ht="12.75" customHeight="1" x14ac:dyDescent="0.3">
      <c r="A198" s="49"/>
      <c r="B198" s="23"/>
      <c r="C198" s="23"/>
      <c r="D198" s="37"/>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BJ198" s="49"/>
      <c r="BK198" s="49"/>
      <c r="BL198" s="49"/>
    </row>
    <row r="199" spans="1:64" ht="12.75" customHeight="1" x14ac:dyDescent="0.3">
      <c r="A199" s="49"/>
      <c r="B199" s="23"/>
      <c r="C199" s="23"/>
      <c r="D199" s="37"/>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BJ199" s="49"/>
      <c r="BK199" s="49"/>
      <c r="BL199" s="49"/>
    </row>
    <row r="200" spans="1:64" ht="12.75" customHeight="1" x14ac:dyDescent="0.3">
      <c r="A200" s="49"/>
      <c r="B200" s="23"/>
      <c r="C200" s="23"/>
      <c r="D200" s="37"/>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BJ200" s="49"/>
      <c r="BK200" s="49"/>
      <c r="BL200" s="49"/>
    </row>
    <row r="201" spans="1:64" ht="12.75" customHeight="1" x14ac:dyDescent="0.3">
      <c r="A201" s="49"/>
      <c r="B201" s="23"/>
      <c r="C201" s="23"/>
      <c r="D201" s="37"/>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BJ201" s="49"/>
      <c r="BK201" s="49"/>
      <c r="BL201" s="49"/>
    </row>
    <row r="202" spans="1:64" ht="12.75" customHeight="1" x14ac:dyDescent="0.3">
      <c r="A202" s="49"/>
      <c r="B202" s="23"/>
      <c r="C202" s="23"/>
      <c r="D202" s="37"/>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BJ202" s="49"/>
      <c r="BK202" s="49"/>
      <c r="BL202" s="49"/>
    </row>
    <row r="203" spans="1:64" ht="12.75" customHeight="1" x14ac:dyDescent="0.3">
      <c r="A203" s="49"/>
      <c r="B203" s="23"/>
      <c r="C203" s="23"/>
      <c r="D203" s="37"/>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BJ203" s="49"/>
      <c r="BK203" s="49"/>
      <c r="BL203" s="49"/>
    </row>
    <row r="204" spans="1:64" ht="12.75" customHeight="1" x14ac:dyDescent="0.3">
      <c r="A204" s="49"/>
      <c r="B204" s="23"/>
      <c r="C204" s="23"/>
      <c r="D204" s="37"/>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BJ204" s="49"/>
      <c r="BK204" s="49"/>
      <c r="BL204" s="49"/>
    </row>
    <row r="205" spans="1:64" ht="12.75" customHeight="1" x14ac:dyDescent="0.3">
      <c r="A205" s="49"/>
      <c r="B205" s="23"/>
      <c r="C205" s="23"/>
      <c r="D205" s="37"/>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BJ205" s="49"/>
      <c r="BK205" s="49"/>
      <c r="BL205" s="49"/>
    </row>
    <row r="206" spans="1:64" ht="12.75" customHeight="1" x14ac:dyDescent="0.3">
      <c r="A206" s="49"/>
      <c r="B206" s="23"/>
      <c r="C206" s="23"/>
      <c r="D206" s="37"/>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BJ206" s="49"/>
      <c r="BK206" s="49"/>
      <c r="BL206" s="49"/>
    </row>
    <row r="207" spans="1:64" ht="12.75" customHeight="1" x14ac:dyDescent="0.3">
      <c r="A207" s="49"/>
      <c r="B207" s="23"/>
      <c r="C207" s="23"/>
      <c r="D207" s="37"/>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BJ207" s="49"/>
      <c r="BK207" s="49"/>
      <c r="BL207" s="49"/>
    </row>
    <row r="208" spans="1:64" ht="12.75" customHeight="1" x14ac:dyDescent="0.3">
      <c r="A208" s="49"/>
      <c r="B208" s="23"/>
      <c r="C208" s="23"/>
      <c r="D208" s="37"/>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BJ208" s="49"/>
      <c r="BK208" s="49"/>
      <c r="BL208" s="49"/>
    </row>
    <row r="209" spans="1:64" ht="12.75" customHeight="1" x14ac:dyDescent="0.3">
      <c r="A209" s="49"/>
      <c r="B209" s="23"/>
      <c r="C209" s="23"/>
      <c r="D209" s="37"/>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BJ209" s="49"/>
      <c r="BK209" s="49"/>
      <c r="BL209" s="49"/>
    </row>
    <row r="210" spans="1:64" ht="12.75" customHeight="1" x14ac:dyDescent="0.3">
      <c r="A210" s="49"/>
      <c r="B210" s="23"/>
      <c r="C210" s="23"/>
      <c r="D210" s="37"/>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BJ210" s="49"/>
      <c r="BK210" s="49"/>
      <c r="BL210" s="49"/>
    </row>
    <row r="211" spans="1:64" ht="12.75" customHeight="1" x14ac:dyDescent="0.3">
      <c r="A211" s="49"/>
      <c r="B211" s="23"/>
      <c r="C211" s="23"/>
      <c r="D211" s="37"/>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BJ211" s="49"/>
      <c r="BK211" s="49"/>
      <c r="BL211" s="49"/>
    </row>
    <row r="212" spans="1:64" ht="12.75" customHeight="1" x14ac:dyDescent="0.3">
      <c r="A212" s="49"/>
      <c r="B212" s="23"/>
      <c r="C212" s="23"/>
      <c r="D212" s="37"/>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BJ212" s="49"/>
      <c r="BK212" s="49"/>
      <c r="BL212" s="49"/>
    </row>
    <row r="213" spans="1:64" ht="12.75" customHeight="1" x14ac:dyDescent="0.3">
      <c r="A213" s="49"/>
      <c r="B213" s="23"/>
      <c r="C213" s="23"/>
      <c r="D213" s="37"/>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BJ213" s="49"/>
      <c r="BK213" s="49"/>
      <c r="BL213" s="49"/>
    </row>
    <row r="214" spans="1:64" ht="12.75" customHeight="1" x14ac:dyDescent="0.3">
      <c r="A214" s="49"/>
      <c r="B214" s="23"/>
      <c r="C214" s="23"/>
      <c r="D214" s="37"/>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BJ214" s="49"/>
      <c r="BK214" s="49"/>
      <c r="BL214" s="49"/>
    </row>
    <row r="215" spans="1:64" ht="12.75" customHeight="1" x14ac:dyDescent="0.3">
      <c r="A215" s="49"/>
      <c r="B215" s="23"/>
      <c r="C215" s="23"/>
      <c r="D215" s="37"/>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BJ215" s="49"/>
      <c r="BK215" s="49"/>
      <c r="BL215" s="49"/>
    </row>
    <row r="216" spans="1:64" ht="12.75" customHeight="1" x14ac:dyDescent="0.3">
      <c r="A216" s="49"/>
      <c r="B216" s="23"/>
      <c r="C216" s="23"/>
      <c r="D216" s="37"/>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BJ216" s="49"/>
      <c r="BK216" s="49"/>
      <c r="BL216" s="49"/>
    </row>
    <row r="217" spans="1:64" ht="12.75" customHeight="1" x14ac:dyDescent="0.3">
      <c r="A217" s="49"/>
      <c r="B217" s="23"/>
      <c r="C217" s="23"/>
      <c r="D217" s="37"/>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BJ217" s="49"/>
      <c r="BK217" s="49"/>
      <c r="BL217" s="49"/>
    </row>
    <row r="218" spans="1:64" ht="12.75" customHeight="1" x14ac:dyDescent="0.3">
      <c r="A218" s="49"/>
      <c r="B218" s="23"/>
      <c r="C218" s="23"/>
      <c r="D218" s="37"/>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BJ218" s="49"/>
      <c r="BK218" s="49"/>
      <c r="BL218" s="49"/>
    </row>
    <row r="219" spans="1:64" ht="12.75" customHeight="1" x14ac:dyDescent="0.3">
      <c r="A219" s="49"/>
      <c r="B219" s="23"/>
      <c r="C219" s="23"/>
      <c r="D219" s="37"/>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BJ219" s="49"/>
      <c r="BK219" s="49"/>
      <c r="BL219" s="49"/>
    </row>
    <row r="220" spans="1:64" ht="12.75" customHeight="1" x14ac:dyDescent="0.3">
      <c r="A220" s="49"/>
      <c r="B220" s="23"/>
      <c r="C220" s="23"/>
      <c r="D220" s="37"/>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BJ220" s="49"/>
      <c r="BK220" s="49"/>
      <c r="BL220" s="49"/>
    </row>
    <row r="221" spans="1:64" ht="12.75" customHeight="1" x14ac:dyDescent="0.3">
      <c r="A221" s="49"/>
      <c r="E221" s="1"/>
      <c r="F221" s="23"/>
      <c r="G221" s="1"/>
      <c r="BJ221" s="49"/>
      <c r="BK221" s="49"/>
      <c r="BL221" s="49"/>
    </row>
    <row r="222" spans="1:64" ht="12.75" customHeight="1" x14ac:dyDescent="0.3">
      <c r="A222" s="49"/>
      <c r="E222" s="1"/>
      <c r="F222" s="23"/>
      <c r="G222" s="1"/>
      <c r="BJ222" s="49"/>
      <c r="BK222" s="49"/>
      <c r="BL222" s="49"/>
    </row>
    <row r="223" spans="1:64" ht="12.75" customHeight="1" x14ac:dyDescent="0.3">
      <c r="A223" s="49"/>
      <c r="E223" s="1"/>
      <c r="F223" s="23"/>
      <c r="G223" s="1"/>
      <c r="BJ223" s="49"/>
      <c r="BK223" s="49"/>
      <c r="BL223" s="49"/>
    </row>
    <row r="224" spans="1:64" ht="12.75" customHeight="1" x14ac:dyDescent="0.3">
      <c r="A224" s="49"/>
      <c r="E224" s="1"/>
      <c r="F224" s="23"/>
      <c r="G224" s="1"/>
      <c r="BJ224" s="49"/>
      <c r="BK224" s="49"/>
      <c r="BL224" s="49"/>
    </row>
    <row r="225" spans="1:64" ht="12.75" customHeight="1" x14ac:dyDescent="0.3">
      <c r="A225" s="49"/>
      <c r="E225" s="1"/>
      <c r="F225" s="23"/>
      <c r="G225" s="1"/>
      <c r="BJ225" s="49"/>
      <c r="BK225" s="49"/>
      <c r="BL225" s="49"/>
    </row>
    <row r="226" spans="1:64" ht="12.75" customHeight="1" x14ac:dyDescent="0.3">
      <c r="A226" s="49"/>
      <c r="E226" s="1"/>
      <c r="F226" s="23"/>
      <c r="G226" s="1"/>
      <c r="BJ226" s="49"/>
      <c r="BK226" s="49"/>
      <c r="BL226" s="49"/>
    </row>
    <row r="227" spans="1:64" ht="12.75" customHeight="1" x14ac:dyDescent="0.3">
      <c r="A227" s="49"/>
      <c r="E227" s="1"/>
      <c r="F227" s="23"/>
      <c r="G227" s="1"/>
      <c r="BJ227" s="49"/>
      <c r="BK227" s="49"/>
      <c r="BL227" s="49"/>
    </row>
    <row r="228" spans="1:64" ht="12.75" customHeight="1" x14ac:dyDescent="0.3">
      <c r="A228" s="49"/>
      <c r="E228" s="1"/>
      <c r="F228" s="23"/>
      <c r="G228" s="1"/>
      <c r="BJ228" s="49"/>
      <c r="BK228" s="49"/>
      <c r="BL228" s="49"/>
    </row>
    <row r="229" spans="1:64" ht="12.75" customHeight="1" x14ac:dyDescent="0.3">
      <c r="A229" s="49"/>
      <c r="E229" s="1"/>
      <c r="F229" s="23"/>
      <c r="G229" s="1"/>
      <c r="BJ229" s="49"/>
      <c r="BK229" s="49"/>
      <c r="BL229" s="49"/>
    </row>
    <row r="230" spans="1:64" ht="12.75" customHeight="1" x14ac:dyDescent="0.3">
      <c r="A230" s="49"/>
      <c r="E230" s="1"/>
      <c r="F230" s="23"/>
      <c r="G230" s="1"/>
      <c r="BJ230" s="49"/>
      <c r="BK230" s="49"/>
      <c r="BL230" s="49"/>
    </row>
    <row r="231" spans="1:64" ht="12.75" customHeight="1" x14ac:dyDescent="0.3">
      <c r="A231" s="49"/>
      <c r="E231" s="1"/>
      <c r="F231" s="23"/>
      <c r="G231" s="1"/>
      <c r="BJ231" s="49"/>
      <c r="BK231" s="49"/>
      <c r="BL231" s="49"/>
    </row>
    <row r="232" spans="1:64" ht="12.75" customHeight="1" x14ac:dyDescent="0.3">
      <c r="A232" s="49"/>
      <c r="E232" s="1"/>
      <c r="F232" s="23"/>
      <c r="G232" s="1"/>
      <c r="BJ232" s="49"/>
      <c r="BK232" s="49"/>
      <c r="BL232" s="49"/>
    </row>
    <row r="233" spans="1:64" ht="12.75" customHeight="1" x14ac:dyDescent="0.3">
      <c r="A233" s="49"/>
      <c r="E233" s="1"/>
      <c r="F233" s="1"/>
      <c r="G233" s="1"/>
      <c r="BJ233" s="49"/>
      <c r="BK233" s="49"/>
      <c r="BL233" s="49"/>
    </row>
    <row r="234" spans="1:64" ht="12.75" customHeight="1" x14ac:dyDescent="0.3">
      <c r="A234" s="49"/>
      <c r="E234" s="1"/>
      <c r="F234" s="1"/>
      <c r="G234" s="1"/>
      <c r="BJ234" s="49"/>
      <c r="BK234" s="49"/>
      <c r="BL234" s="49"/>
    </row>
    <row r="235" spans="1:64" ht="12.75" customHeight="1" x14ac:dyDescent="0.3">
      <c r="A235" s="49"/>
      <c r="E235" s="1"/>
      <c r="F235" s="1"/>
      <c r="G235" s="1"/>
      <c r="BJ235" s="49"/>
      <c r="BK235" s="49"/>
      <c r="BL235" s="49"/>
    </row>
    <row r="236" spans="1:64" ht="12.75" customHeight="1" x14ac:dyDescent="0.3">
      <c r="A236" s="49"/>
      <c r="E236" s="1"/>
      <c r="F236" s="1"/>
      <c r="G236" s="1"/>
      <c r="BJ236" s="49"/>
      <c r="BK236" s="49"/>
      <c r="BL236" s="49"/>
    </row>
    <row r="237" spans="1:64" ht="12.75" customHeight="1" x14ac:dyDescent="0.3">
      <c r="A237" s="49"/>
      <c r="E237" s="1"/>
      <c r="F237" s="1"/>
      <c r="G237" s="1"/>
      <c r="BJ237" s="49"/>
      <c r="BK237" s="49"/>
      <c r="BL237" s="49"/>
    </row>
    <row r="238" spans="1:64" ht="12.75" customHeight="1" x14ac:dyDescent="0.3">
      <c r="A238" s="49"/>
      <c r="E238" s="1"/>
      <c r="F238" s="1"/>
      <c r="G238" s="1"/>
      <c r="BJ238" s="49"/>
      <c r="BK238" s="49"/>
      <c r="BL238" s="49"/>
    </row>
    <row r="239" spans="1:64" ht="12.75" customHeight="1" x14ac:dyDescent="0.3">
      <c r="A239" s="49"/>
      <c r="E239" s="1"/>
      <c r="F239" s="1"/>
      <c r="G239" s="1"/>
      <c r="BJ239" s="49"/>
      <c r="BK239" s="49"/>
      <c r="BL239" s="49"/>
    </row>
    <row r="240" spans="1:64" ht="12.75" customHeight="1" x14ac:dyDescent="0.3">
      <c r="A240" s="49"/>
      <c r="E240" s="1"/>
      <c r="F240" s="1"/>
      <c r="G240" s="1"/>
      <c r="BJ240" s="49"/>
      <c r="BK240" s="49"/>
      <c r="BL240" s="49"/>
    </row>
    <row r="241" spans="1:64" ht="12.75" customHeight="1" x14ac:dyDescent="0.3">
      <c r="A241" s="49"/>
      <c r="E241" s="1"/>
      <c r="F241" s="1"/>
      <c r="G241" s="1"/>
      <c r="BJ241" s="49"/>
      <c r="BK241" s="49"/>
      <c r="BL241" s="49"/>
    </row>
    <row r="242" spans="1:64" ht="12.75" customHeight="1" x14ac:dyDescent="0.3">
      <c r="A242" s="49"/>
      <c r="E242" s="1"/>
      <c r="F242" s="1"/>
      <c r="G242" s="1"/>
      <c r="BJ242" s="49"/>
      <c r="BK242" s="49"/>
      <c r="BL242" s="49"/>
    </row>
    <row r="243" spans="1:64" ht="12.75" customHeight="1" x14ac:dyDescent="0.3">
      <c r="A243" s="49"/>
      <c r="E243" s="1"/>
      <c r="F243" s="1"/>
      <c r="G243" s="1"/>
      <c r="BJ243" s="49"/>
      <c r="BK243" s="49"/>
      <c r="BL243" s="49"/>
    </row>
    <row r="244" spans="1:64" ht="12.75" customHeight="1" x14ac:dyDescent="0.3">
      <c r="A244" s="49"/>
      <c r="E244" s="1"/>
      <c r="F244" s="1"/>
      <c r="G244" s="1"/>
      <c r="BJ244" s="49"/>
      <c r="BK244" s="49"/>
      <c r="BL244" s="49"/>
    </row>
    <row r="245" spans="1:64" ht="12.75" customHeight="1" x14ac:dyDescent="0.3">
      <c r="A245" s="49"/>
      <c r="E245" s="1"/>
      <c r="F245" s="1"/>
      <c r="G245" s="1"/>
      <c r="BJ245" s="49"/>
      <c r="BK245" s="49"/>
      <c r="BL245" s="49"/>
    </row>
    <row r="246" spans="1:64" ht="12.75" customHeight="1" x14ac:dyDescent="0.3">
      <c r="A246" s="49"/>
      <c r="E246" s="1"/>
      <c r="F246" s="1"/>
      <c r="G246" s="1"/>
      <c r="BJ246" s="49"/>
      <c r="BK246" s="49"/>
      <c r="BL246" s="49"/>
    </row>
    <row r="247" spans="1:64" ht="12.75" customHeight="1" x14ac:dyDescent="0.3">
      <c r="A247" s="49"/>
      <c r="E247" s="1"/>
      <c r="F247" s="1"/>
      <c r="G247" s="1"/>
      <c r="BJ247" s="49"/>
      <c r="BK247" s="49"/>
      <c r="BL247" s="49"/>
    </row>
    <row r="248" spans="1:64" ht="12.75" customHeight="1" x14ac:dyDescent="0.3">
      <c r="A248" s="49"/>
      <c r="E248" s="1"/>
      <c r="F248" s="1"/>
      <c r="G248" s="1"/>
      <c r="BJ248" s="49"/>
      <c r="BK248" s="49"/>
      <c r="BL248" s="49"/>
    </row>
    <row r="249" spans="1:64" ht="12.75" customHeight="1" x14ac:dyDescent="0.3">
      <c r="A249" s="49"/>
      <c r="E249" s="1"/>
      <c r="F249" s="1"/>
      <c r="G249" s="1"/>
      <c r="BJ249" s="49"/>
      <c r="BK249" s="49"/>
      <c r="BL249" s="49"/>
    </row>
    <row r="250" spans="1:64" ht="12.75" customHeight="1" x14ac:dyDescent="0.3">
      <c r="A250" s="49"/>
      <c r="E250" s="1"/>
      <c r="F250" s="1"/>
      <c r="G250" s="1"/>
      <c r="BJ250" s="49"/>
      <c r="BK250" s="49"/>
      <c r="BL250" s="49"/>
    </row>
    <row r="251" spans="1:64" ht="12.75" customHeight="1" x14ac:dyDescent="0.3">
      <c r="A251" s="49"/>
      <c r="E251" s="1"/>
      <c r="F251" s="1"/>
      <c r="G251" s="1"/>
      <c r="BJ251" s="49"/>
      <c r="BK251" s="49"/>
      <c r="BL251" s="49"/>
    </row>
    <row r="252" spans="1:64" ht="12.75" customHeight="1" x14ac:dyDescent="0.3">
      <c r="A252" s="49"/>
      <c r="E252" s="1"/>
      <c r="F252" s="1"/>
      <c r="G252" s="1"/>
      <c r="BJ252" s="49"/>
      <c r="BK252" s="49"/>
      <c r="BL252" s="49"/>
    </row>
    <row r="253" spans="1:64" ht="12.75" customHeight="1" x14ac:dyDescent="0.3">
      <c r="A253" s="49"/>
      <c r="E253" s="1"/>
      <c r="F253" s="1"/>
      <c r="G253" s="1"/>
      <c r="BJ253" s="49"/>
      <c r="BK253" s="49"/>
      <c r="BL253" s="49"/>
    </row>
    <row r="254" spans="1:64" ht="12.75" customHeight="1" x14ac:dyDescent="0.3">
      <c r="A254" s="49"/>
      <c r="E254" s="1"/>
      <c r="F254" s="1"/>
      <c r="G254" s="1"/>
      <c r="BJ254" s="49"/>
      <c r="BK254" s="49"/>
      <c r="BL254" s="49"/>
    </row>
    <row r="255" spans="1:64" ht="12.75" customHeight="1" x14ac:dyDescent="0.3">
      <c r="A255" s="49"/>
      <c r="E255" s="1"/>
      <c r="F255" s="1"/>
      <c r="G255" s="1"/>
      <c r="BJ255" s="49"/>
      <c r="BK255" s="49"/>
      <c r="BL255" s="49"/>
    </row>
    <row r="256" spans="1:64" ht="12.75" customHeight="1" x14ac:dyDescent="0.3">
      <c r="A256" s="49"/>
      <c r="E256" s="1"/>
      <c r="F256" s="1"/>
      <c r="G256" s="1"/>
      <c r="BJ256" s="49"/>
      <c r="BK256" s="49"/>
      <c r="BL256" s="49"/>
    </row>
    <row r="257" spans="1:64" ht="12.75" customHeight="1" x14ac:dyDescent="0.3">
      <c r="A257" s="49"/>
      <c r="E257" s="1"/>
      <c r="F257" s="1"/>
      <c r="G257" s="1"/>
      <c r="BJ257" s="49"/>
      <c r="BK257" s="49"/>
      <c r="BL257" s="49"/>
    </row>
    <row r="258" spans="1:64" ht="12.75" customHeight="1" x14ac:dyDescent="0.3">
      <c r="A258" s="49"/>
      <c r="E258" s="1"/>
      <c r="F258" s="1"/>
      <c r="G258" s="1"/>
      <c r="BJ258" s="49"/>
      <c r="BK258" s="49"/>
      <c r="BL258" s="49"/>
    </row>
    <row r="259" spans="1:64" ht="12.75" customHeight="1" x14ac:dyDescent="0.3">
      <c r="A259" s="49"/>
      <c r="E259" s="1"/>
      <c r="F259" s="1"/>
      <c r="G259" s="1"/>
      <c r="BJ259" s="49"/>
      <c r="BK259" s="49"/>
      <c r="BL259" s="49"/>
    </row>
    <row r="260" spans="1:64" ht="12.75" customHeight="1" x14ac:dyDescent="0.3">
      <c r="A260" s="49"/>
      <c r="E260" s="1"/>
      <c r="F260" s="1"/>
      <c r="G260" s="1"/>
      <c r="BJ260" s="49"/>
      <c r="BK260" s="49"/>
      <c r="BL260" s="49"/>
    </row>
    <row r="261" spans="1:64" ht="12.75" customHeight="1" x14ac:dyDescent="0.3">
      <c r="A261" s="49"/>
      <c r="E261" s="1"/>
      <c r="F261" s="1"/>
      <c r="G261" s="1"/>
      <c r="BJ261" s="49"/>
      <c r="BK261" s="49"/>
      <c r="BL261" s="49"/>
    </row>
    <row r="262" spans="1:64" ht="12.75" customHeight="1" x14ac:dyDescent="0.3">
      <c r="A262" s="49"/>
      <c r="E262" s="1"/>
      <c r="F262" s="1"/>
      <c r="G262" s="1"/>
      <c r="BJ262" s="49"/>
      <c r="BK262" s="49"/>
      <c r="BL262" s="49"/>
    </row>
    <row r="263" spans="1:64" ht="12.75" customHeight="1" x14ac:dyDescent="0.3">
      <c r="A263" s="49"/>
      <c r="E263" s="1"/>
      <c r="F263" s="1"/>
      <c r="G263" s="1"/>
      <c r="BJ263" s="49"/>
      <c r="BK263" s="49"/>
      <c r="BL263" s="49"/>
    </row>
    <row r="264" spans="1:64" ht="12.75" customHeight="1" x14ac:dyDescent="0.3">
      <c r="A264" s="49"/>
      <c r="E264" s="1"/>
      <c r="F264" s="1"/>
      <c r="G264" s="1"/>
      <c r="BJ264" s="49"/>
      <c r="BK264" s="49"/>
      <c r="BL264" s="49"/>
    </row>
    <row r="265" spans="1:64" ht="12.75" customHeight="1" x14ac:dyDescent="0.3">
      <c r="A265" s="49"/>
      <c r="E265" s="1"/>
      <c r="F265" s="1"/>
      <c r="G265" s="1"/>
      <c r="BJ265" s="49"/>
      <c r="BK265" s="49"/>
      <c r="BL265" s="49"/>
    </row>
    <row r="266" spans="1:64" ht="12.75" customHeight="1" x14ac:dyDescent="0.3">
      <c r="A266" s="49"/>
      <c r="E266" s="1"/>
      <c r="F266" s="1"/>
      <c r="G266" s="1"/>
      <c r="BJ266" s="49"/>
      <c r="BK266" s="49"/>
      <c r="BL266" s="49"/>
    </row>
    <row r="267" spans="1:64" ht="12.75" customHeight="1" x14ac:dyDescent="0.3">
      <c r="A267" s="49"/>
      <c r="E267" s="1"/>
      <c r="F267" s="1"/>
      <c r="G267" s="1"/>
      <c r="BJ267" s="49"/>
      <c r="BK267" s="49"/>
      <c r="BL267" s="49"/>
    </row>
    <row r="268" spans="1:64" ht="12.75" customHeight="1" x14ac:dyDescent="0.3">
      <c r="A268" s="49"/>
      <c r="E268" s="1"/>
      <c r="F268" s="1"/>
      <c r="G268" s="1"/>
      <c r="BJ268" s="49"/>
      <c r="BK268" s="49"/>
      <c r="BL268" s="49"/>
    </row>
    <row r="269" spans="1:64" ht="12.75" customHeight="1" x14ac:dyDescent="0.3">
      <c r="A269" s="49"/>
      <c r="E269" s="1"/>
      <c r="F269" s="1"/>
      <c r="G269" s="1"/>
      <c r="BJ269" s="49"/>
      <c r="BK269" s="49"/>
      <c r="BL269" s="49"/>
    </row>
    <row r="270" spans="1:64" ht="12.75" customHeight="1" x14ac:dyDescent="0.3">
      <c r="A270" s="49"/>
      <c r="E270" s="1"/>
      <c r="F270" s="1"/>
      <c r="G270" s="1"/>
      <c r="BJ270" s="49"/>
      <c r="BK270" s="49"/>
      <c r="BL270" s="49"/>
    </row>
    <row r="271" spans="1:64" ht="12.75" customHeight="1" x14ac:dyDescent="0.3">
      <c r="A271" s="49"/>
      <c r="E271" s="1"/>
      <c r="F271" s="1"/>
      <c r="G271" s="1"/>
      <c r="BJ271" s="49"/>
      <c r="BK271" s="49"/>
      <c r="BL271" s="49"/>
    </row>
    <row r="272" spans="1:64" ht="12.75" customHeight="1" x14ac:dyDescent="0.3">
      <c r="A272" s="49"/>
      <c r="E272" s="1"/>
      <c r="F272" s="1"/>
      <c r="G272" s="1"/>
      <c r="BJ272" s="49"/>
      <c r="BK272" s="49"/>
      <c r="BL272" s="49"/>
    </row>
    <row r="273" spans="1:64" ht="12.75" customHeight="1" x14ac:dyDescent="0.3">
      <c r="A273" s="49"/>
      <c r="E273" s="1"/>
      <c r="F273" s="1"/>
      <c r="G273" s="1"/>
      <c r="BJ273" s="49"/>
      <c r="BK273" s="49"/>
      <c r="BL273" s="49"/>
    </row>
    <row r="274" spans="1:64" ht="12.75" customHeight="1" x14ac:dyDescent="0.3">
      <c r="A274" s="49"/>
      <c r="E274" s="1"/>
      <c r="F274" s="1"/>
      <c r="G274" s="1"/>
      <c r="BJ274" s="49"/>
      <c r="BK274" s="49"/>
      <c r="BL274" s="49"/>
    </row>
    <row r="275" spans="1:64" ht="12.75" customHeight="1" x14ac:dyDescent="0.3">
      <c r="A275" s="49"/>
      <c r="E275" s="1"/>
      <c r="F275" s="1"/>
      <c r="G275" s="1"/>
      <c r="BJ275" s="49"/>
      <c r="BK275" s="49"/>
      <c r="BL275" s="49"/>
    </row>
    <row r="276" spans="1:64" ht="12.75" customHeight="1" x14ac:dyDescent="0.3">
      <c r="A276" s="49"/>
      <c r="E276" s="1"/>
      <c r="F276" s="1"/>
      <c r="G276" s="1"/>
      <c r="BJ276" s="49"/>
      <c r="BK276" s="49"/>
      <c r="BL276" s="49"/>
    </row>
    <row r="277" spans="1:64" ht="12.75" customHeight="1" x14ac:dyDescent="0.3">
      <c r="A277" s="49"/>
      <c r="E277" s="1"/>
      <c r="F277" s="1"/>
      <c r="G277" s="1"/>
      <c r="BJ277" s="49"/>
      <c r="BK277" s="49"/>
      <c r="BL277" s="49"/>
    </row>
    <row r="278" spans="1:64" ht="12.75" customHeight="1" x14ac:dyDescent="0.3">
      <c r="A278" s="49"/>
      <c r="E278" s="1"/>
      <c r="F278" s="1"/>
      <c r="G278" s="1"/>
      <c r="BJ278" s="49"/>
      <c r="BK278" s="49"/>
      <c r="BL278" s="49"/>
    </row>
    <row r="279" spans="1:64" ht="12.75" customHeight="1" x14ac:dyDescent="0.3">
      <c r="A279" s="49"/>
      <c r="E279" s="1"/>
      <c r="F279" s="1"/>
      <c r="G279" s="1"/>
      <c r="BJ279" s="49"/>
      <c r="BK279" s="49"/>
      <c r="BL279" s="49"/>
    </row>
    <row r="280" spans="1:64" ht="12.75" customHeight="1" x14ac:dyDescent="0.3">
      <c r="A280" s="49"/>
      <c r="E280" s="1"/>
      <c r="F280" s="1"/>
      <c r="G280" s="1"/>
      <c r="BJ280" s="49"/>
      <c r="BK280" s="49"/>
      <c r="BL280" s="49"/>
    </row>
    <row r="281" spans="1:64" ht="12.75" customHeight="1" x14ac:dyDescent="0.3">
      <c r="A281" s="49"/>
      <c r="E281" s="1"/>
      <c r="F281" s="1"/>
      <c r="G281" s="1"/>
      <c r="BJ281" s="49"/>
      <c r="BK281" s="49"/>
      <c r="BL281" s="49"/>
    </row>
    <row r="282" spans="1:64" ht="12.75" customHeight="1" x14ac:dyDescent="0.3">
      <c r="A282" s="49"/>
      <c r="E282" s="1"/>
      <c r="F282" s="1"/>
      <c r="G282" s="1"/>
      <c r="BJ282" s="49"/>
      <c r="BK282" s="49"/>
      <c r="BL282" s="49"/>
    </row>
    <row r="283" spans="1:64" ht="12.75" customHeight="1" x14ac:dyDescent="0.3">
      <c r="A283" s="49"/>
      <c r="E283" s="1"/>
      <c r="F283" s="1"/>
      <c r="G283" s="1"/>
      <c r="BJ283" s="49"/>
      <c r="BK283" s="49"/>
      <c r="BL283" s="49"/>
    </row>
    <row r="284" spans="1:64" ht="12.75" customHeight="1" x14ac:dyDescent="0.3">
      <c r="A284" s="49"/>
      <c r="E284" s="1"/>
      <c r="F284" s="1"/>
      <c r="G284" s="1"/>
      <c r="BJ284" s="49"/>
      <c r="BK284" s="49"/>
      <c r="BL284" s="49"/>
    </row>
    <row r="285" spans="1:64" ht="12.75" customHeight="1" x14ac:dyDescent="0.3">
      <c r="A285" s="49"/>
      <c r="E285" s="1"/>
      <c r="F285" s="1"/>
      <c r="G285" s="1"/>
      <c r="BJ285" s="49"/>
      <c r="BK285" s="49"/>
      <c r="BL285" s="49"/>
    </row>
    <row r="286" spans="1:64" ht="12.75" customHeight="1" x14ac:dyDescent="0.3">
      <c r="A286" s="49"/>
      <c r="E286" s="1"/>
      <c r="F286" s="1"/>
      <c r="G286" s="1"/>
      <c r="BJ286" s="49"/>
      <c r="BK286" s="49"/>
      <c r="BL286" s="49"/>
    </row>
    <row r="287" spans="1:64" ht="12.75" customHeight="1" x14ac:dyDescent="0.3">
      <c r="A287" s="49"/>
      <c r="E287" s="1"/>
      <c r="F287" s="1"/>
      <c r="G287" s="1"/>
      <c r="BJ287" s="49"/>
      <c r="BK287" s="49"/>
      <c r="BL287" s="49"/>
    </row>
    <row r="288" spans="1:64" ht="12.75" customHeight="1" x14ac:dyDescent="0.3">
      <c r="A288" s="49"/>
      <c r="E288" s="1"/>
      <c r="F288" s="1"/>
      <c r="G288" s="1"/>
      <c r="BJ288" s="49"/>
      <c r="BK288" s="49"/>
      <c r="BL288" s="49"/>
    </row>
    <row r="289" spans="1:64" ht="12.75" customHeight="1" x14ac:dyDescent="0.3">
      <c r="A289" s="49"/>
      <c r="E289" s="1"/>
      <c r="F289" s="1"/>
      <c r="G289" s="1"/>
      <c r="BJ289" s="49"/>
      <c r="BK289" s="49"/>
      <c r="BL289" s="49"/>
    </row>
    <row r="290" spans="1:64" ht="12.75" customHeight="1" x14ac:dyDescent="0.3">
      <c r="A290" s="49"/>
      <c r="E290" s="1"/>
      <c r="F290" s="1"/>
      <c r="G290" s="1"/>
      <c r="BJ290" s="49"/>
      <c r="BK290" s="49"/>
      <c r="BL290" s="49"/>
    </row>
    <row r="291" spans="1:64" ht="12.75" customHeight="1" x14ac:dyDescent="0.3">
      <c r="A291" s="49"/>
      <c r="E291" s="1"/>
      <c r="F291" s="1"/>
      <c r="G291" s="1"/>
      <c r="BJ291" s="49"/>
      <c r="BK291" s="49"/>
      <c r="BL291" s="49"/>
    </row>
    <row r="292" spans="1:64" ht="12.75" customHeight="1" x14ac:dyDescent="0.3">
      <c r="A292" s="49"/>
      <c r="E292" s="1"/>
      <c r="F292" s="1"/>
      <c r="G292" s="1"/>
      <c r="BJ292" s="49"/>
      <c r="BK292" s="49"/>
      <c r="BL292" s="49"/>
    </row>
    <row r="293" spans="1:64" ht="12.75" customHeight="1" x14ac:dyDescent="0.3">
      <c r="A293" s="49"/>
      <c r="E293" s="1"/>
      <c r="F293" s="1"/>
      <c r="G293" s="1"/>
      <c r="BJ293" s="49"/>
      <c r="BK293" s="49"/>
      <c r="BL293" s="49"/>
    </row>
    <row r="294" spans="1:64" ht="12.75" customHeight="1" x14ac:dyDescent="0.3">
      <c r="A294" s="49"/>
      <c r="E294" s="1"/>
      <c r="F294" s="1"/>
      <c r="G294" s="1"/>
      <c r="BJ294" s="49"/>
      <c r="BK294" s="49"/>
      <c r="BL294" s="49"/>
    </row>
    <row r="295" spans="1:64" ht="12.75" customHeight="1" x14ac:dyDescent="0.3">
      <c r="A295" s="49"/>
      <c r="E295" s="1"/>
      <c r="F295" s="1"/>
      <c r="G295" s="1"/>
      <c r="BJ295" s="49"/>
      <c r="BK295" s="49"/>
      <c r="BL295" s="49"/>
    </row>
    <row r="296" spans="1:64" ht="12.75" customHeight="1" x14ac:dyDescent="0.3">
      <c r="A296" s="49"/>
      <c r="E296" s="1"/>
      <c r="F296" s="1"/>
      <c r="G296" s="1"/>
      <c r="BJ296" s="49"/>
      <c r="BK296" s="49"/>
      <c r="BL296" s="49"/>
    </row>
    <row r="297" spans="1:64" ht="12.75" customHeight="1" x14ac:dyDescent="0.3">
      <c r="A297" s="49"/>
      <c r="E297" s="1"/>
      <c r="F297" s="1"/>
      <c r="G297" s="1"/>
      <c r="BJ297" s="49"/>
      <c r="BK297" s="49"/>
      <c r="BL297" s="49"/>
    </row>
    <row r="298" spans="1:64" ht="12.75" customHeight="1" x14ac:dyDescent="0.3">
      <c r="A298" s="49"/>
      <c r="E298" s="1"/>
      <c r="F298" s="1"/>
      <c r="G298" s="1"/>
      <c r="BJ298" s="49"/>
      <c r="BK298" s="49"/>
      <c r="BL298" s="49"/>
    </row>
    <row r="299" spans="1:64" ht="12.75" customHeight="1" x14ac:dyDescent="0.3">
      <c r="A299" s="49"/>
      <c r="E299" s="1"/>
      <c r="F299" s="1"/>
      <c r="G299" s="1"/>
      <c r="BJ299" s="49"/>
      <c r="BK299" s="49"/>
      <c r="BL299" s="49"/>
    </row>
    <row r="300" spans="1:64" ht="12.75" customHeight="1" x14ac:dyDescent="0.3">
      <c r="A300" s="49"/>
      <c r="E300" s="1"/>
      <c r="F300" s="1"/>
      <c r="G300" s="1"/>
      <c r="BJ300" s="49"/>
      <c r="BK300" s="49"/>
      <c r="BL300" s="49"/>
    </row>
    <row r="301" spans="1:64" ht="12.75" customHeight="1" x14ac:dyDescent="0.3">
      <c r="A301" s="49"/>
      <c r="E301" s="1"/>
      <c r="F301" s="1"/>
      <c r="G301" s="1"/>
      <c r="BJ301" s="49"/>
      <c r="BK301" s="49"/>
      <c r="BL301" s="49"/>
    </row>
    <row r="302" spans="1:64" ht="12.75" customHeight="1" x14ac:dyDescent="0.3">
      <c r="A302" s="49"/>
      <c r="E302" s="1"/>
      <c r="F302" s="1"/>
      <c r="G302" s="1"/>
      <c r="BJ302" s="49"/>
      <c r="BK302" s="49"/>
      <c r="BL302" s="49"/>
    </row>
    <row r="303" spans="1:64" ht="12.75" customHeight="1" x14ac:dyDescent="0.3">
      <c r="A303" s="49"/>
      <c r="E303" s="1"/>
      <c r="F303" s="1"/>
      <c r="G303" s="1"/>
      <c r="BJ303" s="49"/>
      <c r="BK303" s="49"/>
      <c r="BL303" s="49"/>
    </row>
    <row r="304" spans="1:64" ht="12.75" customHeight="1" x14ac:dyDescent="0.3">
      <c r="A304" s="49"/>
      <c r="E304" s="1"/>
      <c r="F304" s="1"/>
      <c r="G304" s="1"/>
      <c r="BJ304" s="49"/>
      <c r="BK304" s="49"/>
      <c r="BL304" s="49"/>
    </row>
    <row r="305" spans="1:64" ht="12.75" customHeight="1" x14ac:dyDescent="0.3">
      <c r="A305" s="49"/>
      <c r="E305" s="1"/>
      <c r="F305" s="1"/>
      <c r="G305" s="1"/>
      <c r="BJ305" s="49"/>
      <c r="BK305" s="49"/>
      <c r="BL305" s="49"/>
    </row>
    <row r="306" spans="1:64" ht="12.75" customHeight="1" x14ac:dyDescent="0.3">
      <c r="A306" s="49"/>
      <c r="E306" s="1"/>
      <c r="F306" s="1"/>
      <c r="G306" s="1"/>
      <c r="BJ306" s="49"/>
      <c r="BK306" s="49"/>
      <c r="BL306" s="49"/>
    </row>
    <row r="307" spans="1:64" ht="12.75" customHeight="1" x14ac:dyDescent="0.3">
      <c r="A307" s="49"/>
      <c r="E307" s="1"/>
      <c r="F307" s="1"/>
      <c r="G307" s="1"/>
      <c r="BJ307" s="49"/>
      <c r="BK307" s="49"/>
      <c r="BL307" s="49"/>
    </row>
    <row r="308" spans="1:64" ht="12.75" customHeight="1" x14ac:dyDescent="0.3">
      <c r="A308" s="49"/>
      <c r="E308" s="1"/>
      <c r="F308" s="1"/>
      <c r="G308" s="1"/>
      <c r="BJ308" s="49"/>
      <c r="BK308" s="49"/>
      <c r="BL308" s="49"/>
    </row>
    <row r="309" spans="1:64" ht="12.75" customHeight="1" x14ac:dyDescent="0.3">
      <c r="A309" s="49"/>
      <c r="E309" s="1"/>
      <c r="F309" s="1"/>
      <c r="G309" s="1"/>
      <c r="BJ309" s="49"/>
      <c r="BK309" s="49"/>
      <c r="BL309" s="49"/>
    </row>
    <row r="310" spans="1:64" ht="12.75" customHeight="1" x14ac:dyDescent="0.3">
      <c r="A310" s="49"/>
      <c r="E310" s="1"/>
      <c r="F310" s="1"/>
      <c r="G310" s="1"/>
      <c r="BJ310" s="49"/>
      <c r="BK310" s="49"/>
      <c r="BL310" s="49"/>
    </row>
    <row r="311" spans="1:64" ht="12.75" customHeight="1" x14ac:dyDescent="0.3">
      <c r="A311" s="49"/>
      <c r="E311" s="1"/>
      <c r="F311" s="1"/>
      <c r="G311" s="1"/>
      <c r="BJ311" s="49"/>
      <c r="BK311" s="49"/>
      <c r="BL311" s="49"/>
    </row>
    <row r="312" spans="1:64" ht="12.75" customHeight="1" x14ac:dyDescent="0.3">
      <c r="A312" s="49"/>
      <c r="E312" s="1"/>
      <c r="F312" s="1"/>
      <c r="G312" s="1"/>
      <c r="BJ312" s="49"/>
      <c r="BK312" s="49"/>
      <c r="BL312" s="49"/>
    </row>
    <row r="313" spans="1:64" ht="12.75" customHeight="1" x14ac:dyDescent="0.3">
      <c r="A313" s="49"/>
      <c r="E313" s="1"/>
      <c r="F313" s="1"/>
      <c r="G313" s="1"/>
      <c r="BJ313" s="49"/>
      <c r="BK313" s="49"/>
      <c r="BL313" s="49"/>
    </row>
    <row r="314" spans="1:64" ht="12.75" customHeight="1" x14ac:dyDescent="0.3">
      <c r="A314" s="49"/>
      <c r="E314" s="1"/>
      <c r="F314" s="1"/>
      <c r="G314" s="1"/>
      <c r="BJ314" s="49"/>
      <c r="BK314" s="49"/>
      <c r="BL314" s="49"/>
    </row>
    <row r="315" spans="1:64" ht="12.75" customHeight="1" x14ac:dyDescent="0.3">
      <c r="A315" s="49"/>
      <c r="E315" s="1"/>
      <c r="F315" s="1"/>
      <c r="G315" s="1"/>
      <c r="BJ315" s="49"/>
      <c r="BK315" s="49"/>
      <c r="BL315" s="49"/>
    </row>
    <row r="316" spans="1:64" ht="12.75" customHeight="1" x14ac:dyDescent="0.3">
      <c r="A316" s="49"/>
      <c r="E316" s="1"/>
      <c r="F316" s="1"/>
      <c r="G316" s="1"/>
      <c r="BJ316" s="49"/>
      <c r="BK316" s="49"/>
      <c r="BL316" s="49"/>
    </row>
    <row r="317" spans="1:64" ht="12.75" customHeight="1" x14ac:dyDescent="0.3">
      <c r="A317" s="49"/>
      <c r="E317" s="1"/>
      <c r="F317" s="1"/>
      <c r="G317" s="1"/>
      <c r="BJ317" s="49"/>
      <c r="BK317" s="49"/>
      <c r="BL317" s="49"/>
    </row>
    <row r="318" spans="1:64" ht="12.75" customHeight="1" x14ac:dyDescent="0.3">
      <c r="A318" s="49"/>
      <c r="E318" s="1"/>
      <c r="F318" s="1"/>
      <c r="G318" s="1"/>
      <c r="BJ318" s="49"/>
      <c r="BK318" s="49"/>
      <c r="BL318" s="49"/>
    </row>
    <row r="319" spans="1:64" ht="12.75" customHeight="1" x14ac:dyDescent="0.3">
      <c r="A319" s="49"/>
      <c r="E319" s="1"/>
      <c r="F319" s="1"/>
      <c r="G319" s="1"/>
      <c r="BJ319" s="49"/>
      <c r="BK319" s="49"/>
      <c r="BL319" s="49"/>
    </row>
    <row r="320" spans="1:64" ht="12.75" customHeight="1" x14ac:dyDescent="0.3">
      <c r="A320" s="49"/>
      <c r="E320" s="1"/>
      <c r="F320" s="1"/>
      <c r="G320" s="1"/>
      <c r="BJ320" s="49"/>
      <c r="BK320" s="49"/>
      <c r="BL320" s="49"/>
    </row>
    <row r="321" spans="1:64" ht="12.75" customHeight="1" x14ac:dyDescent="0.3">
      <c r="A321" s="49"/>
      <c r="E321" s="1"/>
      <c r="F321" s="1"/>
      <c r="G321" s="1"/>
      <c r="BJ321" s="49"/>
      <c r="BK321" s="49"/>
      <c r="BL321" s="49"/>
    </row>
    <row r="322" spans="1:64" ht="12.75" customHeight="1" x14ac:dyDescent="0.3">
      <c r="A322" s="49"/>
      <c r="E322" s="1"/>
      <c r="F322" s="1"/>
      <c r="G322" s="1"/>
      <c r="BJ322" s="49"/>
      <c r="BK322" s="49"/>
      <c r="BL322" s="49"/>
    </row>
    <row r="323" spans="1:64" ht="12.75" customHeight="1" x14ac:dyDescent="0.3">
      <c r="A323" s="49"/>
      <c r="E323" s="1"/>
      <c r="F323" s="1"/>
      <c r="G323" s="1"/>
      <c r="BJ323" s="49"/>
      <c r="BK323" s="49"/>
      <c r="BL323" s="49"/>
    </row>
    <row r="324" spans="1:64" ht="12.75" customHeight="1" x14ac:dyDescent="0.3">
      <c r="A324" s="49"/>
      <c r="E324" s="1"/>
      <c r="F324" s="1"/>
      <c r="G324" s="1"/>
      <c r="BJ324" s="49"/>
      <c r="BK324" s="49"/>
      <c r="BL324" s="49"/>
    </row>
    <row r="325" spans="1:64" ht="12.75" customHeight="1" x14ac:dyDescent="0.3">
      <c r="A325" s="49"/>
      <c r="E325" s="1"/>
      <c r="F325" s="1"/>
      <c r="G325" s="1"/>
      <c r="BJ325" s="49"/>
      <c r="BK325" s="49"/>
      <c r="BL325" s="49"/>
    </row>
    <row r="326" spans="1:64" ht="12.75" customHeight="1" x14ac:dyDescent="0.3">
      <c r="A326" s="49"/>
      <c r="E326" s="1"/>
      <c r="F326" s="1"/>
      <c r="G326" s="1"/>
      <c r="BJ326" s="49"/>
      <c r="BK326" s="49"/>
      <c r="BL326" s="49"/>
    </row>
    <row r="327" spans="1:64" ht="12.75" customHeight="1" x14ac:dyDescent="0.3">
      <c r="A327" s="49"/>
      <c r="E327" s="1"/>
      <c r="F327" s="1"/>
      <c r="G327" s="1"/>
      <c r="BJ327" s="49"/>
      <c r="BK327" s="49"/>
      <c r="BL327" s="49"/>
    </row>
    <row r="328" spans="1:64" ht="12.75" customHeight="1" x14ac:dyDescent="0.3">
      <c r="A328" s="49"/>
      <c r="E328" s="1"/>
      <c r="F328" s="1"/>
      <c r="G328" s="1"/>
      <c r="BJ328" s="49"/>
      <c r="BK328" s="49"/>
      <c r="BL328" s="49"/>
    </row>
    <row r="329" spans="1:64" ht="12.75" customHeight="1" x14ac:dyDescent="0.3">
      <c r="A329" s="49"/>
      <c r="E329" s="1"/>
      <c r="F329" s="1"/>
      <c r="G329" s="1"/>
      <c r="BJ329" s="49"/>
      <c r="BK329" s="49"/>
      <c r="BL329" s="49"/>
    </row>
    <row r="330" spans="1:64" ht="12.75" customHeight="1" x14ac:dyDescent="0.3">
      <c r="A330" s="49"/>
      <c r="E330" s="1"/>
      <c r="F330" s="1"/>
      <c r="G330" s="1"/>
      <c r="BJ330" s="49"/>
      <c r="BK330" s="49"/>
      <c r="BL330" s="49"/>
    </row>
    <row r="331" spans="1:64" ht="12.75" customHeight="1" x14ac:dyDescent="0.3">
      <c r="A331" s="49"/>
      <c r="E331" s="1"/>
      <c r="F331" s="1"/>
      <c r="G331" s="1"/>
      <c r="BJ331" s="49"/>
      <c r="BK331" s="49"/>
      <c r="BL331" s="49"/>
    </row>
    <row r="332" spans="1:64" ht="12.75" customHeight="1" x14ac:dyDescent="0.3">
      <c r="A332" s="49"/>
      <c r="E332" s="1"/>
      <c r="F332" s="1"/>
      <c r="G332" s="1"/>
      <c r="BJ332" s="49"/>
      <c r="BK332" s="49"/>
      <c r="BL332" s="49"/>
    </row>
    <row r="333" spans="1:64" ht="12.75" customHeight="1" x14ac:dyDescent="0.3">
      <c r="A333" s="49"/>
      <c r="E333" s="1"/>
      <c r="F333" s="1"/>
      <c r="G333" s="1"/>
      <c r="BJ333" s="49"/>
      <c r="BK333" s="49"/>
      <c r="BL333" s="49"/>
    </row>
    <row r="334" spans="1:64" ht="12.75" customHeight="1" x14ac:dyDescent="0.3">
      <c r="A334" s="49"/>
      <c r="E334" s="1"/>
      <c r="F334" s="1"/>
      <c r="G334" s="1"/>
      <c r="BJ334" s="49"/>
      <c r="BK334" s="49"/>
      <c r="BL334" s="49"/>
    </row>
    <row r="335" spans="1:64" ht="12.75" customHeight="1" x14ac:dyDescent="0.3">
      <c r="A335" s="49"/>
      <c r="E335" s="1"/>
      <c r="F335" s="1"/>
      <c r="G335" s="1"/>
      <c r="BJ335" s="49"/>
      <c r="BK335" s="49"/>
      <c r="BL335" s="49"/>
    </row>
    <row r="336" spans="1:64" ht="12.75" customHeight="1" x14ac:dyDescent="0.3">
      <c r="A336" s="49"/>
      <c r="E336" s="1"/>
      <c r="F336" s="1"/>
      <c r="G336" s="1"/>
      <c r="BJ336" s="49"/>
      <c r="BK336" s="49"/>
      <c r="BL336" s="49"/>
    </row>
    <row r="337" spans="1:64" ht="12.75" customHeight="1" x14ac:dyDescent="0.3">
      <c r="A337" s="49"/>
      <c r="E337" s="1"/>
      <c r="F337" s="1"/>
      <c r="G337" s="1"/>
      <c r="BJ337" s="49"/>
      <c r="BK337" s="49"/>
      <c r="BL337" s="49"/>
    </row>
    <row r="338" spans="1:64" ht="12.75" customHeight="1" x14ac:dyDescent="0.3">
      <c r="A338" s="49"/>
      <c r="E338" s="1"/>
      <c r="F338" s="1"/>
      <c r="G338" s="1"/>
      <c r="BJ338" s="49"/>
      <c r="BK338" s="49"/>
      <c r="BL338" s="49"/>
    </row>
    <row r="339" spans="1:64" ht="12.75" customHeight="1" x14ac:dyDescent="0.3">
      <c r="A339" s="49"/>
      <c r="E339" s="1"/>
      <c r="F339" s="1"/>
      <c r="G339" s="1"/>
      <c r="BJ339" s="49"/>
      <c r="BK339" s="49"/>
      <c r="BL339" s="49"/>
    </row>
    <row r="340" spans="1:64" ht="12.75" customHeight="1" x14ac:dyDescent="0.3">
      <c r="A340" s="49"/>
      <c r="E340" s="1"/>
      <c r="F340" s="1"/>
      <c r="G340" s="1"/>
      <c r="BJ340" s="49"/>
      <c r="BK340" s="49"/>
      <c r="BL340" s="49"/>
    </row>
    <row r="341" spans="1:64" ht="12.75" customHeight="1" x14ac:dyDescent="0.3">
      <c r="A341" s="49"/>
      <c r="E341" s="1"/>
      <c r="F341" s="1"/>
      <c r="G341" s="1"/>
      <c r="BJ341" s="49"/>
      <c r="BK341" s="49"/>
      <c r="BL341" s="49"/>
    </row>
    <row r="342" spans="1:64" ht="12.75" customHeight="1" x14ac:dyDescent="0.3">
      <c r="A342" s="49"/>
      <c r="E342" s="1"/>
      <c r="F342" s="1"/>
      <c r="G342" s="1"/>
      <c r="BJ342" s="49"/>
      <c r="BK342" s="49"/>
      <c r="BL342" s="49"/>
    </row>
    <row r="343" spans="1:64" ht="12.75" customHeight="1" x14ac:dyDescent="0.3">
      <c r="A343" s="49"/>
      <c r="E343" s="1"/>
      <c r="F343" s="1"/>
      <c r="G343" s="1"/>
      <c r="BJ343" s="49"/>
      <c r="BK343" s="49"/>
      <c r="BL343" s="49"/>
    </row>
    <row r="344" spans="1:64" ht="12.75" customHeight="1" x14ac:dyDescent="0.3">
      <c r="A344" s="49"/>
      <c r="E344" s="1"/>
      <c r="F344" s="1"/>
      <c r="G344" s="1"/>
      <c r="BJ344" s="49"/>
      <c r="BK344" s="49"/>
      <c r="BL344" s="49"/>
    </row>
    <row r="345" spans="1:64" ht="12.75" customHeight="1" x14ac:dyDescent="0.3">
      <c r="A345" s="49"/>
      <c r="E345" s="1"/>
      <c r="F345" s="1"/>
      <c r="G345" s="1"/>
      <c r="BJ345" s="49"/>
      <c r="BK345" s="49"/>
      <c r="BL345" s="49"/>
    </row>
    <row r="346" spans="1:64" ht="12.75" customHeight="1" x14ac:dyDescent="0.3">
      <c r="A346" s="49"/>
      <c r="E346" s="1"/>
      <c r="F346" s="1"/>
      <c r="G346" s="1"/>
      <c r="BJ346" s="49"/>
      <c r="BK346" s="49"/>
      <c r="BL346" s="49"/>
    </row>
    <row r="347" spans="1:64" ht="12.75" customHeight="1" x14ac:dyDescent="0.3">
      <c r="A347" s="49"/>
      <c r="E347" s="1"/>
      <c r="F347" s="1"/>
      <c r="G347" s="1"/>
      <c r="BJ347" s="49"/>
      <c r="BK347" s="49"/>
      <c r="BL347" s="49"/>
    </row>
    <row r="348" spans="1:64" ht="12.75" customHeight="1" x14ac:dyDescent="0.3">
      <c r="A348" s="49"/>
      <c r="E348" s="1"/>
      <c r="F348" s="1"/>
      <c r="G348" s="1"/>
      <c r="BJ348" s="49"/>
      <c r="BK348" s="49"/>
      <c r="BL348" s="49"/>
    </row>
    <row r="349" spans="1:64" ht="12.75" customHeight="1" x14ac:dyDescent="0.3">
      <c r="A349" s="49"/>
      <c r="E349" s="1"/>
      <c r="F349" s="1"/>
      <c r="G349" s="1"/>
      <c r="BJ349" s="49"/>
      <c r="BK349" s="49"/>
      <c r="BL349" s="49"/>
    </row>
    <row r="350" spans="1:64" ht="12.75" customHeight="1" x14ac:dyDescent="0.3">
      <c r="A350" s="49"/>
      <c r="E350" s="1"/>
      <c r="F350" s="1"/>
      <c r="G350" s="1"/>
      <c r="BJ350" s="49"/>
      <c r="BK350" s="49"/>
      <c r="BL350" s="49"/>
    </row>
    <row r="351" spans="1:64" ht="12.75" customHeight="1" x14ac:dyDescent="0.3">
      <c r="A351" s="49"/>
      <c r="E351" s="1"/>
      <c r="F351" s="1"/>
      <c r="G351" s="1"/>
      <c r="BJ351" s="49"/>
      <c r="BK351" s="49"/>
      <c r="BL351" s="49"/>
    </row>
    <row r="352" spans="1:64" ht="12.75" customHeight="1" x14ac:dyDescent="0.3">
      <c r="A352" s="49"/>
      <c r="E352" s="1"/>
      <c r="F352" s="1"/>
      <c r="G352" s="1"/>
      <c r="BJ352" s="49"/>
      <c r="BK352" s="49"/>
      <c r="BL352" s="49"/>
    </row>
    <row r="353" spans="1:64" ht="12.75" customHeight="1" x14ac:dyDescent="0.3">
      <c r="A353" s="49"/>
      <c r="E353" s="1"/>
      <c r="F353" s="1"/>
      <c r="G353" s="1"/>
      <c r="BJ353" s="49"/>
      <c r="BK353" s="49"/>
      <c r="BL353" s="49"/>
    </row>
    <row r="354" spans="1:64" ht="12.75" customHeight="1" x14ac:dyDescent="0.3">
      <c r="A354" s="49"/>
      <c r="E354" s="1"/>
      <c r="F354" s="1"/>
      <c r="G354" s="1"/>
      <c r="BJ354" s="49"/>
      <c r="BK354" s="49"/>
      <c r="BL354" s="49"/>
    </row>
    <row r="355" spans="1:64" ht="12.75" customHeight="1" x14ac:dyDescent="0.3">
      <c r="A355" s="49"/>
      <c r="E355" s="1"/>
      <c r="F355" s="1"/>
      <c r="G355" s="1"/>
      <c r="BJ355" s="49"/>
      <c r="BK355" s="49"/>
      <c r="BL355" s="49"/>
    </row>
    <row r="356" spans="1:64" ht="12.75" customHeight="1" x14ac:dyDescent="0.3">
      <c r="A356" s="49"/>
      <c r="E356" s="1"/>
      <c r="F356" s="1"/>
      <c r="G356" s="1"/>
      <c r="BJ356" s="49"/>
      <c r="BK356" s="49"/>
      <c r="BL356" s="49"/>
    </row>
    <row r="357" spans="1:64" ht="12.75" customHeight="1" x14ac:dyDescent="0.3">
      <c r="A357" s="49"/>
      <c r="E357" s="1"/>
      <c r="F357" s="1"/>
      <c r="G357" s="1"/>
      <c r="BJ357" s="49"/>
      <c r="BK357" s="49"/>
      <c r="BL357" s="49"/>
    </row>
    <row r="358" spans="1:64" ht="12.75" customHeight="1" x14ac:dyDescent="0.3">
      <c r="A358" s="49"/>
      <c r="E358" s="1"/>
      <c r="F358" s="1"/>
      <c r="G358" s="1"/>
      <c r="BJ358" s="49"/>
      <c r="BK358" s="49"/>
      <c r="BL358" s="49"/>
    </row>
    <row r="359" spans="1:64" ht="12.75" customHeight="1" x14ac:dyDescent="0.3">
      <c r="A359" s="49"/>
      <c r="E359" s="1"/>
      <c r="F359" s="1"/>
      <c r="G359" s="1"/>
      <c r="BJ359" s="49"/>
      <c r="BK359" s="49"/>
      <c r="BL359" s="49"/>
    </row>
    <row r="360" spans="1:64" ht="12.75" customHeight="1" x14ac:dyDescent="0.3">
      <c r="A360" s="49"/>
      <c r="E360" s="1"/>
      <c r="F360" s="1"/>
      <c r="G360" s="1"/>
      <c r="BJ360" s="49"/>
      <c r="BK360" s="49"/>
      <c r="BL360" s="49"/>
    </row>
    <row r="361" spans="1:64" ht="12.75" customHeight="1" x14ac:dyDescent="0.3">
      <c r="A361" s="49"/>
      <c r="E361" s="1"/>
      <c r="F361" s="1"/>
      <c r="G361" s="1"/>
      <c r="BJ361" s="49"/>
      <c r="BK361" s="49"/>
      <c r="BL361" s="49"/>
    </row>
    <row r="362" spans="1:64" ht="12.75" customHeight="1" x14ac:dyDescent="0.3">
      <c r="A362" s="49"/>
      <c r="E362" s="1"/>
      <c r="F362" s="1"/>
      <c r="G362" s="1"/>
      <c r="BJ362" s="49"/>
      <c r="BK362" s="49"/>
      <c r="BL362" s="49"/>
    </row>
    <row r="363" spans="1:64" ht="12.75" customHeight="1" x14ac:dyDescent="0.3">
      <c r="A363" s="49"/>
      <c r="E363" s="1"/>
      <c r="F363" s="1"/>
      <c r="G363" s="1"/>
      <c r="BJ363" s="49"/>
      <c r="BK363" s="49"/>
      <c r="BL363" s="49"/>
    </row>
    <row r="364" spans="1:64" ht="12.75" customHeight="1" x14ac:dyDescent="0.3">
      <c r="A364" s="49"/>
      <c r="E364" s="1"/>
      <c r="F364" s="1"/>
      <c r="G364" s="1"/>
      <c r="BJ364" s="49"/>
      <c r="BK364" s="49"/>
      <c r="BL364" s="49"/>
    </row>
    <row r="365" spans="1:64" ht="12.75" customHeight="1" x14ac:dyDescent="0.3">
      <c r="A365" s="49"/>
      <c r="E365" s="1"/>
      <c r="F365" s="1"/>
      <c r="G365" s="1"/>
      <c r="BJ365" s="49"/>
      <c r="BK365" s="49"/>
      <c r="BL365" s="49"/>
    </row>
    <row r="366" spans="1:64" ht="12.75" customHeight="1" x14ac:dyDescent="0.3">
      <c r="A366" s="49"/>
      <c r="E366" s="1"/>
      <c r="F366" s="1"/>
      <c r="G366" s="1"/>
      <c r="BJ366" s="49"/>
      <c r="BK366" s="49"/>
      <c r="BL366" s="49"/>
    </row>
    <row r="367" spans="1:64" ht="12.75" customHeight="1" x14ac:dyDescent="0.3">
      <c r="A367" s="49"/>
      <c r="E367" s="1"/>
      <c r="F367" s="1"/>
      <c r="G367" s="1"/>
      <c r="BJ367" s="49"/>
      <c r="BK367" s="49"/>
      <c r="BL367" s="49"/>
    </row>
    <row r="368" spans="1:64" ht="12.75" customHeight="1" x14ac:dyDescent="0.3">
      <c r="A368" s="49"/>
      <c r="E368" s="1"/>
      <c r="F368" s="1"/>
      <c r="G368" s="1"/>
      <c r="BJ368" s="49"/>
      <c r="BK368" s="49"/>
      <c r="BL368" s="49"/>
    </row>
    <row r="369" spans="1:64" ht="12.75" customHeight="1" x14ac:dyDescent="0.3">
      <c r="A369" s="49"/>
      <c r="E369" s="1"/>
      <c r="F369" s="1"/>
      <c r="G369" s="1"/>
      <c r="BJ369" s="49"/>
      <c r="BK369" s="49"/>
      <c r="BL369" s="49"/>
    </row>
    <row r="370" spans="1:64" ht="12.75" customHeight="1" x14ac:dyDescent="0.3">
      <c r="A370" s="49"/>
      <c r="E370" s="1"/>
      <c r="F370" s="1"/>
      <c r="G370" s="1"/>
      <c r="BJ370" s="49"/>
      <c r="BK370" s="49"/>
      <c r="BL370" s="49"/>
    </row>
    <row r="371" spans="1:64" ht="12.75" customHeight="1" x14ac:dyDescent="0.3">
      <c r="A371" s="49"/>
      <c r="E371" s="1"/>
      <c r="F371" s="1"/>
      <c r="G371" s="1"/>
      <c r="BJ371" s="49"/>
      <c r="BK371" s="49"/>
      <c r="BL371" s="49"/>
    </row>
    <row r="372" spans="1:64" ht="12.75" customHeight="1" x14ac:dyDescent="0.3">
      <c r="A372" s="49"/>
      <c r="E372" s="1"/>
      <c r="F372" s="1"/>
      <c r="G372" s="1"/>
      <c r="BJ372" s="49"/>
      <c r="BK372" s="49"/>
      <c r="BL372" s="49"/>
    </row>
    <row r="373" spans="1:64" ht="12.75" customHeight="1" x14ac:dyDescent="0.3">
      <c r="A373" s="49"/>
      <c r="E373" s="1"/>
      <c r="F373" s="1"/>
      <c r="G373" s="1"/>
      <c r="BJ373" s="49"/>
      <c r="BK373" s="49"/>
      <c r="BL373" s="49"/>
    </row>
    <row r="374" spans="1:64" ht="12.75" customHeight="1" x14ac:dyDescent="0.3">
      <c r="A374" s="49"/>
      <c r="E374" s="1"/>
      <c r="F374" s="1"/>
      <c r="G374" s="1"/>
      <c r="BJ374" s="49"/>
      <c r="BK374" s="49"/>
      <c r="BL374" s="49"/>
    </row>
    <row r="375" spans="1:64" ht="12.75" customHeight="1" x14ac:dyDescent="0.3">
      <c r="A375" s="49"/>
      <c r="E375" s="1"/>
      <c r="F375" s="1"/>
      <c r="G375" s="1"/>
      <c r="BJ375" s="49"/>
      <c r="BK375" s="49"/>
      <c r="BL375" s="49"/>
    </row>
    <row r="376" spans="1:64" ht="12.75" customHeight="1" x14ac:dyDescent="0.3">
      <c r="A376" s="49"/>
      <c r="E376" s="1"/>
      <c r="F376" s="1"/>
      <c r="G376" s="1"/>
      <c r="BJ376" s="49"/>
      <c r="BK376" s="49"/>
      <c r="BL376" s="49"/>
    </row>
    <row r="377" spans="1:64" ht="12.75" customHeight="1" x14ac:dyDescent="0.3">
      <c r="A377" s="49"/>
      <c r="E377" s="1"/>
      <c r="F377" s="1"/>
      <c r="G377" s="1"/>
      <c r="BJ377" s="49"/>
      <c r="BK377" s="49"/>
      <c r="BL377" s="49"/>
    </row>
    <row r="378" spans="1:64" ht="12.75" customHeight="1" x14ac:dyDescent="0.3">
      <c r="A378" s="49"/>
      <c r="E378" s="1"/>
      <c r="F378" s="1"/>
      <c r="G378" s="1"/>
      <c r="BJ378" s="49"/>
      <c r="BK378" s="49"/>
      <c r="BL378" s="49"/>
    </row>
    <row r="379" spans="1:64" ht="12.75" customHeight="1" x14ac:dyDescent="0.3">
      <c r="A379" s="49"/>
      <c r="E379" s="1"/>
      <c r="F379" s="1"/>
      <c r="G379" s="1"/>
      <c r="BJ379" s="49"/>
      <c r="BK379" s="49"/>
      <c r="BL379" s="49"/>
    </row>
    <row r="380" spans="1:64" ht="12.75" customHeight="1" x14ac:dyDescent="0.3">
      <c r="A380" s="49"/>
      <c r="E380" s="1"/>
      <c r="F380" s="1"/>
      <c r="G380" s="1"/>
      <c r="BJ380" s="49"/>
      <c r="BK380" s="49"/>
      <c r="BL380" s="49"/>
    </row>
    <row r="381" spans="1:64" ht="12.75" customHeight="1" x14ac:dyDescent="0.3">
      <c r="A381" s="49"/>
      <c r="E381" s="1"/>
      <c r="F381" s="1"/>
      <c r="G381" s="1"/>
      <c r="BJ381" s="49"/>
      <c r="BK381" s="49"/>
      <c r="BL381" s="49"/>
    </row>
    <row r="382" spans="1:64" ht="12.75" customHeight="1" x14ac:dyDescent="0.3">
      <c r="A382" s="49"/>
      <c r="E382" s="1"/>
      <c r="F382" s="1"/>
      <c r="G382" s="1"/>
      <c r="BJ382" s="49"/>
      <c r="BK382" s="49"/>
      <c r="BL382" s="49"/>
    </row>
    <row r="383" spans="1:64" ht="12.75" customHeight="1" x14ac:dyDescent="0.3">
      <c r="A383" s="49"/>
      <c r="E383" s="1"/>
      <c r="F383" s="1"/>
      <c r="G383" s="1"/>
      <c r="BJ383" s="49"/>
      <c r="BK383" s="49"/>
      <c r="BL383" s="49"/>
    </row>
    <row r="384" spans="1:64" ht="12.75" customHeight="1" x14ac:dyDescent="0.3">
      <c r="A384" s="49"/>
      <c r="E384" s="1"/>
      <c r="F384" s="1"/>
      <c r="G384" s="1"/>
      <c r="BJ384" s="49"/>
      <c r="BK384" s="49"/>
      <c r="BL384" s="49"/>
    </row>
    <row r="385" spans="1:64" ht="12.75" customHeight="1" x14ac:dyDescent="0.3">
      <c r="A385" s="49"/>
      <c r="E385" s="1"/>
      <c r="F385" s="1"/>
      <c r="G385" s="1"/>
      <c r="BJ385" s="49"/>
      <c r="BK385" s="49"/>
      <c r="BL385" s="49"/>
    </row>
    <row r="386" spans="1:64" ht="12.75" customHeight="1" x14ac:dyDescent="0.3">
      <c r="A386" s="49"/>
      <c r="E386" s="1"/>
      <c r="F386" s="1"/>
      <c r="G386" s="1"/>
      <c r="BJ386" s="49"/>
      <c r="BK386" s="49"/>
      <c r="BL386" s="49"/>
    </row>
    <row r="387" spans="1:64" ht="12.75" customHeight="1" x14ac:dyDescent="0.3">
      <c r="A387" s="49"/>
      <c r="E387" s="1"/>
      <c r="F387" s="1"/>
      <c r="G387" s="1"/>
      <c r="BJ387" s="49"/>
      <c r="BK387" s="49"/>
      <c r="BL387" s="49"/>
    </row>
    <row r="388" spans="1:64" ht="12.75" customHeight="1" x14ac:dyDescent="0.3">
      <c r="A388" s="49"/>
      <c r="E388" s="1"/>
      <c r="F388" s="1"/>
      <c r="G388" s="1"/>
      <c r="BJ388" s="49"/>
      <c r="BK388" s="49"/>
      <c r="BL388" s="49"/>
    </row>
    <row r="389" spans="1:64" ht="12.75" customHeight="1" x14ac:dyDescent="0.3">
      <c r="A389" s="49"/>
      <c r="E389" s="1"/>
      <c r="F389" s="1"/>
      <c r="G389" s="1"/>
      <c r="BJ389" s="49"/>
      <c r="BK389" s="49"/>
      <c r="BL389" s="49"/>
    </row>
    <row r="390" spans="1:64" ht="12.75" customHeight="1" x14ac:dyDescent="0.3">
      <c r="A390" s="49"/>
      <c r="E390" s="1"/>
      <c r="F390" s="1"/>
      <c r="G390" s="1"/>
      <c r="BJ390" s="49"/>
      <c r="BK390" s="49"/>
      <c r="BL390" s="49"/>
    </row>
    <row r="391" spans="1:64" ht="12.75" customHeight="1" x14ac:dyDescent="0.3">
      <c r="A391" s="49"/>
      <c r="E391" s="1"/>
      <c r="F391" s="1"/>
      <c r="G391" s="1"/>
      <c r="BJ391" s="49"/>
      <c r="BK391" s="49"/>
      <c r="BL391" s="49"/>
    </row>
    <row r="392" spans="1:64" ht="12.75" customHeight="1" x14ac:dyDescent="0.3">
      <c r="A392" s="49"/>
      <c r="E392" s="1"/>
      <c r="F392" s="1"/>
      <c r="G392" s="1"/>
      <c r="BJ392" s="49"/>
      <c r="BK392" s="49"/>
      <c r="BL392" s="49"/>
    </row>
    <row r="393" spans="1:64" ht="12.75" customHeight="1" x14ac:dyDescent="0.3">
      <c r="A393" s="49"/>
      <c r="E393" s="1"/>
      <c r="F393" s="1"/>
      <c r="G393" s="1"/>
      <c r="BJ393" s="49"/>
      <c r="BK393" s="49"/>
      <c r="BL393" s="49"/>
    </row>
    <row r="394" spans="1:64" ht="12.75" customHeight="1" x14ac:dyDescent="0.3">
      <c r="A394" s="49"/>
      <c r="E394" s="1"/>
      <c r="F394" s="1"/>
      <c r="G394" s="1"/>
      <c r="BJ394" s="49"/>
      <c r="BK394" s="49"/>
      <c r="BL394" s="49"/>
    </row>
    <row r="395" spans="1:64" ht="12.75" customHeight="1" x14ac:dyDescent="0.3">
      <c r="A395" s="49"/>
      <c r="E395" s="1"/>
      <c r="F395" s="1"/>
      <c r="G395" s="1"/>
      <c r="BJ395" s="49"/>
      <c r="BK395" s="49"/>
      <c r="BL395" s="49"/>
    </row>
    <row r="396" spans="1:64" ht="12.75" customHeight="1" x14ac:dyDescent="0.3">
      <c r="A396" s="49"/>
      <c r="E396" s="1"/>
      <c r="F396" s="1"/>
      <c r="G396" s="1"/>
      <c r="BJ396" s="49"/>
      <c r="BK396" s="49"/>
      <c r="BL396" s="49"/>
    </row>
    <row r="397" spans="1:64" ht="12.75" customHeight="1" x14ac:dyDescent="0.3">
      <c r="A397" s="49"/>
      <c r="E397" s="1"/>
      <c r="F397" s="1"/>
      <c r="G397" s="1"/>
      <c r="BJ397" s="49"/>
      <c r="BK397" s="49"/>
      <c r="BL397" s="49"/>
    </row>
    <row r="398" spans="1:64" ht="12.75" customHeight="1" x14ac:dyDescent="0.3">
      <c r="A398" s="49"/>
      <c r="E398" s="1"/>
      <c r="F398" s="1"/>
      <c r="G398" s="1"/>
      <c r="BJ398" s="49"/>
      <c r="BK398" s="49"/>
      <c r="BL398" s="49"/>
    </row>
    <row r="399" spans="1:64" ht="12.75" customHeight="1" x14ac:dyDescent="0.3">
      <c r="A399" s="49"/>
      <c r="E399" s="1"/>
      <c r="F399" s="1"/>
      <c r="G399" s="1"/>
      <c r="BJ399" s="49"/>
      <c r="BK399" s="49"/>
      <c r="BL399" s="49"/>
    </row>
    <row r="400" spans="1:64" ht="12.75" customHeight="1" x14ac:dyDescent="0.3">
      <c r="A400" s="49"/>
      <c r="E400" s="1"/>
      <c r="F400" s="1"/>
      <c r="G400" s="1"/>
      <c r="BJ400" s="49"/>
      <c r="BK400" s="49"/>
      <c r="BL400" s="49"/>
    </row>
    <row r="401" spans="1:64" ht="12.75" customHeight="1" x14ac:dyDescent="0.3">
      <c r="A401" s="49"/>
      <c r="E401" s="1"/>
      <c r="F401" s="1"/>
      <c r="G401" s="1"/>
      <c r="BJ401" s="49"/>
      <c r="BK401" s="49"/>
      <c r="BL401" s="49"/>
    </row>
    <row r="402" spans="1:64" ht="12.75" customHeight="1" x14ac:dyDescent="0.3">
      <c r="A402" s="49"/>
      <c r="E402" s="1"/>
      <c r="F402" s="1"/>
      <c r="G402" s="1"/>
      <c r="BJ402" s="49"/>
      <c r="BK402" s="49"/>
      <c r="BL402" s="49"/>
    </row>
    <row r="403" spans="1:64" ht="12.75" customHeight="1" x14ac:dyDescent="0.3">
      <c r="A403" s="49"/>
      <c r="E403" s="1"/>
      <c r="F403" s="1"/>
      <c r="G403" s="1"/>
      <c r="BJ403" s="49"/>
      <c r="BK403" s="49"/>
      <c r="BL403" s="49"/>
    </row>
    <row r="404" spans="1:64" ht="12.75" customHeight="1" x14ac:dyDescent="0.3">
      <c r="A404" s="49"/>
      <c r="E404" s="1"/>
      <c r="F404" s="1"/>
      <c r="G404" s="1"/>
      <c r="BJ404" s="49"/>
      <c r="BK404" s="49"/>
      <c r="BL404" s="49"/>
    </row>
    <row r="405" spans="1:64" ht="12.75" customHeight="1" x14ac:dyDescent="0.3">
      <c r="A405" s="49"/>
      <c r="E405" s="1"/>
      <c r="F405" s="1"/>
      <c r="G405" s="1"/>
      <c r="BJ405" s="49"/>
      <c r="BK405" s="49"/>
      <c r="BL405" s="49"/>
    </row>
    <row r="406" spans="1:64" ht="12.75" customHeight="1" x14ac:dyDescent="0.3">
      <c r="A406" s="49"/>
      <c r="E406" s="1"/>
      <c r="F406" s="1"/>
      <c r="G406" s="1"/>
      <c r="BJ406" s="49"/>
      <c r="BK406" s="49"/>
      <c r="BL406" s="49"/>
    </row>
    <row r="407" spans="1:64" ht="12.75" customHeight="1" x14ac:dyDescent="0.3">
      <c r="A407" s="49"/>
      <c r="E407" s="1"/>
      <c r="F407" s="1"/>
      <c r="G407" s="1"/>
      <c r="BJ407" s="49"/>
      <c r="BK407" s="49"/>
      <c r="BL407" s="49"/>
    </row>
    <row r="408" spans="1:64" ht="12.75" customHeight="1" x14ac:dyDescent="0.3">
      <c r="A408" s="49"/>
      <c r="E408" s="1"/>
      <c r="F408" s="1"/>
      <c r="G408" s="1"/>
      <c r="BJ408" s="49"/>
      <c r="BK408" s="49"/>
      <c r="BL408" s="49"/>
    </row>
    <row r="409" spans="1:64" ht="12.75" customHeight="1" x14ac:dyDescent="0.3">
      <c r="A409" s="49"/>
      <c r="E409" s="1"/>
      <c r="F409" s="1"/>
      <c r="G409" s="1"/>
      <c r="BJ409" s="49"/>
      <c r="BK409" s="49"/>
      <c r="BL409" s="49"/>
    </row>
    <row r="410" spans="1:64" ht="12.75" customHeight="1" x14ac:dyDescent="0.3">
      <c r="A410" s="49"/>
      <c r="E410" s="1"/>
      <c r="F410" s="1"/>
      <c r="G410" s="1"/>
      <c r="BJ410" s="49"/>
      <c r="BK410" s="49"/>
      <c r="BL410" s="49"/>
    </row>
    <row r="411" spans="1:64" ht="12.75" customHeight="1" x14ac:dyDescent="0.3">
      <c r="A411" s="49"/>
      <c r="E411" s="1"/>
      <c r="F411" s="1"/>
      <c r="G411" s="1"/>
      <c r="BJ411" s="49"/>
      <c r="BK411" s="49"/>
      <c r="BL411" s="49"/>
    </row>
    <row r="412" spans="1:64" ht="12.75" customHeight="1" x14ac:dyDescent="0.3">
      <c r="A412" s="49"/>
      <c r="E412" s="1"/>
      <c r="F412" s="1"/>
      <c r="G412" s="1"/>
      <c r="BJ412" s="49"/>
      <c r="BK412" s="49"/>
      <c r="BL412" s="49"/>
    </row>
    <row r="413" spans="1:64" ht="12.75" customHeight="1" x14ac:dyDescent="0.3">
      <c r="A413" s="49"/>
      <c r="E413" s="1"/>
      <c r="F413" s="1"/>
      <c r="G413" s="1"/>
      <c r="BJ413" s="49"/>
      <c r="BK413" s="49"/>
      <c r="BL413" s="49"/>
    </row>
    <row r="414" spans="1:64" ht="12.75" customHeight="1" x14ac:dyDescent="0.3">
      <c r="A414" s="49"/>
      <c r="E414" s="1"/>
      <c r="F414" s="1"/>
      <c r="G414" s="1"/>
      <c r="BJ414" s="49"/>
      <c r="BK414" s="49"/>
      <c r="BL414" s="49"/>
    </row>
    <row r="415" spans="1:64" ht="12.75" customHeight="1" x14ac:dyDescent="0.3">
      <c r="A415" s="49"/>
      <c r="E415" s="1"/>
      <c r="F415" s="1"/>
      <c r="G415" s="1"/>
      <c r="BJ415" s="49"/>
      <c r="BK415" s="49"/>
      <c r="BL415" s="49"/>
    </row>
    <row r="416" spans="1:64" ht="12.75" customHeight="1" x14ac:dyDescent="0.3">
      <c r="A416" s="49"/>
      <c r="E416" s="1"/>
      <c r="F416" s="1"/>
      <c r="G416" s="1"/>
      <c r="BJ416" s="49"/>
      <c r="BK416" s="49"/>
      <c r="BL416" s="49"/>
    </row>
    <row r="417" spans="1:64" ht="12.75" customHeight="1" x14ac:dyDescent="0.3">
      <c r="A417" s="49"/>
      <c r="E417" s="1"/>
      <c r="F417" s="1"/>
      <c r="G417" s="1"/>
      <c r="BJ417" s="49"/>
      <c r="BK417" s="49"/>
      <c r="BL417" s="49"/>
    </row>
    <row r="418" spans="1:64" ht="12.75" customHeight="1" x14ac:dyDescent="0.3">
      <c r="A418" s="49"/>
      <c r="E418" s="1"/>
      <c r="F418" s="1"/>
      <c r="G418" s="1"/>
      <c r="BJ418" s="49"/>
      <c r="BK418" s="49"/>
      <c r="BL418" s="49"/>
    </row>
    <row r="419" spans="1:64" ht="12.75" customHeight="1" x14ac:dyDescent="0.3">
      <c r="A419" s="49"/>
      <c r="E419" s="1"/>
      <c r="F419" s="1"/>
      <c r="G419" s="1"/>
      <c r="BJ419" s="49"/>
      <c r="BK419" s="49"/>
      <c r="BL419" s="49"/>
    </row>
    <row r="420" spans="1:64" ht="12.75" customHeight="1" x14ac:dyDescent="0.3">
      <c r="A420" s="49"/>
      <c r="E420" s="1"/>
      <c r="F420" s="1"/>
      <c r="G420" s="1"/>
      <c r="BJ420" s="49"/>
      <c r="BK420" s="49"/>
      <c r="BL420" s="49"/>
    </row>
    <row r="421" spans="1:64" ht="12.75" customHeight="1" x14ac:dyDescent="0.3">
      <c r="A421" s="49"/>
      <c r="E421" s="1"/>
      <c r="F421" s="1"/>
      <c r="G421" s="1"/>
      <c r="BJ421" s="49"/>
      <c r="BK421" s="49"/>
      <c r="BL421" s="49"/>
    </row>
    <row r="422" spans="1:64" ht="12.75" customHeight="1" x14ac:dyDescent="0.3">
      <c r="A422" s="49"/>
      <c r="E422" s="1"/>
      <c r="F422" s="1"/>
      <c r="G422" s="1"/>
      <c r="BJ422" s="49"/>
      <c r="BK422" s="49"/>
      <c r="BL422" s="49"/>
    </row>
    <row r="423" spans="1:64" ht="12.75" customHeight="1" x14ac:dyDescent="0.3">
      <c r="A423" s="49"/>
      <c r="E423" s="1"/>
      <c r="F423" s="1"/>
      <c r="G423" s="1"/>
      <c r="BJ423" s="49"/>
      <c r="BK423" s="49"/>
      <c r="BL423" s="49"/>
    </row>
    <row r="424" spans="1:64" ht="12.75" customHeight="1" x14ac:dyDescent="0.3">
      <c r="A424" s="49"/>
      <c r="E424" s="1"/>
      <c r="F424" s="1"/>
      <c r="G424" s="1"/>
      <c r="BJ424" s="49"/>
      <c r="BK424" s="49"/>
      <c r="BL424" s="49"/>
    </row>
    <row r="425" spans="1:64" ht="12.75" customHeight="1" x14ac:dyDescent="0.3">
      <c r="A425" s="49"/>
      <c r="E425" s="1"/>
      <c r="F425" s="1"/>
      <c r="G425" s="1"/>
      <c r="BJ425" s="49"/>
      <c r="BK425" s="49"/>
      <c r="BL425" s="49"/>
    </row>
    <row r="426" spans="1:64" ht="12.75" customHeight="1" x14ac:dyDescent="0.3">
      <c r="A426" s="49"/>
      <c r="E426" s="1"/>
      <c r="F426" s="1"/>
      <c r="G426" s="1"/>
      <c r="BJ426" s="49"/>
      <c r="BK426" s="49"/>
      <c r="BL426" s="49"/>
    </row>
    <row r="427" spans="1:64" ht="12.75" customHeight="1" x14ac:dyDescent="0.3">
      <c r="A427" s="49"/>
      <c r="E427" s="1"/>
      <c r="F427" s="1"/>
      <c r="G427" s="1"/>
      <c r="BJ427" s="49"/>
      <c r="BK427" s="49"/>
      <c r="BL427" s="49"/>
    </row>
    <row r="428" spans="1:64" ht="12.75" customHeight="1" x14ac:dyDescent="0.3">
      <c r="A428" s="49"/>
      <c r="E428" s="1"/>
      <c r="F428" s="1"/>
      <c r="G428" s="1"/>
      <c r="BJ428" s="49"/>
      <c r="BK428" s="49"/>
      <c r="BL428" s="49"/>
    </row>
    <row r="429" spans="1:64" ht="12.75" customHeight="1" x14ac:dyDescent="0.3">
      <c r="A429" s="49"/>
      <c r="E429" s="1"/>
      <c r="F429" s="1"/>
      <c r="G429" s="1"/>
      <c r="BJ429" s="49"/>
      <c r="BK429" s="49"/>
      <c r="BL429" s="49"/>
    </row>
    <row r="430" spans="1:64" ht="12.75" customHeight="1" x14ac:dyDescent="0.3">
      <c r="A430" s="49"/>
      <c r="E430" s="1"/>
      <c r="F430" s="1"/>
      <c r="G430" s="1"/>
      <c r="BJ430" s="49"/>
      <c r="BK430" s="49"/>
      <c r="BL430" s="49"/>
    </row>
    <row r="431" spans="1:64" ht="12.75" customHeight="1" x14ac:dyDescent="0.3">
      <c r="A431" s="49"/>
      <c r="E431" s="1"/>
      <c r="F431" s="1"/>
      <c r="G431" s="1"/>
      <c r="BJ431" s="49"/>
      <c r="BK431" s="49"/>
      <c r="BL431" s="49"/>
    </row>
    <row r="432" spans="1:64" ht="12.75" customHeight="1" x14ac:dyDescent="0.3">
      <c r="A432" s="49"/>
      <c r="E432" s="1"/>
      <c r="F432" s="1"/>
      <c r="G432" s="1"/>
      <c r="BJ432" s="49"/>
      <c r="BK432" s="49"/>
      <c r="BL432" s="49"/>
    </row>
    <row r="433" spans="1:64" ht="12.75" customHeight="1" x14ac:dyDescent="0.3">
      <c r="A433" s="49"/>
      <c r="E433" s="1"/>
      <c r="F433" s="1"/>
      <c r="G433" s="1"/>
      <c r="BJ433" s="49"/>
      <c r="BK433" s="49"/>
      <c r="BL433" s="49"/>
    </row>
    <row r="434" spans="1:64" ht="12.75" customHeight="1" x14ac:dyDescent="0.3">
      <c r="A434" s="49"/>
      <c r="E434" s="1"/>
      <c r="F434" s="1"/>
      <c r="G434" s="1"/>
      <c r="BJ434" s="49"/>
      <c r="BK434" s="49"/>
      <c r="BL434" s="49"/>
    </row>
    <row r="435" spans="1:64" ht="12.75" customHeight="1" x14ac:dyDescent="0.3">
      <c r="A435" s="49"/>
      <c r="E435" s="1"/>
      <c r="F435" s="1"/>
      <c r="G435" s="1"/>
      <c r="BJ435" s="49"/>
      <c r="BK435" s="49"/>
      <c r="BL435" s="49"/>
    </row>
    <row r="436" spans="1:64" ht="12.75" customHeight="1" x14ac:dyDescent="0.3">
      <c r="A436" s="49"/>
      <c r="E436" s="1"/>
      <c r="F436" s="1"/>
      <c r="G436" s="1"/>
      <c r="BJ436" s="49"/>
      <c r="BK436" s="49"/>
      <c r="BL436" s="49"/>
    </row>
    <row r="437" spans="1:64" ht="12.75" customHeight="1" x14ac:dyDescent="0.3">
      <c r="A437" s="49"/>
      <c r="E437" s="1"/>
      <c r="F437" s="1"/>
      <c r="G437" s="1"/>
      <c r="BJ437" s="49"/>
      <c r="BK437" s="49"/>
      <c r="BL437" s="49"/>
    </row>
    <row r="438" spans="1:64" ht="12.75" customHeight="1" x14ac:dyDescent="0.3">
      <c r="A438" s="49"/>
      <c r="E438" s="1"/>
      <c r="F438" s="1"/>
      <c r="G438" s="1"/>
      <c r="BJ438" s="49"/>
      <c r="BK438" s="49"/>
      <c r="BL438" s="49"/>
    </row>
    <row r="439" spans="1:64" ht="12.75" customHeight="1" x14ac:dyDescent="0.3">
      <c r="A439" s="49"/>
      <c r="E439" s="1"/>
      <c r="F439" s="1"/>
      <c r="G439" s="1"/>
      <c r="BJ439" s="49"/>
      <c r="BK439" s="49"/>
      <c r="BL439" s="49"/>
    </row>
    <row r="440" spans="1:64" ht="12.75" customHeight="1" x14ac:dyDescent="0.3">
      <c r="A440" s="49"/>
      <c r="E440" s="1"/>
      <c r="F440" s="1"/>
      <c r="G440" s="1"/>
      <c r="BJ440" s="49"/>
      <c r="BK440" s="49"/>
      <c r="BL440" s="49"/>
    </row>
    <row r="441" spans="1:64" ht="12.75" customHeight="1" x14ac:dyDescent="0.3">
      <c r="A441" s="49"/>
      <c r="E441" s="1"/>
      <c r="F441" s="1"/>
      <c r="G441" s="1"/>
      <c r="BJ441" s="49"/>
      <c r="BK441" s="49"/>
      <c r="BL441" s="49"/>
    </row>
    <row r="442" spans="1:64" ht="12.75" customHeight="1" x14ac:dyDescent="0.3">
      <c r="A442" s="49"/>
      <c r="E442" s="1"/>
      <c r="F442" s="1"/>
      <c r="G442" s="1"/>
      <c r="BJ442" s="49"/>
      <c r="BK442" s="49"/>
      <c r="BL442" s="49"/>
    </row>
    <row r="443" spans="1:64" ht="12.75" customHeight="1" x14ac:dyDescent="0.3">
      <c r="A443" s="49"/>
      <c r="E443" s="1"/>
      <c r="F443" s="1"/>
      <c r="G443" s="1"/>
      <c r="BJ443" s="49"/>
      <c r="BK443" s="49"/>
      <c r="BL443" s="49"/>
    </row>
    <row r="444" spans="1:64" ht="12.75" customHeight="1" x14ac:dyDescent="0.3">
      <c r="A444" s="49"/>
      <c r="E444" s="1"/>
      <c r="F444" s="1"/>
      <c r="G444" s="1"/>
      <c r="BJ444" s="49"/>
      <c r="BK444" s="49"/>
      <c r="BL444" s="49"/>
    </row>
    <row r="445" spans="1:64" ht="12.75" customHeight="1" x14ac:dyDescent="0.3">
      <c r="A445" s="49"/>
      <c r="E445" s="1"/>
      <c r="F445" s="1"/>
      <c r="G445" s="1"/>
      <c r="BJ445" s="49"/>
      <c r="BK445" s="49"/>
      <c r="BL445" s="49"/>
    </row>
    <row r="446" spans="1:64" ht="12.75" customHeight="1" x14ac:dyDescent="0.3">
      <c r="A446" s="49"/>
      <c r="E446" s="1"/>
      <c r="F446" s="1"/>
      <c r="G446" s="1"/>
      <c r="BJ446" s="49"/>
      <c r="BK446" s="49"/>
      <c r="BL446" s="49"/>
    </row>
    <row r="447" spans="1:64" ht="12.75" customHeight="1" x14ac:dyDescent="0.3">
      <c r="A447" s="49"/>
      <c r="E447" s="1"/>
      <c r="F447" s="1"/>
      <c r="G447" s="1"/>
      <c r="BJ447" s="49"/>
      <c r="BK447" s="49"/>
      <c r="BL447" s="49"/>
    </row>
    <row r="448" spans="1:64" ht="12.75" customHeight="1" x14ac:dyDescent="0.3">
      <c r="A448" s="49"/>
      <c r="E448" s="1"/>
      <c r="F448" s="1"/>
      <c r="G448" s="1"/>
      <c r="BJ448" s="49"/>
      <c r="BK448" s="49"/>
      <c r="BL448" s="49"/>
    </row>
    <row r="449" spans="1:64" ht="12.75" customHeight="1" x14ac:dyDescent="0.3">
      <c r="A449" s="49"/>
      <c r="E449" s="1"/>
      <c r="F449" s="1"/>
      <c r="G449" s="1"/>
      <c r="BJ449" s="49"/>
      <c r="BK449" s="49"/>
      <c r="BL449" s="49"/>
    </row>
    <row r="450" spans="1:64" ht="12.75" customHeight="1" x14ac:dyDescent="0.3">
      <c r="A450" s="49"/>
      <c r="E450" s="1"/>
      <c r="F450" s="1"/>
      <c r="G450" s="1"/>
      <c r="BJ450" s="49"/>
      <c r="BK450" s="49"/>
      <c r="BL450" s="49"/>
    </row>
    <row r="451" spans="1:64" ht="12.75" customHeight="1" x14ac:dyDescent="0.3">
      <c r="A451" s="49"/>
      <c r="E451" s="1"/>
      <c r="F451" s="1"/>
      <c r="G451" s="1"/>
      <c r="BJ451" s="49"/>
      <c r="BK451" s="49"/>
      <c r="BL451" s="49"/>
    </row>
    <row r="452" spans="1:64" ht="12.75" customHeight="1" x14ac:dyDescent="0.3">
      <c r="A452" s="49"/>
      <c r="E452" s="1"/>
      <c r="F452" s="1"/>
      <c r="G452" s="1"/>
      <c r="BJ452" s="49"/>
      <c r="BK452" s="49"/>
      <c r="BL452" s="49"/>
    </row>
    <row r="453" spans="1:64" ht="12.75" customHeight="1" x14ac:dyDescent="0.3">
      <c r="A453" s="49"/>
      <c r="E453" s="1"/>
      <c r="F453" s="1"/>
      <c r="G453" s="1"/>
      <c r="BJ453" s="49"/>
      <c r="BK453" s="49"/>
      <c r="BL453" s="49"/>
    </row>
    <row r="454" spans="1:64" ht="12.75" customHeight="1" x14ac:dyDescent="0.3">
      <c r="A454" s="49"/>
      <c r="E454" s="1"/>
      <c r="F454" s="1"/>
      <c r="G454" s="1"/>
      <c r="BJ454" s="49"/>
      <c r="BK454" s="49"/>
      <c r="BL454" s="49"/>
    </row>
    <row r="455" spans="1:64" ht="12.75" customHeight="1" x14ac:dyDescent="0.3">
      <c r="A455" s="49"/>
      <c r="E455" s="1"/>
      <c r="F455" s="1"/>
      <c r="G455" s="1"/>
      <c r="BJ455" s="49"/>
      <c r="BK455" s="49"/>
      <c r="BL455" s="49"/>
    </row>
    <row r="456" spans="1:64" ht="12.75" customHeight="1" x14ac:dyDescent="0.3">
      <c r="A456" s="49"/>
      <c r="E456" s="1"/>
      <c r="F456" s="1"/>
      <c r="G456" s="1"/>
      <c r="BJ456" s="49"/>
      <c r="BK456" s="49"/>
      <c r="BL456" s="49"/>
    </row>
    <row r="457" spans="1:64" ht="12.75" customHeight="1" x14ac:dyDescent="0.3">
      <c r="A457" s="49"/>
      <c r="E457" s="1"/>
      <c r="F457" s="1"/>
      <c r="G457" s="1"/>
      <c r="BJ457" s="49"/>
      <c r="BK457" s="49"/>
      <c r="BL457" s="49"/>
    </row>
    <row r="458" spans="1:64" ht="12.75" customHeight="1" x14ac:dyDescent="0.3">
      <c r="A458" s="49"/>
      <c r="E458" s="1"/>
      <c r="F458" s="1"/>
      <c r="G458" s="1"/>
      <c r="BJ458" s="49"/>
      <c r="BK458" s="49"/>
      <c r="BL458" s="49"/>
    </row>
    <row r="459" spans="1:64" ht="12.75" customHeight="1" x14ac:dyDescent="0.3">
      <c r="A459" s="49"/>
      <c r="E459" s="1"/>
      <c r="F459" s="1"/>
      <c r="G459" s="1"/>
      <c r="BJ459" s="49"/>
      <c r="BK459" s="49"/>
      <c r="BL459" s="49"/>
    </row>
    <row r="460" spans="1:64" ht="12.75" customHeight="1" x14ac:dyDescent="0.3">
      <c r="A460" s="49"/>
      <c r="E460" s="1"/>
      <c r="F460" s="1"/>
      <c r="G460" s="1"/>
      <c r="BJ460" s="49"/>
      <c r="BK460" s="49"/>
      <c r="BL460" s="49"/>
    </row>
    <row r="461" spans="1:64" ht="12.75" customHeight="1" x14ac:dyDescent="0.3">
      <c r="A461" s="49"/>
      <c r="E461" s="1"/>
      <c r="F461" s="1"/>
      <c r="G461" s="1"/>
      <c r="BJ461" s="49"/>
      <c r="BK461" s="49"/>
      <c r="BL461" s="49"/>
    </row>
    <row r="462" spans="1:64" ht="12.75" customHeight="1" x14ac:dyDescent="0.3">
      <c r="A462" s="49"/>
      <c r="E462" s="1"/>
      <c r="F462" s="1"/>
      <c r="G462" s="1"/>
      <c r="BJ462" s="49"/>
      <c r="BK462" s="49"/>
      <c r="BL462" s="49"/>
    </row>
    <row r="463" spans="1:64" ht="12.75" customHeight="1" x14ac:dyDescent="0.3">
      <c r="A463" s="49"/>
      <c r="E463" s="1"/>
      <c r="F463" s="1"/>
      <c r="G463" s="1"/>
      <c r="BJ463" s="49"/>
      <c r="BK463" s="49"/>
      <c r="BL463" s="49"/>
    </row>
    <row r="464" spans="1:64" ht="12.75" customHeight="1" x14ac:dyDescent="0.3">
      <c r="A464" s="49"/>
      <c r="E464" s="1"/>
      <c r="F464" s="1"/>
      <c r="G464" s="1"/>
      <c r="BJ464" s="49"/>
      <c r="BK464" s="49"/>
      <c r="BL464" s="49"/>
    </row>
    <row r="465" spans="1:64" ht="12.75" customHeight="1" x14ac:dyDescent="0.3">
      <c r="A465" s="49"/>
      <c r="E465" s="1"/>
      <c r="F465" s="1"/>
      <c r="G465" s="1"/>
      <c r="BJ465" s="49"/>
      <c r="BK465" s="49"/>
      <c r="BL465" s="49"/>
    </row>
    <row r="466" spans="1:64" ht="12.75" customHeight="1" x14ac:dyDescent="0.3">
      <c r="A466" s="49"/>
      <c r="E466" s="1"/>
      <c r="F466" s="1"/>
      <c r="G466" s="1"/>
      <c r="BJ466" s="49"/>
      <c r="BK466" s="49"/>
      <c r="BL466" s="49"/>
    </row>
    <row r="467" spans="1:64" ht="12.75" customHeight="1" x14ac:dyDescent="0.3">
      <c r="A467" s="49"/>
      <c r="E467" s="1"/>
      <c r="F467" s="1"/>
      <c r="G467" s="1"/>
      <c r="BJ467" s="49"/>
      <c r="BK467" s="49"/>
      <c r="BL467" s="49"/>
    </row>
    <row r="468" spans="1:64" ht="12.75" customHeight="1" x14ac:dyDescent="0.3">
      <c r="A468" s="49"/>
      <c r="E468" s="1"/>
      <c r="F468" s="1"/>
      <c r="G468" s="1"/>
      <c r="BJ468" s="49"/>
      <c r="BK468" s="49"/>
      <c r="BL468" s="49"/>
    </row>
    <row r="469" spans="1:64" ht="12.75" customHeight="1" x14ac:dyDescent="0.3">
      <c r="A469" s="49"/>
      <c r="E469" s="1"/>
      <c r="F469" s="1"/>
      <c r="G469" s="1"/>
      <c r="BJ469" s="49"/>
      <c r="BK469" s="49"/>
      <c r="BL469" s="49"/>
    </row>
    <row r="470" spans="1:64" ht="12.75" customHeight="1" x14ac:dyDescent="0.3">
      <c r="A470" s="49"/>
      <c r="E470" s="1"/>
      <c r="F470" s="1"/>
      <c r="G470" s="1"/>
      <c r="BJ470" s="49"/>
      <c r="BK470" s="49"/>
      <c r="BL470" s="49"/>
    </row>
    <row r="471" spans="1:64" ht="12.75" customHeight="1" x14ac:dyDescent="0.3">
      <c r="A471" s="49"/>
      <c r="E471" s="1"/>
      <c r="F471" s="1"/>
      <c r="G471" s="1"/>
      <c r="BJ471" s="49"/>
      <c r="BK471" s="49"/>
      <c r="BL471" s="49"/>
    </row>
    <row r="472" spans="1:64" ht="12.75" customHeight="1" x14ac:dyDescent="0.3">
      <c r="A472" s="49"/>
      <c r="E472" s="1"/>
      <c r="F472" s="1"/>
      <c r="G472" s="1"/>
      <c r="BJ472" s="49"/>
      <c r="BK472" s="49"/>
      <c r="BL472" s="49"/>
    </row>
    <row r="473" spans="1:64" ht="12.75" customHeight="1" x14ac:dyDescent="0.3">
      <c r="A473" s="49"/>
      <c r="E473" s="1"/>
      <c r="F473" s="1"/>
      <c r="G473" s="1"/>
      <c r="BJ473" s="49"/>
      <c r="BK473" s="49"/>
      <c r="BL473" s="49"/>
    </row>
    <row r="474" spans="1:64" ht="12.75" customHeight="1" x14ac:dyDescent="0.3">
      <c r="A474" s="49"/>
      <c r="E474" s="1"/>
      <c r="F474" s="1"/>
      <c r="G474" s="1"/>
      <c r="BJ474" s="49"/>
      <c r="BK474" s="49"/>
      <c r="BL474" s="49"/>
    </row>
    <row r="475" spans="1:64" ht="12.75" customHeight="1" x14ac:dyDescent="0.3">
      <c r="A475" s="49"/>
      <c r="E475" s="1"/>
      <c r="F475" s="1"/>
      <c r="G475" s="1"/>
      <c r="BJ475" s="49"/>
      <c r="BK475" s="49"/>
      <c r="BL475" s="49"/>
    </row>
    <row r="476" spans="1:64" ht="12.75" customHeight="1" x14ac:dyDescent="0.3">
      <c r="A476" s="49"/>
      <c r="E476" s="1"/>
      <c r="F476" s="1"/>
      <c r="G476" s="1"/>
      <c r="BJ476" s="49"/>
      <c r="BK476" s="49"/>
      <c r="BL476" s="49"/>
    </row>
    <row r="477" spans="1:64" ht="12.75" customHeight="1" x14ac:dyDescent="0.3">
      <c r="A477" s="49"/>
      <c r="E477" s="1"/>
      <c r="F477" s="1"/>
      <c r="G477" s="1"/>
      <c r="BJ477" s="49"/>
      <c r="BK477" s="49"/>
      <c r="BL477" s="49"/>
    </row>
    <row r="478" spans="1:64" ht="12.75" customHeight="1" x14ac:dyDescent="0.3">
      <c r="A478" s="49"/>
      <c r="E478" s="1"/>
      <c r="F478" s="1"/>
      <c r="G478" s="1"/>
      <c r="BJ478" s="49"/>
      <c r="BK478" s="49"/>
      <c r="BL478" s="49"/>
    </row>
    <row r="479" spans="1:64" ht="12.75" customHeight="1" x14ac:dyDescent="0.3">
      <c r="A479" s="49"/>
      <c r="E479" s="1"/>
      <c r="F479" s="1"/>
      <c r="G479" s="1"/>
      <c r="BJ479" s="49"/>
      <c r="BK479" s="49"/>
      <c r="BL479" s="49"/>
    </row>
    <row r="480" spans="1:64" ht="12.75" customHeight="1" x14ac:dyDescent="0.3">
      <c r="A480" s="49"/>
      <c r="E480" s="1"/>
      <c r="F480" s="1"/>
      <c r="G480" s="1"/>
      <c r="BJ480" s="49"/>
      <c r="BK480" s="49"/>
      <c r="BL480" s="49"/>
    </row>
    <row r="481" spans="1:64" ht="12.75" customHeight="1" x14ac:dyDescent="0.3">
      <c r="A481" s="49"/>
      <c r="E481" s="1"/>
      <c r="F481" s="1"/>
      <c r="G481" s="1"/>
      <c r="BJ481" s="49"/>
      <c r="BK481" s="49"/>
      <c r="BL481" s="49"/>
    </row>
    <row r="482" spans="1:64" ht="12.75" customHeight="1" x14ac:dyDescent="0.3">
      <c r="A482" s="49"/>
      <c r="E482" s="1"/>
      <c r="F482" s="1"/>
      <c r="G482" s="1"/>
      <c r="BJ482" s="49"/>
      <c r="BK482" s="49"/>
      <c r="BL482" s="49"/>
    </row>
    <row r="483" spans="1:64" ht="12.75" customHeight="1" x14ac:dyDescent="0.3">
      <c r="A483" s="49"/>
      <c r="E483" s="1"/>
      <c r="F483" s="1"/>
      <c r="G483" s="1"/>
      <c r="BJ483" s="49"/>
      <c r="BK483" s="49"/>
      <c r="BL483" s="49"/>
    </row>
    <row r="484" spans="1:64" ht="12.75" customHeight="1" x14ac:dyDescent="0.3">
      <c r="A484" s="49"/>
      <c r="E484" s="1"/>
      <c r="F484" s="1"/>
      <c r="G484" s="1"/>
      <c r="BJ484" s="49"/>
      <c r="BK484" s="49"/>
      <c r="BL484" s="49"/>
    </row>
    <row r="485" spans="1:64" ht="12.75" customHeight="1" x14ac:dyDescent="0.3">
      <c r="A485" s="49"/>
      <c r="E485" s="1"/>
      <c r="F485" s="1"/>
      <c r="G485" s="1"/>
      <c r="BJ485" s="49"/>
      <c r="BK485" s="49"/>
      <c r="BL485" s="49"/>
    </row>
    <row r="486" spans="1:64" ht="12.75" customHeight="1" x14ac:dyDescent="0.3">
      <c r="A486" s="49"/>
      <c r="E486" s="1"/>
      <c r="F486" s="1"/>
      <c r="G486" s="1"/>
      <c r="BJ486" s="49"/>
      <c r="BK486" s="49"/>
      <c r="BL486" s="49"/>
    </row>
    <row r="487" spans="1:64" ht="12.75" customHeight="1" x14ac:dyDescent="0.3">
      <c r="A487" s="49"/>
      <c r="E487" s="1"/>
      <c r="F487" s="1"/>
      <c r="G487" s="1"/>
      <c r="BJ487" s="49"/>
      <c r="BK487" s="49"/>
      <c r="BL487" s="49"/>
    </row>
    <row r="488" spans="1:64" ht="12.75" customHeight="1" x14ac:dyDescent="0.3">
      <c r="A488" s="49"/>
      <c r="E488" s="1"/>
      <c r="F488" s="1"/>
      <c r="G488" s="1"/>
      <c r="BJ488" s="49"/>
      <c r="BK488" s="49"/>
      <c r="BL488" s="49"/>
    </row>
    <row r="489" spans="1:64" ht="12.75" customHeight="1" x14ac:dyDescent="0.3">
      <c r="A489" s="49"/>
      <c r="E489" s="1"/>
      <c r="F489" s="1"/>
      <c r="G489" s="1"/>
      <c r="BJ489" s="49"/>
      <c r="BK489" s="49"/>
      <c r="BL489" s="49"/>
    </row>
    <row r="490" spans="1:64" ht="12.75" customHeight="1" x14ac:dyDescent="0.3">
      <c r="A490" s="49"/>
      <c r="E490" s="1"/>
      <c r="F490" s="1"/>
      <c r="G490" s="1"/>
      <c r="BJ490" s="49"/>
      <c r="BK490" s="49"/>
      <c r="BL490" s="49"/>
    </row>
    <row r="491" spans="1:64" ht="12.75" customHeight="1" x14ac:dyDescent="0.3">
      <c r="A491" s="49"/>
      <c r="E491" s="1"/>
      <c r="F491" s="1"/>
      <c r="G491" s="1"/>
      <c r="BJ491" s="49"/>
      <c r="BK491" s="49"/>
      <c r="BL491" s="49"/>
    </row>
    <row r="492" spans="1:64" ht="12.75" customHeight="1" x14ac:dyDescent="0.3">
      <c r="A492" s="49"/>
      <c r="E492" s="1"/>
      <c r="F492" s="1"/>
      <c r="G492" s="1"/>
      <c r="BJ492" s="49"/>
      <c r="BK492" s="49"/>
      <c r="BL492" s="49"/>
    </row>
    <row r="493" spans="1:64" ht="12.75" customHeight="1" x14ac:dyDescent="0.3">
      <c r="A493" s="49"/>
      <c r="E493" s="1"/>
      <c r="F493" s="1"/>
      <c r="G493" s="1"/>
      <c r="BJ493" s="49"/>
      <c r="BK493" s="49"/>
      <c r="BL493" s="49"/>
    </row>
    <row r="494" spans="1:64" ht="12.75" customHeight="1" x14ac:dyDescent="0.3">
      <c r="A494" s="49"/>
      <c r="E494" s="1"/>
      <c r="F494" s="1"/>
      <c r="G494" s="1"/>
      <c r="BJ494" s="49"/>
      <c r="BK494" s="49"/>
      <c r="BL494" s="49"/>
    </row>
    <row r="495" spans="1:64" ht="12.75" customHeight="1" x14ac:dyDescent="0.3">
      <c r="A495" s="49"/>
      <c r="E495" s="1"/>
      <c r="F495" s="1"/>
      <c r="G495" s="1"/>
      <c r="BJ495" s="49"/>
      <c r="BK495" s="49"/>
      <c r="BL495" s="49"/>
    </row>
    <row r="496" spans="1:64" ht="12.75" customHeight="1" x14ac:dyDescent="0.3">
      <c r="A496" s="49"/>
      <c r="E496" s="1"/>
      <c r="F496" s="1"/>
      <c r="G496" s="1"/>
      <c r="BJ496" s="49"/>
      <c r="BK496" s="49"/>
      <c r="BL496" s="49"/>
    </row>
    <row r="497" spans="1:64" ht="12.75" customHeight="1" x14ac:dyDescent="0.3">
      <c r="A497" s="49"/>
      <c r="E497" s="1"/>
      <c r="F497" s="1"/>
      <c r="G497" s="1"/>
      <c r="BJ497" s="49"/>
      <c r="BK497" s="49"/>
      <c r="BL497" s="49"/>
    </row>
    <row r="498" spans="1:64" ht="12.75" customHeight="1" x14ac:dyDescent="0.3">
      <c r="A498" s="49"/>
      <c r="E498" s="1"/>
      <c r="F498" s="1"/>
      <c r="G498" s="1"/>
      <c r="BJ498" s="49"/>
      <c r="BK498" s="49"/>
      <c r="BL498" s="49"/>
    </row>
    <row r="499" spans="1:64" ht="12.75" customHeight="1" x14ac:dyDescent="0.3">
      <c r="A499" s="49"/>
      <c r="E499" s="1"/>
      <c r="F499" s="1"/>
      <c r="G499" s="1"/>
      <c r="BJ499" s="49"/>
      <c r="BK499" s="49"/>
      <c r="BL499" s="49"/>
    </row>
    <row r="500" spans="1:64" ht="12.75" customHeight="1" x14ac:dyDescent="0.3">
      <c r="A500" s="49"/>
      <c r="E500" s="1"/>
      <c r="F500" s="1"/>
      <c r="G500" s="1"/>
      <c r="BJ500" s="49"/>
      <c r="BK500" s="49"/>
      <c r="BL500" s="49"/>
    </row>
    <row r="501" spans="1:64" ht="12.75" customHeight="1" x14ac:dyDescent="0.3">
      <c r="A501" s="49"/>
      <c r="E501" s="1"/>
      <c r="F501" s="1"/>
      <c r="G501" s="1"/>
      <c r="BJ501" s="49"/>
      <c r="BK501" s="49"/>
      <c r="BL501" s="49"/>
    </row>
    <row r="502" spans="1:64" ht="12.75" customHeight="1" x14ac:dyDescent="0.3">
      <c r="A502" s="49"/>
      <c r="E502" s="1"/>
      <c r="F502" s="1"/>
      <c r="G502" s="1"/>
      <c r="BJ502" s="49"/>
      <c r="BK502" s="49"/>
      <c r="BL502" s="49"/>
    </row>
    <row r="503" spans="1:64" ht="12.75" customHeight="1" x14ac:dyDescent="0.3">
      <c r="A503" s="49"/>
      <c r="E503" s="1"/>
      <c r="F503" s="1"/>
      <c r="G503" s="1"/>
      <c r="BJ503" s="49"/>
      <c r="BK503" s="49"/>
      <c r="BL503" s="49"/>
    </row>
    <row r="504" spans="1:64" ht="12.75" customHeight="1" x14ac:dyDescent="0.3">
      <c r="A504" s="49"/>
      <c r="E504" s="1"/>
      <c r="F504" s="1"/>
      <c r="G504" s="1"/>
      <c r="BJ504" s="49"/>
      <c r="BK504" s="49"/>
      <c r="BL504" s="49"/>
    </row>
    <row r="505" spans="1:64" ht="12.75" customHeight="1" x14ac:dyDescent="0.3">
      <c r="A505" s="49"/>
      <c r="E505" s="1"/>
      <c r="F505" s="1"/>
      <c r="G505" s="1"/>
      <c r="BJ505" s="49"/>
      <c r="BK505" s="49"/>
      <c r="BL505" s="49"/>
    </row>
    <row r="506" spans="1:64" ht="12.75" customHeight="1" x14ac:dyDescent="0.3">
      <c r="A506" s="49"/>
      <c r="E506" s="1"/>
      <c r="F506" s="1"/>
      <c r="G506" s="1"/>
      <c r="BJ506" s="49"/>
      <c r="BK506" s="49"/>
      <c r="BL506" s="49"/>
    </row>
    <row r="507" spans="1:64" ht="12.75" customHeight="1" x14ac:dyDescent="0.3">
      <c r="A507" s="49"/>
      <c r="E507" s="1"/>
      <c r="F507" s="1"/>
      <c r="G507" s="1"/>
      <c r="BJ507" s="49"/>
      <c r="BK507" s="49"/>
      <c r="BL507" s="49"/>
    </row>
    <row r="508" spans="1:64" ht="12.75" customHeight="1" x14ac:dyDescent="0.3">
      <c r="A508" s="49"/>
      <c r="E508" s="1"/>
      <c r="F508" s="1"/>
      <c r="G508" s="1"/>
      <c r="BJ508" s="49"/>
      <c r="BK508" s="49"/>
      <c r="BL508" s="49"/>
    </row>
    <row r="509" spans="1:64" ht="12.75" customHeight="1" x14ac:dyDescent="0.3">
      <c r="A509" s="49"/>
      <c r="F509" s="1"/>
      <c r="BJ509" s="49"/>
      <c r="BK509" s="49"/>
      <c r="BL509" s="49"/>
    </row>
    <row r="510" spans="1:64" ht="12.75" customHeight="1" x14ac:dyDescent="0.3">
      <c r="A510" s="49"/>
      <c r="F510" s="1"/>
      <c r="BJ510" s="49"/>
      <c r="BK510" s="49"/>
      <c r="BL510" s="49"/>
    </row>
    <row r="511" spans="1:64" ht="12.75" customHeight="1" x14ac:dyDescent="0.3">
      <c r="A511" s="49"/>
      <c r="F511" s="1"/>
      <c r="BJ511" s="49"/>
      <c r="BK511" s="49"/>
      <c r="BL511" s="49"/>
    </row>
    <row r="512" spans="1:64" ht="12.75" customHeight="1" x14ac:dyDescent="0.3">
      <c r="A512" s="49"/>
      <c r="F512" s="1"/>
      <c r="BJ512" s="49"/>
      <c r="BK512" s="49"/>
      <c r="BL512" s="49"/>
    </row>
    <row r="513" spans="1:64" ht="12.75" customHeight="1" x14ac:dyDescent="0.3">
      <c r="A513" s="49"/>
      <c r="F513" s="1"/>
      <c r="BJ513" s="49"/>
      <c r="BK513" s="49"/>
      <c r="BL513" s="49"/>
    </row>
    <row r="514" spans="1:64" ht="12.75" customHeight="1" x14ac:dyDescent="0.3">
      <c r="A514" s="49"/>
      <c r="F514" s="1"/>
      <c r="BJ514" s="49"/>
      <c r="BK514" s="49"/>
      <c r="BL514" s="49"/>
    </row>
    <row r="515" spans="1:64" ht="12.75" customHeight="1" x14ac:dyDescent="0.3">
      <c r="A515" s="49"/>
      <c r="F515" s="1"/>
      <c r="BJ515" s="49"/>
      <c r="BK515" s="49"/>
      <c r="BL515" s="49"/>
    </row>
    <row r="516" spans="1:64" ht="12.75" customHeight="1" x14ac:dyDescent="0.3">
      <c r="A516" s="49"/>
      <c r="F516" s="1"/>
      <c r="BJ516" s="49"/>
      <c r="BK516" s="49"/>
      <c r="BL516" s="49"/>
    </row>
    <row r="517" spans="1:64" ht="12.75" customHeight="1" x14ac:dyDescent="0.3">
      <c r="A517" s="49"/>
      <c r="F517" s="1"/>
      <c r="BJ517" s="49"/>
      <c r="BK517" s="49"/>
      <c r="BL517" s="49"/>
    </row>
    <row r="518" spans="1:64" ht="12.75" customHeight="1" x14ac:dyDescent="0.3">
      <c r="A518" s="49"/>
      <c r="F518" s="1"/>
      <c r="BJ518" s="49"/>
      <c r="BK518" s="49"/>
      <c r="BL518" s="49"/>
    </row>
    <row r="519" spans="1:64" ht="12.75" customHeight="1" x14ac:dyDescent="0.3">
      <c r="A519" s="49"/>
      <c r="F519" s="1"/>
      <c r="BJ519" s="49"/>
      <c r="BK519" s="49"/>
      <c r="BL519" s="49"/>
    </row>
    <row r="520" spans="1:64" ht="12.75" customHeight="1" x14ac:dyDescent="0.3">
      <c r="A520" s="49"/>
      <c r="F520" s="1"/>
      <c r="BJ520" s="49"/>
      <c r="BK520" s="49"/>
      <c r="BL520" s="49"/>
    </row>
    <row r="521" spans="1:64" ht="12.75" customHeight="1" x14ac:dyDescent="0.3">
      <c r="A521" s="49"/>
      <c r="BJ521" s="49"/>
      <c r="BK521" s="49"/>
      <c r="BL521" s="49"/>
    </row>
    <row r="522" spans="1:64" ht="12.75" customHeight="1" x14ac:dyDescent="0.3">
      <c r="A522" s="49"/>
      <c r="BJ522" s="49"/>
      <c r="BK522" s="49"/>
      <c r="BL522" s="49"/>
    </row>
    <row r="523" spans="1:64" ht="12.75" customHeight="1" x14ac:dyDescent="0.3">
      <c r="A523" s="49"/>
      <c r="BJ523" s="49"/>
      <c r="BK523" s="49"/>
      <c r="BL523" s="49"/>
    </row>
    <row r="524" spans="1:64" ht="12.75" customHeight="1" x14ac:dyDescent="0.3">
      <c r="A524" s="49"/>
      <c r="BJ524" s="49"/>
      <c r="BK524" s="49"/>
      <c r="BL524" s="49"/>
    </row>
    <row r="525" spans="1:64" ht="12.75" customHeight="1" x14ac:dyDescent="0.3">
      <c r="A525" s="49"/>
      <c r="BJ525" s="49"/>
      <c r="BK525" s="49"/>
      <c r="BL525" s="49"/>
    </row>
    <row r="526" spans="1:64" ht="12.75" customHeight="1" x14ac:dyDescent="0.3">
      <c r="A526" s="49"/>
      <c r="BJ526" s="49"/>
      <c r="BK526" s="49"/>
      <c r="BL526" s="49"/>
    </row>
    <row r="527" spans="1:64" ht="12.75" customHeight="1" x14ac:dyDescent="0.3">
      <c r="A527" s="49"/>
      <c r="BJ527" s="49"/>
      <c r="BK527" s="49"/>
      <c r="BL527" s="49"/>
    </row>
    <row r="528" spans="1:64" ht="12.75" customHeight="1" x14ac:dyDescent="0.3">
      <c r="A528" s="49"/>
      <c r="BJ528" s="49"/>
      <c r="BK528" s="49"/>
      <c r="BL528" s="49"/>
    </row>
    <row r="529" spans="1:64" ht="12.75" customHeight="1" x14ac:dyDescent="0.3">
      <c r="A529" s="49"/>
      <c r="BJ529" s="49"/>
      <c r="BK529" s="49"/>
      <c r="BL529" s="49"/>
    </row>
    <row r="530" spans="1:64" ht="12.75" customHeight="1" x14ac:dyDescent="0.3">
      <c r="A530" s="49"/>
      <c r="BJ530" s="49"/>
      <c r="BK530" s="49"/>
      <c r="BL530" s="49"/>
    </row>
    <row r="531" spans="1:64" ht="12.75" customHeight="1" x14ac:dyDescent="0.3">
      <c r="A531" s="49"/>
      <c r="BJ531" s="49"/>
      <c r="BK531" s="49"/>
      <c r="BL531" s="49"/>
    </row>
    <row r="532" spans="1:64" ht="12.75" customHeight="1" x14ac:dyDescent="0.3">
      <c r="A532" s="49"/>
      <c r="BJ532" s="49"/>
      <c r="BK532" s="49"/>
      <c r="BL532" s="49"/>
    </row>
    <row r="533" spans="1:64" ht="12.75" customHeight="1" x14ac:dyDescent="0.3">
      <c r="A533" s="49"/>
      <c r="BJ533" s="49"/>
      <c r="BK533" s="49"/>
      <c r="BL533" s="49"/>
    </row>
    <row r="534" spans="1:64" ht="12.75" customHeight="1" x14ac:dyDescent="0.3">
      <c r="A534" s="49"/>
      <c r="BJ534" s="49"/>
      <c r="BK534" s="49"/>
      <c r="BL534" s="49"/>
    </row>
    <row r="535" spans="1:64" ht="12.75" customHeight="1" x14ac:dyDescent="0.3">
      <c r="A535" s="49"/>
      <c r="BJ535" s="49"/>
      <c r="BK535" s="49"/>
      <c r="BL535" s="49"/>
    </row>
    <row r="536" spans="1:64" ht="12.75" customHeight="1" x14ac:dyDescent="0.3">
      <c r="A536" s="49"/>
      <c r="BJ536" s="49"/>
      <c r="BK536" s="49"/>
      <c r="BL536" s="49"/>
    </row>
    <row r="537" spans="1:64" ht="12.75" customHeight="1" x14ac:dyDescent="0.3">
      <c r="A537" s="49"/>
      <c r="BJ537" s="49"/>
      <c r="BK537" s="49"/>
      <c r="BL537" s="49"/>
    </row>
    <row r="538" spans="1:64" ht="12.75" customHeight="1" x14ac:dyDescent="0.3">
      <c r="A538" s="49"/>
      <c r="BJ538" s="49"/>
      <c r="BK538" s="49"/>
      <c r="BL538" s="49"/>
    </row>
    <row r="539" spans="1:64" ht="12.75" customHeight="1" x14ac:dyDescent="0.3">
      <c r="A539" s="49"/>
      <c r="BJ539" s="49"/>
      <c r="BK539" s="49"/>
      <c r="BL539" s="49"/>
    </row>
    <row r="540" spans="1:64" ht="12.75" customHeight="1" x14ac:dyDescent="0.3">
      <c r="A540" s="49"/>
      <c r="BJ540" s="49"/>
      <c r="BK540" s="49"/>
      <c r="BL540" s="49"/>
    </row>
    <row r="541" spans="1:64" ht="12.75" customHeight="1" x14ac:dyDescent="0.3">
      <c r="A541" s="49"/>
      <c r="BJ541" s="49"/>
      <c r="BK541" s="49"/>
      <c r="BL541" s="49"/>
    </row>
    <row r="542" spans="1:64" ht="12.75" customHeight="1" x14ac:dyDescent="0.3">
      <c r="A542" s="49"/>
      <c r="BJ542" s="49"/>
      <c r="BK542" s="49"/>
      <c r="BL542" s="49"/>
    </row>
    <row r="543" spans="1:64" ht="12.75" customHeight="1" x14ac:dyDescent="0.3">
      <c r="A543" s="49"/>
      <c r="BJ543" s="49"/>
      <c r="BK543" s="49"/>
      <c r="BL543" s="49"/>
    </row>
    <row r="544" spans="1:64" ht="12.75" customHeight="1" x14ac:dyDescent="0.3">
      <c r="A544" s="49"/>
      <c r="BJ544" s="49"/>
      <c r="BK544" s="49"/>
      <c r="BL544" s="49"/>
    </row>
    <row r="545" spans="1:64" ht="12.75" customHeight="1" x14ac:dyDescent="0.3">
      <c r="A545" s="49"/>
      <c r="BJ545" s="49"/>
      <c r="BK545" s="49"/>
      <c r="BL545" s="49"/>
    </row>
    <row r="546" spans="1:64" ht="12.75" customHeight="1" x14ac:dyDescent="0.3">
      <c r="A546" s="49"/>
      <c r="BJ546" s="49"/>
      <c r="BK546" s="49"/>
      <c r="BL546" s="49"/>
    </row>
    <row r="547" spans="1:64" ht="12.75" customHeight="1" x14ac:dyDescent="0.3">
      <c r="A547" s="49"/>
      <c r="BJ547" s="49"/>
      <c r="BK547" s="49"/>
      <c r="BL547" s="49"/>
    </row>
    <row r="548" spans="1:64" ht="12.75" customHeight="1" x14ac:dyDescent="0.3">
      <c r="A548" s="49"/>
      <c r="BJ548" s="49"/>
      <c r="BK548" s="49"/>
      <c r="BL548" s="49"/>
    </row>
    <row r="549" spans="1:64" ht="12.75" customHeight="1" x14ac:dyDescent="0.3">
      <c r="A549" s="49"/>
      <c r="BJ549" s="49"/>
      <c r="BK549" s="49"/>
      <c r="BL549" s="49"/>
    </row>
    <row r="550" spans="1:64" ht="12.75" customHeight="1" x14ac:dyDescent="0.3">
      <c r="A550" s="49"/>
      <c r="BJ550" s="49"/>
      <c r="BK550" s="49"/>
      <c r="BL550" s="49"/>
    </row>
    <row r="551" spans="1:64" ht="12.75" customHeight="1" x14ac:dyDescent="0.3">
      <c r="A551" s="49"/>
      <c r="BJ551" s="49"/>
      <c r="BK551" s="49"/>
      <c r="BL551" s="49"/>
    </row>
    <row r="552" spans="1:64" ht="12.75" customHeight="1" x14ac:dyDescent="0.3">
      <c r="A552" s="49"/>
      <c r="BJ552" s="49"/>
      <c r="BK552" s="49"/>
      <c r="BL552" s="49"/>
    </row>
    <row r="553" spans="1:64" ht="12.75" customHeight="1" x14ac:dyDescent="0.3">
      <c r="A553" s="49"/>
      <c r="BJ553" s="49"/>
      <c r="BK553" s="49"/>
      <c r="BL553" s="49"/>
    </row>
    <row r="554" spans="1:64" ht="12.75" customHeight="1" x14ac:dyDescent="0.3">
      <c r="A554" s="49"/>
      <c r="BJ554" s="49"/>
      <c r="BK554" s="49"/>
      <c r="BL554" s="49"/>
    </row>
    <row r="555" spans="1:64" ht="12.75" customHeight="1" x14ac:dyDescent="0.3">
      <c r="A555" s="49"/>
      <c r="BJ555" s="49"/>
      <c r="BK555" s="49"/>
      <c r="BL555" s="49"/>
    </row>
    <row r="556" spans="1:64" ht="12.75" customHeight="1" x14ac:dyDescent="0.3">
      <c r="A556" s="49"/>
      <c r="BJ556" s="49"/>
      <c r="BK556" s="49"/>
      <c r="BL556" s="49"/>
    </row>
    <row r="557" spans="1:64" ht="12.75" customHeight="1" x14ac:dyDescent="0.3">
      <c r="A557" s="49"/>
      <c r="BJ557" s="49"/>
      <c r="BK557" s="49"/>
      <c r="BL557" s="49"/>
    </row>
    <row r="558" spans="1:64" ht="12.75" customHeight="1" x14ac:dyDescent="0.3">
      <c r="A558" s="49"/>
      <c r="BJ558" s="49"/>
      <c r="BK558" s="49"/>
      <c r="BL558" s="49"/>
    </row>
    <row r="559" spans="1:64" ht="12.75" customHeight="1" x14ac:dyDescent="0.3">
      <c r="A559" s="49"/>
      <c r="BJ559" s="49"/>
      <c r="BK559" s="49"/>
      <c r="BL559" s="49"/>
    </row>
    <row r="560" spans="1:64" ht="12.75" customHeight="1" x14ac:dyDescent="0.3">
      <c r="A560" s="49"/>
      <c r="BJ560" s="49"/>
      <c r="BK560" s="49"/>
      <c r="BL560" s="49"/>
    </row>
    <row r="561" spans="1:64" ht="12.75" customHeight="1" x14ac:dyDescent="0.3">
      <c r="A561" s="49"/>
      <c r="BJ561" s="49"/>
      <c r="BK561" s="49"/>
      <c r="BL561" s="49"/>
    </row>
    <row r="562" spans="1:64" ht="12.75" customHeight="1" x14ac:dyDescent="0.3">
      <c r="A562" s="49"/>
      <c r="BJ562" s="49"/>
      <c r="BK562" s="49"/>
      <c r="BL562" s="49"/>
    </row>
    <row r="563" spans="1:64" ht="12.75" customHeight="1" x14ac:dyDescent="0.3">
      <c r="A563" s="49"/>
      <c r="BJ563" s="49"/>
      <c r="BK563" s="49"/>
      <c r="BL563" s="49"/>
    </row>
    <row r="564" spans="1:64" ht="12.75" customHeight="1" x14ac:dyDescent="0.3">
      <c r="A564" s="49"/>
      <c r="BJ564" s="49"/>
      <c r="BK564" s="49"/>
      <c r="BL564" s="49"/>
    </row>
    <row r="565" spans="1:64" ht="12.75" customHeight="1" x14ac:dyDescent="0.3">
      <c r="A565" s="49"/>
      <c r="BJ565" s="49"/>
      <c r="BK565" s="49"/>
      <c r="BL565" s="49"/>
    </row>
    <row r="566" spans="1:64" ht="12.75" customHeight="1" x14ac:dyDescent="0.3">
      <c r="A566" s="49"/>
      <c r="BJ566" s="49"/>
      <c r="BK566" s="49"/>
      <c r="BL566" s="49"/>
    </row>
    <row r="567" spans="1:64" ht="12.75" customHeight="1" x14ac:dyDescent="0.3">
      <c r="A567" s="49"/>
      <c r="BJ567" s="49"/>
      <c r="BK567" s="49"/>
      <c r="BL567" s="49"/>
    </row>
    <row r="568" spans="1:64" ht="12.75" customHeight="1" x14ac:dyDescent="0.3">
      <c r="A568" s="49"/>
      <c r="BJ568" s="49"/>
      <c r="BK568" s="49"/>
      <c r="BL568" s="49"/>
    </row>
    <row r="569" spans="1:64" ht="12.75" customHeight="1" x14ac:dyDescent="0.3">
      <c r="A569" s="49"/>
      <c r="BJ569" s="49"/>
      <c r="BK569" s="49"/>
      <c r="BL569" s="49"/>
    </row>
    <row r="570" spans="1:64" ht="12.75" customHeight="1" x14ac:dyDescent="0.3">
      <c r="A570" s="49"/>
      <c r="BJ570" s="49"/>
      <c r="BK570" s="49"/>
      <c r="BL570" s="49"/>
    </row>
    <row r="571" spans="1:64" ht="12.75" customHeight="1" x14ac:dyDescent="0.3">
      <c r="A571" s="49"/>
      <c r="BJ571" s="49"/>
      <c r="BK571" s="49"/>
      <c r="BL571" s="49"/>
    </row>
    <row r="572" spans="1:64" ht="12.75" customHeight="1" x14ac:dyDescent="0.3">
      <c r="A572" s="49"/>
      <c r="BJ572" s="49"/>
      <c r="BK572" s="49"/>
      <c r="BL572" s="49"/>
    </row>
    <row r="573" spans="1:64" ht="12.75" customHeight="1" x14ac:dyDescent="0.3">
      <c r="A573" s="49"/>
      <c r="BJ573" s="49"/>
      <c r="BK573" s="49"/>
      <c r="BL573" s="49"/>
    </row>
    <row r="574" spans="1:64" ht="12.75" customHeight="1" x14ac:dyDescent="0.3">
      <c r="A574" s="49"/>
      <c r="BJ574" s="49"/>
      <c r="BK574" s="49"/>
      <c r="BL574" s="49"/>
    </row>
    <row r="575" spans="1:64" ht="12.75" customHeight="1" x14ac:dyDescent="0.3">
      <c r="A575" s="49"/>
      <c r="BJ575" s="49"/>
      <c r="BK575" s="49"/>
      <c r="BL575" s="49"/>
    </row>
    <row r="576" spans="1:64" ht="12.75" customHeight="1" x14ac:dyDescent="0.3">
      <c r="A576" s="49"/>
      <c r="BJ576" s="49"/>
      <c r="BK576" s="49"/>
      <c r="BL576" s="49"/>
    </row>
    <row r="577" spans="1:64" ht="12.75" customHeight="1" x14ac:dyDescent="0.3">
      <c r="A577" s="49"/>
      <c r="BJ577" s="49"/>
      <c r="BK577" s="49"/>
      <c r="BL577" s="49"/>
    </row>
    <row r="578" spans="1:64" ht="12.75" customHeight="1" x14ac:dyDescent="0.3">
      <c r="A578" s="49"/>
      <c r="BJ578" s="49"/>
      <c r="BK578" s="49"/>
      <c r="BL578" s="49"/>
    </row>
    <row r="579" spans="1:64" ht="12.75" customHeight="1" x14ac:dyDescent="0.3">
      <c r="A579" s="49"/>
      <c r="BJ579" s="49"/>
      <c r="BK579" s="49"/>
      <c r="BL579" s="49"/>
    </row>
    <row r="580" spans="1:64" ht="12.75" customHeight="1" x14ac:dyDescent="0.3">
      <c r="A580" s="49"/>
      <c r="BJ580" s="49"/>
      <c r="BK580" s="49"/>
      <c r="BL580" s="49"/>
    </row>
    <row r="581" spans="1:64" ht="12.75" customHeight="1" x14ac:dyDescent="0.3">
      <c r="A581" s="49"/>
      <c r="BJ581" s="49"/>
      <c r="BK581" s="49"/>
      <c r="BL581" s="49"/>
    </row>
    <row r="582" spans="1:64" ht="12.75" customHeight="1" x14ac:dyDescent="0.3">
      <c r="A582" s="49"/>
      <c r="BJ582" s="49"/>
      <c r="BK582" s="49"/>
      <c r="BL582" s="49"/>
    </row>
    <row r="583" spans="1:64" ht="12.75" customHeight="1" x14ac:dyDescent="0.3">
      <c r="A583" s="49"/>
      <c r="BJ583" s="49"/>
      <c r="BK583" s="49"/>
      <c r="BL583" s="49"/>
    </row>
    <row r="584" spans="1:64" ht="12.75" customHeight="1" x14ac:dyDescent="0.3">
      <c r="A584" s="49"/>
      <c r="BJ584" s="49"/>
      <c r="BK584" s="49"/>
      <c r="BL584" s="49"/>
    </row>
    <row r="585" spans="1:64" ht="12.75" customHeight="1" x14ac:dyDescent="0.3">
      <c r="A585" s="49"/>
      <c r="BJ585" s="49"/>
      <c r="BK585" s="49"/>
      <c r="BL585" s="49"/>
    </row>
    <row r="586" spans="1:64" ht="12.75" customHeight="1" x14ac:dyDescent="0.3">
      <c r="A586" s="49"/>
      <c r="BJ586" s="49"/>
      <c r="BK586" s="49"/>
      <c r="BL586" s="49"/>
    </row>
    <row r="587" spans="1:64" ht="12.75" customHeight="1" x14ac:dyDescent="0.3">
      <c r="A587" s="49"/>
      <c r="BJ587" s="49"/>
      <c r="BK587" s="49"/>
      <c r="BL587" s="49"/>
    </row>
    <row r="588" spans="1:64" ht="12.75" customHeight="1" x14ac:dyDescent="0.3">
      <c r="A588" s="49"/>
      <c r="BJ588" s="49"/>
      <c r="BK588" s="49"/>
      <c r="BL588" s="49"/>
    </row>
    <row r="589" spans="1:64" ht="12.75" customHeight="1" x14ac:dyDescent="0.3">
      <c r="A589" s="49"/>
      <c r="BJ589" s="49"/>
      <c r="BK589" s="49"/>
      <c r="BL589" s="49"/>
    </row>
    <row r="590" spans="1:64" ht="12.75" customHeight="1" x14ac:dyDescent="0.3">
      <c r="A590" s="49"/>
      <c r="BJ590" s="49"/>
      <c r="BK590" s="49"/>
      <c r="BL590" s="49"/>
    </row>
    <row r="591" spans="1:64" ht="12.75" customHeight="1" x14ac:dyDescent="0.3">
      <c r="A591" s="49"/>
      <c r="BJ591" s="49"/>
      <c r="BK591" s="49"/>
      <c r="BL591" s="49"/>
    </row>
    <row r="592" spans="1:64" ht="12.75" customHeight="1" x14ac:dyDescent="0.3">
      <c r="A592" s="49"/>
      <c r="BJ592" s="49"/>
      <c r="BK592" s="49"/>
      <c r="BL592" s="49"/>
    </row>
    <row r="593" spans="1:64" ht="12.75" customHeight="1" x14ac:dyDescent="0.3">
      <c r="A593" s="49"/>
      <c r="BJ593" s="49"/>
      <c r="BK593" s="49"/>
      <c r="BL593" s="49"/>
    </row>
    <row r="594" spans="1:64" ht="12.75" customHeight="1" x14ac:dyDescent="0.3">
      <c r="A594" s="49"/>
      <c r="BJ594" s="49"/>
      <c r="BK594" s="49"/>
      <c r="BL594" s="49"/>
    </row>
    <row r="595" spans="1:64" ht="12.75" customHeight="1" x14ac:dyDescent="0.3">
      <c r="A595" s="49"/>
      <c r="BJ595" s="49"/>
      <c r="BK595" s="49"/>
      <c r="BL595" s="49"/>
    </row>
    <row r="596" spans="1:64" ht="12.75" customHeight="1" x14ac:dyDescent="0.3">
      <c r="A596" s="49"/>
      <c r="BJ596" s="49"/>
      <c r="BK596" s="49"/>
      <c r="BL596" s="49"/>
    </row>
    <row r="597" spans="1:64" ht="12.75" customHeight="1" x14ac:dyDescent="0.3">
      <c r="A597" s="49"/>
      <c r="BJ597" s="49"/>
      <c r="BK597" s="49"/>
      <c r="BL597" s="49"/>
    </row>
    <row r="598" spans="1:64" ht="12.75" customHeight="1" x14ac:dyDescent="0.3">
      <c r="A598" s="49"/>
      <c r="BJ598" s="49"/>
      <c r="BK598" s="49"/>
      <c r="BL598" s="49"/>
    </row>
    <row r="599" spans="1:64" ht="12.75" customHeight="1" x14ac:dyDescent="0.3">
      <c r="A599" s="49"/>
      <c r="BJ599" s="49"/>
      <c r="BK599" s="49"/>
      <c r="BL599" s="49"/>
    </row>
    <row r="600" spans="1:64" ht="12.75" customHeight="1" x14ac:dyDescent="0.3">
      <c r="A600" s="49"/>
      <c r="BJ600" s="49"/>
      <c r="BK600" s="49"/>
      <c r="BL600" s="49"/>
    </row>
    <row r="601" spans="1:64" ht="12.75" customHeight="1" x14ac:dyDescent="0.3">
      <c r="A601" s="49"/>
      <c r="BJ601" s="49"/>
      <c r="BK601" s="49"/>
      <c r="BL601" s="49"/>
    </row>
    <row r="602" spans="1:64" ht="12.75" customHeight="1" x14ac:dyDescent="0.3">
      <c r="A602" s="49"/>
      <c r="BJ602" s="49"/>
      <c r="BK602" s="49"/>
      <c r="BL602" s="49"/>
    </row>
    <row r="603" spans="1:64" ht="12.75" customHeight="1" x14ac:dyDescent="0.3">
      <c r="A603" s="49"/>
      <c r="BJ603" s="49"/>
      <c r="BK603" s="49"/>
      <c r="BL603" s="49"/>
    </row>
    <row r="604" spans="1:64" ht="12.75" customHeight="1" x14ac:dyDescent="0.3">
      <c r="A604" s="49"/>
      <c r="BJ604" s="49"/>
      <c r="BK604" s="49"/>
      <c r="BL604" s="49"/>
    </row>
    <row r="605" spans="1:64" ht="12.75" customHeight="1" x14ac:dyDescent="0.3">
      <c r="A605" s="49"/>
      <c r="BJ605" s="49"/>
      <c r="BK605" s="49"/>
      <c r="BL605" s="49"/>
    </row>
    <row r="606" spans="1:64" ht="12.75" customHeight="1" x14ac:dyDescent="0.3">
      <c r="A606" s="49"/>
      <c r="BJ606" s="49"/>
      <c r="BK606" s="49"/>
      <c r="BL606" s="49"/>
    </row>
    <row r="607" spans="1:64" ht="12.75" customHeight="1" x14ac:dyDescent="0.3">
      <c r="A607" s="49"/>
      <c r="BJ607" s="49"/>
      <c r="BK607" s="49"/>
      <c r="BL607" s="49"/>
    </row>
    <row r="608" spans="1:64" ht="12.75" customHeight="1" x14ac:dyDescent="0.3">
      <c r="A608" s="49"/>
      <c r="BJ608" s="49"/>
      <c r="BK608" s="49"/>
      <c r="BL608" s="49"/>
    </row>
    <row r="609" spans="1:64" ht="12.75" customHeight="1" x14ac:dyDescent="0.3">
      <c r="A609" s="49"/>
      <c r="BJ609" s="49"/>
      <c r="BK609" s="49"/>
      <c r="BL609" s="49"/>
    </row>
    <row r="610" spans="1:64" ht="12.75" customHeight="1" x14ac:dyDescent="0.3">
      <c r="A610" s="49"/>
      <c r="BJ610" s="49"/>
      <c r="BK610" s="49"/>
      <c r="BL610" s="49"/>
    </row>
    <row r="611" spans="1:64" ht="12.75" customHeight="1" x14ac:dyDescent="0.3">
      <c r="A611" s="49"/>
      <c r="BJ611" s="49"/>
      <c r="BK611" s="49"/>
      <c r="BL611" s="49"/>
    </row>
    <row r="612" spans="1:64" ht="12.75" customHeight="1" x14ac:dyDescent="0.3">
      <c r="A612" s="49"/>
      <c r="BJ612" s="49"/>
      <c r="BK612" s="49"/>
      <c r="BL612" s="49"/>
    </row>
    <row r="613" spans="1:64" ht="12.75" customHeight="1" x14ac:dyDescent="0.3">
      <c r="A613" s="49"/>
      <c r="BJ613" s="49"/>
      <c r="BK613" s="49"/>
      <c r="BL613" s="49"/>
    </row>
    <row r="614" spans="1:64" ht="12.75" customHeight="1" x14ac:dyDescent="0.3">
      <c r="A614" s="49"/>
      <c r="BJ614" s="49"/>
      <c r="BK614" s="49"/>
      <c r="BL614" s="49"/>
    </row>
    <row r="615" spans="1:64" ht="12.75" customHeight="1" x14ac:dyDescent="0.3">
      <c r="A615" s="49"/>
      <c r="BJ615" s="49"/>
      <c r="BK615" s="49"/>
      <c r="BL615" s="49"/>
    </row>
    <row r="616" spans="1:64" ht="12.75" customHeight="1" x14ac:dyDescent="0.3">
      <c r="A616" s="49"/>
      <c r="BJ616" s="49"/>
      <c r="BK616" s="49"/>
      <c r="BL616" s="49"/>
    </row>
    <row r="617" spans="1:64" ht="12.75" customHeight="1" x14ac:dyDescent="0.3">
      <c r="A617" s="49"/>
      <c r="BJ617" s="49"/>
      <c r="BK617" s="49"/>
      <c r="BL617" s="49"/>
    </row>
    <row r="618" spans="1:64" ht="12.75" customHeight="1" x14ac:dyDescent="0.3">
      <c r="A618" s="49"/>
      <c r="BJ618" s="49"/>
      <c r="BK618" s="49"/>
      <c r="BL618" s="49"/>
    </row>
    <row r="619" spans="1:64" ht="12.75" customHeight="1" x14ac:dyDescent="0.3">
      <c r="A619" s="49"/>
      <c r="BJ619" s="49"/>
      <c r="BK619" s="49"/>
      <c r="BL619" s="49"/>
    </row>
    <row r="620" spans="1:64" ht="12.75" customHeight="1" x14ac:dyDescent="0.3">
      <c r="A620" s="49"/>
      <c r="BJ620" s="49"/>
      <c r="BK620" s="49"/>
      <c r="BL620" s="49"/>
    </row>
    <row r="621" spans="1:64" ht="12.75" customHeight="1" x14ac:dyDescent="0.3">
      <c r="A621" s="49"/>
      <c r="BJ621" s="49"/>
      <c r="BK621" s="49"/>
      <c r="BL621" s="49"/>
    </row>
    <row r="622" spans="1:64" ht="12.75" customHeight="1" x14ac:dyDescent="0.3">
      <c r="A622" s="49"/>
      <c r="BJ622" s="49"/>
      <c r="BK622" s="49"/>
      <c r="BL622" s="49"/>
    </row>
    <row r="623" spans="1:64" ht="12.75" customHeight="1" x14ac:dyDescent="0.3">
      <c r="A623" s="49"/>
      <c r="BJ623" s="49"/>
      <c r="BK623" s="49"/>
      <c r="BL623" s="49"/>
    </row>
    <row r="624" spans="1:64" ht="12.75" customHeight="1" x14ac:dyDescent="0.3">
      <c r="A624" s="49"/>
      <c r="BJ624" s="49"/>
      <c r="BK624" s="49"/>
      <c r="BL624" s="49"/>
    </row>
    <row r="625" spans="1:64" ht="12.75" customHeight="1" x14ac:dyDescent="0.3">
      <c r="A625" s="49"/>
      <c r="BJ625" s="49"/>
      <c r="BK625" s="49"/>
      <c r="BL625" s="49"/>
    </row>
    <row r="626" spans="1:64" ht="12.75" customHeight="1" x14ac:dyDescent="0.3">
      <c r="A626" s="49"/>
      <c r="BJ626" s="49"/>
      <c r="BK626" s="49"/>
      <c r="BL626" s="49"/>
    </row>
    <row r="627" spans="1:64" ht="12.75" customHeight="1" x14ac:dyDescent="0.3">
      <c r="A627" s="49"/>
      <c r="BJ627" s="49"/>
      <c r="BK627" s="49"/>
      <c r="BL627" s="49"/>
    </row>
    <row r="628" spans="1:64" ht="12.75" customHeight="1" x14ac:dyDescent="0.3">
      <c r="A628" s="49"/>
      <c r="BJ628" s="49"/>
      <c r="BK628" s="49"/>
      <c r="BL628" s="49"/>
    </row>
    <row r="629" spans="1:64" ht="12.75" customHeight="1" x14ac:dyDescent="0.3">
      <c r="A629" s="49"/>
      <c r="BJ629" s="49"/>
      <c r="BK629" s="49"/>
      <c r="BL629" s="49"/>
    </row>
    <row r="630" spans="1:64" ht="12.75" customHeight="1" x14ac:dyDescent="0.3">
      <c r="A630" s="49"/>
      <c r="BJ630" s="49"/>
      <c r="BK630" s="49"/>
      <c r="BL630" s="49"/>
    </row>
    <row r="631" spans="1:64" ht="12.75" customHeight="1" x14ac:dyDescent="0.3">
      <c r="A631" s="49"/>
      <c r="BJ631" s="49"/>
      <c r="BK631" s="49"/>
      <c r="BL631" s="49"/>
    </row>
    <row r="632" spans="1:64" ht="12.75" customHeight="1" x14ac:dyDescent="0.3">
      <c r="A632" s="49"/>
      <c r="BJ632" s="49"/>
      <c r="BK632" s="49"/>
      <c r="BL632" s="49"/>
    </row>
    <row r="633" spans="1:64" ht="12.75" customHeight="1" x14ac:dyDescent="0.3">
      <c r="A633" s="49"/>
      <c r="BJ633" s="49"/>
      <c r="BK633" s="49"/>
      <c r="BL633" s="49"/>
    </row>
    <row r="634" spans="1:64" ht="12.75" customHeight="1" x14ac:dyDescent="0.3">
      <c r="A634" s="49"/>
      <c r="BJ634" s="49"/>
      <c r="BK634" s="49"/>
      <c r="BL634" s="49"/>
    </row>
    <row r="635" spans="1:64" ht="12.75" customHeight="1" x14ac:dyDescent="0.3">
      <c r="A635" s="49"/>
      <c r="BJ635" s="49"/>
      <c r="BK635" s="49"/>
      <c r="BL635" s="49"/>
    </row>
    <row r="636" spans="1:64" ht="12.75" customHeight="1" x14ac:dyDescent="0.3">
      <c r="A636" s="49"/>
      <c r="BJ636" s="49"/>
      <c r="BK636" s="49"/>
      <c r="BL636" s="49"/>
    </row>
    <row r="637" spans="1:64" ht="12.75" customHeight="1" x14ac:dyDescent="0.3">
      <c r="A637" s="49"/>
      <c r="BJ637" s="49"/>
      <c r="BK637" s="49"/>
      <c r="BL637" s="49"/>
    </row>
    <row r="638" spans="1:64" ht="12.75" customHeight="1" x14ac:dyDescent="0.3">
      <c r="A638" s="49"/>
      <c r="BJ638" s="49"/>
      <c r="BK638" s="49"/>
      <c r="BL638" s="49"/>
    </row>
    <row r="639" spans="1:64" ht="12.75" customHeight="1" x14ac:dyDescent="0.3">
      <c r="A639" s="49"/>
      <c r="BJ639" s="49"/>
      <c r="BK639" s="49"/>
      <c r="BL639" s="49"/>
    </row>
    <row r="640" spans="1:64" ht="12.75" customHeight="1" x14ac:dyDescent="0.3">
      <c r="A640" s="49"/>
      <c r="BJ640" s="49"/>
      <c r="BK640" s="49"/>
      <c r="BL640" s="49"/>
    </row>
    <row r="641" spans="1:64" ht="12.75" customHeight="1" x14ac:dyDescent="0.3">
      <c r="A641" s="49"/>
      <c r="BJ641" s="49"/>
      <c r="BK641" s="49"/>
      <c r="BL641" s="49"/>
    </row>
    <row r="642" spans="1:64" ht="12.75" customHeight="1" x14ac:dyDescent="0.3">
      <c r="A642" s="49"/>
      <c r="BJ642" s="49"/>
      <c r="BK642" s="49"/>
      <c r="BL642" s="49"/>
    </row>
    <row r="643" spans="1:64" ht="12.75" customHeight="1" x14ac:dyDescent="0.3">
      <c r="A643" s="49"/>
      <c r="BJ643" s="49"/>
      <c r="BK643" s="49"/>
      <c r="BL643" s="49"/>
    </row>
    <row r="644" spans="1:64" ht="12.75" customHeight="1" x14ac:dyDescent="0.3">
      <c r="A644" s="49"/>
      <c r="BJ644" s="49"/>
      <c r="BK644" s="49"/>
      <c r="BL644" s="49"/>
    </row>
    <row r="645" spans="1:64" ht="12.75" customHeight="1" x14ac:dyDescent="0.3">
      <c r="A645" s="49"/>
      <c r="BJ645" s="49"/>
      <c r="BK645" s="49"/>
      <c r="BL645" s="49"/>
    </row>
    <row r="646" spans="1:64" ht="12.75" customHeight="1" x14ac:dyDescent="0.3">
      <c r="A646" s="49"/>
      <c r="BJ646" s="49"/>
      <c r="BK646" s="49"/>
      <c r="BL646" s="49"/>
    </row>
    <row r="647" spans="1:64" ht="12.75" customHeight="1" x14ac:dyDescent="0.3">
      <c r="A647" s="49"/>
      <c r="BJ647" s="49"/>
      <c r="BK647" s="49"/>
      <c r="BL647" s="49"/>
    </row>
    <row r="648" spans="1:64" ht="12.75" customHeight="1" x14ac:dyDescent="0.3">
      <c r="A648" s="49"/>
      <c r="BJ648" s="49"/>
      <c r="BK648" s="49"/>
      <c r="BL648" s="49"/>
    </row>
    <row r="649" spans="1:64" ht="12.75" customHeight="1" x14ac:dyDescent="0.3">
      <c r="A649" s="49"/>
      <c r="BJ649" s="49"/>
      <c r="BK649" s="49"/>
      <c r="BL649" s="49"/>
    </row>
    <row r="650" spans="1:64" ht="12.75" customHeight="1" x14ac:dyDescent="0.3">
      <c r="A650" s="49"/>
      <c r="BJ650" s="49"/>
      <c r="BK650" s="49"/>
      <c r="BL650" s="49"/>
    </row>
    <row r="651" spans="1:64" ht="12.75" customHeight="1" x14ac:dyDescent="0.3">
      <c r="A651" s="49"/>
      <c r="BJ651" s="49"/>
      <c r="BK651" s="49"/>
      <c r="BL651" s="49"/>
    </row>
    <row r="652" spans="1:64" ht="12.75" customHeight="1" x14ac:dyDescent="0.3">
      <c r="A652" s="49"/>
      <c r="BJ652" s="49"/>
      <c r="BK652" s="49"/>
      <c r="BL652" s="49"/>
    </row>
    <row r="653" spans="1:64" ht="12.75" customHeight="1" x14ac:dyDescent="0.3">
      <c r="A653" s="49"/>
      <c r="BJ653" s="49"/>
      <c r="BK653" s="49"/>
      <c r="BL653" s="49"/>
    </row>
    <row r="654" spans="1:64" ht="12.75" customHeight="1" x14ac:dyDescent="0.3">
      <c r="A654" s="49"/>
      <c r="BJ654" s="49"/>
      <c r="BK654" s="49"/>
      <c r="BL654" s="49"/>
    </row>
    <row r="655" spans="1:64" ht="12.75" customHeight="1" x14ac:dyDescent="0.3">
      <c r="A655" s="49"/>
      <c r="BJ655" s="49"/>
      <c r="BK655" s="49"/>
      <c r="BL655" s="49"/>
    </row>
    <row r="656" spans="1:64" ht="12.75" customHeight="1" x14ac:dyDescent="0.3">
      <c r="A656" s="49"/>
      <c r="BJ656" s="49"/>
      <c r="BK656" s="49"/>
      <c r="BL656" s="49"/>
    </row>
    <row r="657" spans="1:64" ht="12.75" customHeight="1" x14ac:dyDescent="0.3">
      <c r="A657" s="49"/>
      <c r="BJ657" s="49"/>
      <c r="BK657" s="49"/>
      <c r="BL657" s="49"/>
    </row>
    <row r="658" spans="1:64" ht="12.75" customHeight="1" x14ac:dyDescent="0.3">
      <c r="A658" s="49"/>
      <c r="BJ658" s="49"/>
      <c r="BK658" s="49"/>
      <c r="BL658" s="49"/>
    </row>
    <row r="659" spans="1:64" ht="12.75" customHeight="1" x14ac:dyDescent="0.3">
      <c r="A659" s="49"/>
      <c r="BJ659" s="49"/>
      <c r="BK659" s="49"/>
      <c r="BL659" s="49"/>
    </row>
    <row r="660" spans="1:64" ht="12.75" customHeight="1" x14ac:dyDescent="0.3">
      <c r="A660" s="49"/>
      <c r="BJ660" s="49"/>
      <c r="BK660" s="49"/>
      <c r="BL660" s="49"/>
    </row>
    <row r="661" spans="1:64" ht="12.75" customHeight="1" x14ac:dyDescent="0.3">
      <c r="A661" s="49"/>
      <c r="BJ661" s="49"/>
      <c r="BK661" s="49"/>
      <c r="BL661" s="49"/>
    </row>
    <row r="662" spans="1:64" ht="12.75" customHeight="1" x14ac:dyDescent="0.3">
      <c r="A662" s="49"/>
      <c r="BJ662" s="49"/>
      <c r="BK662" s="49"/>
      <c r="BL662" s="49"/>
    </row>
    <row r="663" spans="1:64" ht="12.75" customHeight="1" x14ac:dyDescent="0.3">
      <c r="A663" s="49"/>
      <c r="BJ663" s="49"/>
      <c r="BK663" s="49"/>
      <c r="BL663" s="49"/>
    </row>
    <row r="664" spans="1:64" ht="12.75" customHeight="1" x14ac:dyDescent="0.3">
      <c r="A664" s="49"/>
      <c r="BJ664" s="49"/>
      <c r="BK664" s="49"/>
      <c r="BL664" s="49"/>
    </row>
    <row r="665" spans="1:64" ht="12.75" customHeight="1" x14ac:dyDescent="0.3">
      <c r="A665" s="49"/>
      <c r="BJ665" s="49"/>
      <c r="BK665" s="49"/>
      <c r="BL665" s="49"/>
    </row>
    <row r="666" spans="1:64" ht="12.75" customHeight="1" x14ac:dyDescent="0.3">
      <c r="A666" s="49"/>
      <c r="BJ666" s="49"/>
      <c r="BK666" s="49"/>
      <c r="BL666" s="49"/>
    </row>
    <row r="667" spans="1:64" ht="12.75" customHeight="1" x14ac:dyDescent="0.3">
      <c r="A667" s="49"/>
      <c r="BJ667" s="49"/>
      <c r="BK667" s="49"/>
      <c r="BL667" s="49"/>
    </row>
    <row r="668" spans="1:64" ht="12.75" customHeight="1" x14ac:dyDescent="0.3">
      <c r="A668" s="49"/>
      <c r="BJ668" s="49"/>
      <c r="BK668" s="49"/>
      <c r="BL668" s="49"/>
    </row>
    <row r="669" spans="1:64" ht="12.75" customHeight="1" x14ac:dyDescent="0.3">
      <c r="A669" s="49"/>
      <c r="BJ669" s="49"/>
      <c r="BK669" s="49"/>
      <c r="BL669" s="49"/>
    </row>
    <row r="670" spans="1:64" ht="12.75" customHeight="1" x14ac:dyDescent="0.3">
      <c r="A670" s="49"/>
      <c r="BJ670" s="49"/>
      <c r="BK670" s="49"/>
      <c r="BL670" s="49"/>
    </row>
    <row r="671" spans="1:64" ht="12.75" customHeight="1" x14ac:dyDescent="0.3">
      <c r="A671" s="49"/>
      <c r="BJ671" s="49"/>
      <c r="BK671" s="49"/>
      <c r="BL671" s="49"/>
    </row>
    <row r="672" spans="1:64" ht="12.75" customHeight="1" x14ac:dyDescent="0.3">
      <c r="A672" s="49"/>
      <c r="BJ672" s="49"/>
      <c r="BK672" s="49"/>
      <c r="BL672" s="49"/>
    </row>
    <row r="673" spans="1:64" ht="12.75" customHeight="1" x14ac:dyDescent="0.3">
      <c r="A673" s="49"/>
      <c r="BJ673" s="49"/>
      <c r="BK673" s="49"/>
      <c r="BL673" s="49"/>
    </row>
    <row r="674" spans="1:64" ht="12.75" customHeight="1" x14ac:dyDescent="0.3">
      <c r="A674" s="49"/>
      <c r="BJ674" s="49"/>
      <c r="BK674" s="49"/>
      <c r="BL674" s="49"/>
    </row>
    <row r="675" spans="1:64" ht="12.75" customHeight="1" x14ac:dyDescent="0.3">
      <c r="A675" s="49"/>
      <c r="BJ675" s="49"/>
      <c r="BK675" s="49"/>
      <c r="BL675" s="49"/>
    </row>
    <row r="676" spans="1:64" ht="12.75" customHeight="1" x14ac:dyDescent="0.3">
      <c r="A676" s="49"/>
      <c r="BJ676" s="49"/>
      <c r="BK676" s="49"/>
      <c r="BL676" s="49"/>
    </row>
    <row r="677" spans="1:64" ht="12.75" customHeight="1" x14ac:dyDescent="0.3">
      <c r="A677" s="49"/>
      <c r="BJ677" s="49"/>
      <c r="BK677" s="49"/>
      <c r="BL677" s="49"/>
    </row>
    <row r="678" spans="1:64" ht="12.75" customHeight="1" x14ac:dyDescent="0.3">
      <c r="A678" s="49"/>
      <c r="BJ678" s="49"/>
      <c r="BK678" s="49"/>
      <c r="BL678" s="49"/>
    </row>
    <row r="679" spans="1:64" ht="12.75" customHeight="1" x14ac:dyDescent="0.3">
      <c r="A679" s="49"/>
      <c r="BJ679" s="49"/>
      <c r="BK679" s="49"/>
      <c r="BL679" s="49"/>
    </row>
    <row r="680" spans="1:64" ht="12.75" customHeight="1" x14ac:dyDescent="0.3">
      <c r="A680" s="49"/>
      <c r="BJ680" s="49"/>
      <c r="BK680" s="49"/>
      <c r="BL680" s="49"/>
    </row>
    <row r="681" spans="1:64" ht="12.75" customHeight="1" x14ac:dyDescent="0.3">
      <c r="A681" s="49"/>
      <c r="BJ681" s="49"/>
      <c r="BK681" s="49"/>
      <c r="BL681" s="49"/>
    </row>
    <row r="682" spans="1:64" ht="12.75" customHeight="1" x14ac:dyDescent="0.3">
      <c r="A682" s="49"/>
      <c r="BJ682" s="49"/>
      <c r="BK682" s="49"/>
      <c r="BL682" s="49"/>
    </row>
    <row r="683" spans="1:64" ht="12.75" customHeight="1" x14ac:dyDescent="0.3">
      <c r="A683" s="49"/>
      <c r="BJ683" s="49"/>
      <c r="BK683" s="49"/>
      <c r="BL683" s="49"/>
    </row>
    <row r="684" spans="1:64" ht="12.75" customHeight="1" x14ac:dyDescent="0.3">
      <c r="A684" s="49"/>
      <c r="BJ684" s="49"/>
      <c r="BK684" s="49"/>
      <c r="BL684" s="49"/>
    </row>
    <row r="685" spans="1:64" ht="12.75" customHeight="1" x14ac:dyDescent="0.3">
      <c r="A685" s="49"/>
      <c r="BJ685" s="49"/>
      <c r="BK685" s="49"/>
      <c r="BL685" s="49"/>
    </row>
    <row r="686" spans="1:64" ht="12.75" customHeight="1" x14ac:dyDescent="0.3">
      <c r="A686" s="49"/>
      <c r="BJ686" s="49"/>
      <c r="BK686" s="49"/>
      <c r="BL686" s="49"/>
    </row>
    <row r="687" spans="1:64" ht="12.75" customHeight="1" x14ac:dyDescent="0.3">
      <c r="A687" s="49"/>
      <c r="BJ687" s="49"/>
      <c r="BK687" s="49"/>
      <c r="BL687" s="49"/>
    </row>
    <row r="688" spans="1:64" ht="12.75" customHeight="1" x14ac:dyDescent="0.3">
      <c r="A688" s="49"/>
      <c r="BJ688" s="49"/>
      <c r="BK688" s="49"/>
      <c r="BL688" s="49"/>
    </row>
    <row r="689" spans="1:64" ht="12.75" customHeight="1" x14ac:dyDescent="0.3">
      <c r="A689" s="49"/>
      <c r="BJ689" s="49"/>
      <c r="BK689" s="49"/>
      <c r="BL689" s="49"/>
    </row>
    <row r="690" spans="1:64" ht="12.75" customHeight="1" x14ac:dyDescent="0.3">
      <c r="A690" s="49"/>
      <c r="BJ690" s="49"/>
      <c r="BK690" s="49"/>
      <c r="BL690" s="49"/>
    </row>
    <row r="691" spans="1:64" ht="12.75" customHeight="1" x14ac:dyDescent="0.3">
      <c r="A691" s="49"/>
      <c r="BJ691" s="49"/>
      <c r="BK691" s="49"/>
      <c r="BL691" s="49"/>
    </row>
    <row r="692" spans="1:64" ht="12.75" customHeight="1" x14ac:dyDescent="0.3">
      <c r="A692" s="49"/>
      <c r="BJ692" s="49"/>
      <c r="BK692" s="49"/>
      <c r="BL692" s="49"/>
    </row>
    <row r="693" spans="1:64" ht="12.75" customHeight="1" x14ac:dyDescent="0.3">
      <c r="A693" s="49"/>
      <c r="BJ693" s="49"/>
      <c r="BK693" s="49"/>
      <c r="BL693" s="49"/>
    </row>
    <row r="694" spans="1:64" ht="12.75" customHeight="1" x14ac:dyDescent="0.3">
      <c r="A694" s="49"/>
      <c r="BJ694" s="49"/>
      <c r="BK694" s="49"/>
      <c r="BL694" s="49"/>
    </row>
    <row r="695" spans="1:64" ht="12.75" customHeight="1" x14ac:dyDescent="0.3">
      <c r="A695" s="49"/>
      <c r="BJ695" s="49"/>
      <c r="BK695" s="49"/>
      <c r="BL695" s="49"/>
    </row>
    <row r="696" spans="1:64" ht="12.75" customHeight="1" x14ac:dyDescent="0.3">
      <c r="A696" s="49"/>
      <c r="BJ696" s="49"/>
      <c r="BK696" s="49"/>
      <c r="BL696" s="49"/>
    </row>
    <row r="697" spans="1:64" ht="12.75" customHeight="1" x14ac:dyDescent="0.3">
      <c r="A697" s="49"/>
      <c r="BJ697" s="49"/>
      <c r="BK697" s="49"/>
      <c r="BL697" s="49"/>
    </row>
    <row r="698" spans="1:64" ht="12.75" customHeight="1" x14ac:dyDescent="0.3">
      <c r="A698" s="49"/>
      <c r="BJ698" s="49"/>
      <c r="BK698" s="49"/>
      <c r="BL698" s="49"/>
    </row>
    <row r="699" spans="1:64" ht="12.75" customHeight="1" x14ac:dyDescent="0.3">
      <c r="A699" s="49"/>
      <c r="BJ699" s="49"/>
      <c r="BK699" s="49"/>
      <c r="BL699" s="49"/>
    </row>
    <row r="700" spans="1:64" ht="12.75" customHeight="1" x14ac:dyDescent="0.3">
      <c r="A700" s="49"/>
      <c r="BJ700" s="49"/>
      <c r="BK700" s="49"/>
      <c r="BL700" s="49"/>
    </row>
    <row r="701" spans="1:64" ht="12.75" customHeight="1" x14ac:dyDescent="0.3">
      <c r="A701" s="49"/>
      <c r="BJ701" s="49"/>
      <c r="BK701" s="49"/>
      <c r="BL701" s="49"/>
    </row>
    <row r="702" spans="1:64" ht="12.75" customHeight="1" x14ac:dyDescent="0.3">
      <c r="A702" s="49"/>
      <c r="BJ702" s="49"/>
      <c r="BK702" s="49"/>
      <c r="BL702" s="49"/>
    </row>
    <row r="703" spans="1:64" ht="12.75" customHeight="1" x14ac:dyDescent="0.3">
      <c r="A703" s="49"/>
      <c r="BJ703" s="49"/>
      <c r="BK703" s="49"/>
      <c r="BL703" s="49"/>
    </row>
    <row r="704" spans="1:64" ht="12.75" customHeight="1" x14ac:dyDescent="0.3">
      <c r="A704" s="49"/>
      <c r="BJ704" s="49"/>
      <c r="BK704" s="49"/>
      <c r="BL704" s="49"/>
    </row>
    <row r="705" spans="1:64" ht="12.75" customHeight="1" x14ac:dyDescent="0.3">
      <c r="A705" s="49"/>
      <c r="BJ705" s="49"/>
      <c r="BK705" s="49"/>
      <c r="BL705" s="49"/>
    </row>
    <row r="706" spans="1:64" ht="12.75" customHeight="1" x14ac:dyDescent="0.3">
      <c r="A706" s="49"/>
      <c r="BJ706" s="49"/>
      <c r="BK706" s="49"/>
      <c r="BL706" s="49"/>
    </row>
    <row r="707" spans="1:64" ht="12.75" customHeight="1" x14ac:dyDescent="0.3">
      <c r="A707" s="49"/>
      <c r="BJ707" s="49"/>
      <c r="BK707" s="49"/>
      <c r="BL707" s="49"/>
    </row>
    <row r="708" spans="1:64" ht="12.75" customHeight="1" x14ac:dyDescent="0.3">
      <c r="A708" s="49"/>
      <c r="BJ708" s="49"/>
      <c r="BK708" s="49"/>
      <c r="BL708" s="49"/>
    </row>
    <row r="709" spans="1:64" ht="12.75" customHeight="1" x14ac:dyDescent="0.3">
      <c r="A709" s="49"/>
      <c r="BJ709" s="49"/>
      <c r="BK709" s="49"/>
      <c r="BL709" s="49"/>
    </row>
    <row r="710" spans="1:64" ht="12.75" customHeight="1" x14ac:dyDescent="0.3">
      <c r="A710" s="49"/>
      <c r="BJ710" s="49"/>
      <c r="BK710" s="49"/>
      <c r="BL710" s="49"/>
    </row>
    <row r="711" spans="1:64" ht="12.75" customHeight="1" x14ac:dyDescent="0.3">
      <c r="A711" s="49"/>
      <c r="BJ711" s="49"/>
      <c r="BK711" s="49"/>
      <c r="BL711" s="49"/>
    </row>
    <row r="712" spans="1:64" ht="12.75" customHeight="1" x14ac:dyDescent="0.3">
      <c r="A712" s="49"/>
      <c r="BJ712" s="49"/>
      <c r="BK712" s="49"/>
      <c r="BL712" s="49"/>
    </row>
    <row r="713" spans="1:64" ht="12.75" customHeight="1" x14ac:dyDescent="0.3">
      <c r="A713" s="49"/>
      <c r="BJ713" s="49"/>
      <c r="BK713" s="49"/>
      <c r="BL713" s="49"/>
    </row>
    <row r="714" spans="1:64" ht="12.75" customHeight="1" x14ac:dyDescent="0.3">
      <c r="A714" s="49"/>
      <c r="BJ714" s="49"/>
      <c r="BK714" s="49"/>
      <c r="BL714" s="49"/>
    </row>
    <row r="715" spans="1:64" ht="12.75" customHeight="1" x14ac:dyDescent="0.3">
      <c r="A715" s="49"/>
      <c r="BJ715" s="49"/>
      <c r="BK715" s="49"/>
      <c r="BL715" s="49"/>
    </row>
    <row r="716" spans="1:64" ht="12.75" customHeight="1" x14ac:dyDescent="0.3">
      <c r="A716" s="49"/>
      <c r="BJ716" s="49"/>
      <c r="BK716" s="49"/>
      <c r="BL716" s="49"/>
    </row>
    <row r="717" spans="1:64" ht="12.75" customHeight="1" x14ac:dyDescent="0.3">
      <c r="A717" s="49"/>
      <c r="BJ717" s="49"/>
      <c r="BK717" s="49"/>
      <c r="BL717" s="49"/>
    </row>
    <row r="718" spans="1:64" ht="12.75" customHeight="1" x14ac:dyDescent="0.3">
      <c r="A718" s="49"/>
      <c r="BJ718" s="49"/>
      <c r="BK718" s="49"/>
      <c r="BL718" s="49"/>
    </row>
    <row r="719" spans="1:64" ht="12.75" customHeight="1" x14ac:dyDescent="0.3">
      <c r="A719" s="49"/>
      <c r="BJ719" s="49"/>
      <c r="BK719" s="49"/>
      <c r="BL719" s="49"/>
    </row>
    <row r="720" spans="1:64" ht="12.75" customHeight="1" x14ac:dyDescent="0.3">
      <c r="A720" s="49"/>
      <c r="BJ720" s="49"/>
      <c r="BK720" s="49"/>
      <c r="BL720" s="49"/>
    </row>
    <row r="721" spans="1:64" ht="12.75" customHeight="1" x14ac:dyDescent="0.3">
      <c r="A721" s="49"/>
      <c r="BJ721" s="49"/>
      <c r="BK721" s="49"/>
      <c r="BL721" s="49"/>
    </row>
    <row r="722" spans="1:64" ht="12.75" customHeight="1" x14ac:dyDescent="0.3">
      <c r="A722" s="49"/>
      <c r="BJ722" s="49"/>
      <c r="BK722" s="49"/>
      <c r="BL722" s="49"/>
    </row>
    <row r="723" spans="1:64" ht="12.75" customHeight="1" x14ac:dyDescent="0.3">
      <c r="A723" s="49"/>
      <c r="BJ723" s="49"/>
      <c r="BK723" s="49"/>
      <c r="BL723" s="49"/>
    </row>
    <row r="724" spans="1:64" ht="12.75" customHeight="1" x14ac:dyDescent="0.3">
      <c r="A724" s="49"/>
      <c r="BJ724" s="49"/>
      <c r="BK724" s="49"/>
      <c r="BL724" s="49"/>
    </row>
    <row r="725" spans="1:64" ht="12.75" customHeight="1" x14ac:dyDescent="0.3">
      <c r="A725" s="49"/>
      <c r="BJ725" s="49"/>
      <c r="BK725" s="49"/>
      <c r="BL725" s="49"/>
    </row>
    <row r="726" spans="1:64" ht="12.75" customHeight="1" x14ac:dyDescent="0.3">
      <c r="A726" s="49"/>
      <c r="BJ726" s="49"/>
      <c r="BK726" s="49"/>
      <c r="BL726" s="49"/>
    </row>
    <row r="727" spans="1:64" ht="12.75" customHeight="1" x14ac:dyDescent="0.3">
      <c r="A727" s="49"/>
      <c r="BJ727" s="49"/>
      <c r="BK727" s="49"/>
      <c r="BL727" s="49"/>
    </row>
    <row r="728" spans="1:64" ht="12.75" customHeight="1" x14ac:dyDescent="0.3">
      <c r="A728" s="49"/>
      <c r="BJ728" s="49"/>
      <c r="BK728" s="49"/>
      <c r="BL728" s="49"/>
    </row>
    <row r="729" spans="1:64" ht="12.75" customHeight="1" x14ac:dyDescent="0.3">
      <c r="A729" s="49"/>
      <c r="BJ729" s="49"/>
      <c r="BK729" s="49"/>
      <c r="BL729" s="49"/>
    </row>
    <row r="730" spans="1:64" ht="12.75" customHeight="1" x14ac:dyDescent="0.3">
      <c r="A730" s="49"/>
      <c r="BJ730" s="49"/>
      <c r="BK730" s="49"/>
      <c r="BL730" s="49"/>
    </row>
    <row r="731" spans="1:64" ht="12.75" customHeight="1" x14ac:dyDescent="0.3">
      <c r="A731" s="49"/>
      <c r="BJ731" s="49"/>
      <c r="BK731" s="49"/>
      <c r="BL731" s="49"/>
    </row>
    <row r="732" spans="1:64" ht="12.75" customHeight="1" x14ac:dyDescent="0.3">
      <c r="A732" s="49"/>
      <c r="BJ732" s="49"/>
      <c r="BK732" s="49"/>
      <c r="BL732" s="49"/>
    </row>
    <row r="733" spans="1:64" ht="12.75" customHeight="1" x14ac:dyDescent="0.3">
      <c r="A733" s="49"/>
      <c r="BJ733" s="49"/>
      <c r="BK733" s="49"/>
      <c r="BL733" s="49"/>
    </row>
    <row r="734" spans="1:64" ht="12.75" customHeight="1" x14ac:dyDescent="0.3">
      <c r="A734" s="49"/>
      <c r="BJ734" s="49"/>
      <c r="BK734" s="49"/>
      <c r="BL734" s="49"/>
    </row>
    <row r="735" spans="1:64" ht="12.75" customHeight="1" x14ac:dyDescent="0.3">
      <c r="A735" s="49"/>
      <c r="BJ735" s="49"/>
      <c r="BK735" s="49"/>
      <c r="BL735" s="49"/>
    </row>
    <row r="736" spans="1:64" ht="12.75" customHeight="1" x14ac:dyDescent="0.3">
      <c r="A736" s="49"/>
      <c r="BJ736" s="49"/>
      <c r="BK736" s="49"/>
      <c r="BL736" s="49"/>
    </row>
    <row r="737" spans="1:64" ht="12.75" customHeight="1" x14ac:dyDescent="0.3">
      <c r="A737" s="49"/>
      <c r="BJ737" s="49"/>
      <c r="BK737" s="49"/>
      <c r="BL737" s="49"/>
    </row>
    <row r="738" spans="1:64" ht="12.75" customHeight="1" x14ac:dyDescent="0.3">
      <c r="A738" s="49"/>
      <c r="BJ738" s="49"/>
      <c r="BK738" s="49"/>
      <c r="BL738" s="49"/>
    </row>
    <row r="739" spans="1:64" ht="12.75" customHeight="1" x14ac:dyDescent="0.3">
      <c r="A739" s="49"/>
      <c r="BJ739" s="49"/>
      <c r="BK739" s="49"/>
      <c r="BL739" s="49"/>
    </row>
    <row r="740" spans="1:64" ht="12.75" customHeight="1" x14ac:dyDescent="0.3">
      <c r="A740" s="49"/>
      <c r="BJ740" s="49"/>
      <c r="BK740" s="49"/>
      <c r="BL740" s="49"/>
    </row>
    <row r="741" spans="1:64" ht="12.75" customHeight="1" x14ac:dyDescent="0.3">
      <c r="A741" s="49"/>
      <c r="BJ741" s="49"/>
      <c r="BK741" s="49"/>
      <c r="BL741" s="49"/>
    </row>
    <row r="742" spans="1:64" ht="12.75" customHeight="1" x14ac:dyDescent="0.3">
      <c r="A742" s="49"/>
      <c r="BJ742" s="49"/>
      <c r="BK742" s="49"/>
      <c r="BL742" s="49"/>
    </row>
    <row r="743" spans="1:64" ht="12.75" customHeight="1" x14ac:dyDescent="0.3">
      <c r="A743" s="49"/>
      <c r="BJ743" s="49"/>
      <c r="BK743" s="49"/>
      <c r="BL743" s="49"/>
    </row>
    <row r="744" spans="1:64" ht="12.75" customHeight="1" x14ac:dyDescent="0.3">
      <c r="A744" s="49"/>
      <c r="BJ744" s="49"/>
      <c r="BK744" s="49"/>
      <c r="BL744" s="49"/>
    </row>
    <row r="745" spans="1:64" ht="12.75" customHeight="1" x14ac:dyDescent="0.3">
      <c r="A745" s="49"/>
      <c r="BJ745" s="49"/>
      <c r="BK745" s="49"/>
      <c r="BL745" s="49"/>
    </row>
    <row r="746" spans="1:64" ht="12.75" customHeight="1" x14ac:dyDescent="0.3">
      <c r="A746" s="49"/>
      <c r="BJ746" s="49"/>
      <c r="BK746" s="49"/>
      <c r="BL746" s="49"/>
    </row>
    <row r="747" spans="1:64" ht="12.75" customHeight="1" x14ac:dyDescent="0.3">
      <c r="A747" s="49"/>
      <c r="BJ747" s="49"/>
      <c r="BK747" s="49"/>
      <c r="BL747" s="49"/>
    </row>
    <row r="748" spans="1:64" ht="12.75" customHeight="1" x14ac:dyDescent="0.3">
      <c r="A748" s="49"/>
      <c r="BJ748" s="49"/>
      <c r="BK748" s="49"/>
      <c r="BL748" s="49"/>
    </row>
    <row r="749" spans="1:64" ht="12.75" customHeight="1" x14ac:dyDescent="0.3">
      <c r="A749" s="49"/>
      <c r="BJ749" s="49"/>
      <c r="BK749" s="49"/>
      <c r="BL749" s="49"/>
    </row>
    <row r="750" spans="1:64" ht="12.75" customHeight="1" x14ac:dyDescent="0.3">
      <c r="A750" s="49"/>
      <c r="BJ750" s="49"/>
      <c r="BK750" s="49"/>
      <c r="BL750" s="49"/>
    </row>
    <row r="751" spans="1:64" ht="12.75" customHeight="1" x14ac:dyDescent="0.3">
      <c r="A751" s="49"/>
      <c r="BJ751" s="49"/>
      <c r="BK751" s="49"/>
      <c r="BL751" s="49"/>
    </row>
    <row r="752" spans="1:64" ht="12.75" customHeight="1" x14ac:dyDescent="0.3">
      <c r="A752" s="49"/>
      <c r="BJ752" s="49"/>
      <c r="BK752" s="49"/>
      <c r="BL752" s="49"/>
    </row>
    <row r="753" spans="1:64" ht="12.75" customHeight="1" x14ac:dyDescent="0.3">
      <c r="A753" s="49"/>
      <c r="BJ753" s="49"/>
      <c r="BK753" s="49"/>
      <c r="BL753" s="49"/>
    </row>
    <row r="754" spans="1:64" ht="12.75" customHeight="1" x14ac:dyDescent="0.3">
      <c r="A754" s="49"/>
      <c r="BJ754" s="49"/>
      <c r="BK754" s="49"/>
      <c r="BL754" s="49"/>
    </row>
    <row r="755" spans="1:64" ht="12.75" customHeight="1" x14ac:dyDescent="0.3">
      <c r="A755" s="49"/>
      <c r="BJ755" s="49"/>
      <c r="BK755" s="49"/>
      <c r="BL755" s="49"/>
    </row>
    <row r="756" spans="1:64" ht="12.75" customHeight="1" x14ac:dyDescent="0.3">
      <c r="A756" s="49"/>
      <c r="BJ756" s="49"/>
      <c r="BK756" s="49"/>
      <c r="BL756" s="49"/>
    </row>
    <row r="757" spans="1:64" ht="12.75" customHeight="1" x14ac:dyDescent="0.3">
      <c r="A757" s="49"/>
      <c r="BJ757" s="49"/>
      <c r="BK757" s="49"/>
      <c r="BL757" s="49"/>
    </row>
    <row r="758" spans="1:64" ht="12.75" customHeight="1" x14ac:dyDescent="0.3">
      <c r="A758" s="49"/>
      <c r="BJ758" s="49"/>
      <c r="BK758" s="49"/>
      <c r="BL758" s="49"/>
    </row>
    <row r="759" spans="1:64" ht="12.75" customHeight="1" x14ac:dyDescent="0.3">
      <c r="A759" s="49"/>
      <c r="BJ759" s="49"/>
      <c r="BK759" s="49"/>
      <c r="BL759" s="49"/>
    </row>
    <row r="760" spans="1:64" ht="12.75" customHeight="1" x14ac:dyDescent="0.3">
      <c r="A760" s="49"/>
      <c r="BJ760" s="49"/>
      <c r="BK760" s="49"/>
      <c r="BL760" s="49"/>
    </row>
    <row r="761" spans="1:64" ht="12.75" customHeight="1" x14ac:dyDescent="0.3">
      <c r="A761" s="49"/>
      <c r="BJ761" s="49"/>
      <c r="BK761" s="49"/>
      <c r="BL761" s="49"/>
    </row>
    <row r="762" spans="1:64" ht="12.75" customHeight="1" x14ac:dyDescent="0.3">
      <c r="A762" s="49"/>
      <c r="BJ762" s="49"/>
      <c r="BK762" s="49"/>
      <c r="BL762" s="49"/>
    </row>
    <row r="763" spans="1:64" ht="12.75" customHeight="1" x14ac:dyDescent="0.3">
      <c r="A763" s="49"/>
      <c r="BJ763" s="49"/>
      <c r="BK763" s="49"/>
      <c r="BL763" s="49"/>
    </row>
    <row r="764" spans="1:64" ht="12.75" customHeight="1" x14ac:dyDescent="0.3">
      <c r="A764" s="49"/>
      <c r="BJ764" s="49"/>
      <c r="BK764" s="49"/>
      <c r="BL764" s="49"/>
    </row>
    <row r="765" spans="1:64" ht="12.75" customHeight="1" x14ac:dyDescent="0.3">
      <c r="A765" s="49"/>
      <c r="BJ765" s="49"/>
      <c r="BK765" s="49"/>
      <c r="BL765" s="49"/>
    </row>
    <row r="766" spans="1:64" ht="12.75" customHeight="1" x14ac:dyDescent="0.3">
      <c r="A766" s="49"/>
      <c r="BJ766" s="49"/>
      <c r="BK766" s="49"/>
      <c r="BL766" s="49"/>
    </row>
    <row r="767" spans="1:64" ht="12.75" customHeight="1" x14ac:dyDescent="0.3">
      <c r="A767" s="49"/>
      <c r="BJ767" s="49"/>
      <c r="BK767" s="49"/>
      <c r="BL767" s="49"/>
    </row>
    <row r="768" spans="1:64" ht="12.75" customHeight="1" x14ac:dyDescent="0.3">
      <c r="A768" s="49"/>
      <c r="BJ768" s="49"/>
      <c r="BK768" s="49"/>
      <c r="BL768" s="49"/>
    </row>
    <row r="769" spans="1:64" ht="12.75" customHeight="1" x14ac:dyDescent="0.3">
      <c r="A769" s="49"/>
      <c r="BJ769" s="49"/>
      <c r="BK769" s="49"/>
      <c r="BL769" s="49"/>
    </row>
    <row r="770" spans="1:64" ht="12.75" customHeight="1" x14ac:dyDescent="0.3">
      <c r="A770" s="49"/>
      <c r="BJ770" s="49"/>
      <c r="BK770" s="49"/>
      <c r="BL770" s="49"/>
    </row>
    <row r="771" spans="1:64" ht="12.75" customHeight="1" x14ac:dyDescent="0.3">
      <c r="A771" s="49"/>
      <c r="BJ771" s="49"/>
      <c r="BK771" s="49"/>
      <c r="BL771" s="49"/>
    </row>
    <row r="772" spans="1:64" ht="12.75" customHeight="1" x14ac:dyDescent="0.3">
      <c r="A772" s="49"/>
      <c r="BJ772" s="49"/>
      <c r="BK772" s="49"/>
      <c r="BL772" s="49"/>
    </row>
    <row r="773" spans="1:64" ht="12.75" customHeight="1" x14ac:dyDescent="0.3">
      <c r="A773" s="49"/>
      <c r="BJ773" s="49"/>
      <c r="BK773" s="49"/>
      <c r="BL773" s="49"/>
    </row>
    <row r="774" spans="1:64" ht="12.75" customHeight="1" x14ac:dyDescent="0.3">
      <c r="A774" s="49"/>
      <c r="BJ774" s="49"/>
      <c r="BK774" s="49"/>
      <c r="BL774" s="49"/>
    </row>
    <row r="775" spans="1:64" ht="12.75" customHeight="1" x14ac:dyDescent="0.3">
      <c r="A775" s="49"/>
      <c r="BJ775" s="49"/>
      <c r="BK775" s="49"/>
      <c r="BL775" s="49"/>
    </row>
    <row r="776" spans="1:64" ht="12.75" customHeight="1" x14ac:dyDescent="0.3">
      <c r="A776" s="49"/>
      <c r="BJ776" s="49"/>
      <c r="BK776" s="49"/>
      <c r="BL776" s="49"/>
    </row>
    <row r="777" spans="1:64" ht="12.75" customHeight="1" x14ac:dyDescent="0.3">
      <c r="A777" s="49"/>
      <c r="BJ777" s="49"/>
      <c r="BK777" s="49"/>
      <c r="BL777" s="49"/>
    </row>
    <row r="778" spans="1:64" ht="12.75" customHeight="1" x14ac:dyDescent="0.3">
      <c r="A778" s="49"/>
      <c r="BJ778" s="49"/>
      <c r="BK778" s="49"/>
      <c r="BL778" s="49"/>
    </row>
    <row r="779" spans="1:64" ht="12.75" customHeight="1" x14ac:dyDescent="0.3">
      <c r="A779" s="49"/>
      <c r="BJ779" s="49"/>
      <c r="BK779" s="49"/>
      <c r="BL779" s="49"/>
    </row>
    <row r="780" spans="1:64" ht="12.75" customHeight="1" x14ac:dyDescent="0.3">
      <c r="A780" s="49"/>
      <c r="BJ780" s="49"/>
      <c r="BK780" s="49"/>
      <c r="BL780" s="49"/>
    </row>
    <row r="781" spans="1:64" ht="12.75" customHeight="1" x14ac:dyDescent="0.3">
      <c r="A781" s="49"/>
      <c r="BJ781" s="49"/>
      <c r="BK781" s="49"/>
      <c r="BL781" s="49"/>
    </row>
    <row r="782" spans="1:64" ht="12.75" customHeight="1" x14ac:dyDescent="0.3">
      <c r="A782" s="49"/>
      <c r="BJ782" s="49"/>
      <c r="BK782" s="49"/>
      <c r="BL782" s="49"/>
    </row>
    <row r="783" spans="1:64" ht="12.75" customHeight="1" x14ac:dyDescent="0.3">
      <c r="A783" s="49"/>
      <c r="BJ783" s="49"/>
      <c r="BK783" s="49"/>
      <c r="BL783" s="49"/>
    </row>
    <row r="784" spans="1:64" ht="12.75" customHeight="1" x14ac:dyDescent="0.3">
      <c r="A784" s="49"/>
      <c r="BJ784" s="49"/>
      <c r="BK784" s="49"/>
      <c r="BL784" s="49"/>
    </row>
    <row r="785" spans="1:64" ht="12.75" customHeight="1" x14ac:dyDescent="0.3">
      <c r="A785" s="49"/>
      <c r="BJ785" s="49"/>
      <c r="BK785" s="49"/>
      <c r="BL785" s="49"/>
    </row>
    <row r="786" spans="1:64" ht="12.75" customHeight="1" x14ac:dyDescent="0.3">
      <c r="A786" s="49"/>
      <c r="BJ786" s="49"/>
      <c r="BK786" s="49"/>
      <c r="BL786" s="49"/>
    </row>
    <row r="787" spans="1:64" ht="12.75" customHeight="1" x14ac:dyDescent="0.3">
      <c r="A787" s="49"/>
      <c r="BJ787" s="49"/>
      <c r="BK787" s="49"/>
      <c r="BL787" s="49"/>
    </row>
    <row r="788" spans="1:64" ht="12.75" customHeight="1" x14ac:dyDescent="0.3">
      <c r="A788" s="49"/>
      <c r="BJ788" s="49"/>
      <c r="BK788" s="49"/>
      <c r="BL788" s="49"/>
    </row>
    <row r="789" spans="1:64" ht="12.75" customHeight="1" x14ac:dyDescent="0.3">
      <c r="A789" s="49"/>
      <c r="BJ789" s="49"/>
      <c r="BK789" s="49"/>
      <c r="BL789" s="49"/>
    </row>
    <row r="790" spans="1:64" ht="12.75" customHeight="1" x14ac:dyDescent="0.3">
      <c r="A790" s="49"/>
      <c r="BJ790" s="49"/>
      <c r="BK790" s="49"/>
      <c r="BL790" s="49"/>
    </row>
    <row r="791" spans="1:64" ht="12.75" customHeight="1" x14ac:dyDescent="0.3">
      <c r="A791" s="49"/>
      <c r="BJ791" s="49"/>
      <c r="BK791" s="49"/>
      <c r="BL791" s="49"/>
    </row>
    <row r="792" spans="1:64" ht="12.75" customHeight="1" x14ac:dyDescent="0.3">
      <c r="A792" s="49"/>
      <c r="BJ792" s="49"/>
      <c r="BK792" s="49"/>
      <c r="BL792" s="49"/>
    </row>
    <row r="793" spans="1:64" ht="12.75" customHeight="1" x14ac:dyDescent="0.3">
      <c r="A793" s="49"/>
      <c r="BJ793" s="49"/>
      <c r="BK793" s="49"/>
      <c r="BL793" s="49"/>
    </row>
    <row r="794" spans="1:64" ht="12.75" customHeight="1" x14ac:dyDescent="0.3">
      <c r="A794" s="49"/>
      <c r="BJ794" s="49"/>
      <c r="BK794" s="49"/>
      <c r="BL794" s="49"/>
    </row>
    <row r="795" spans="1:64" ht="12.75" customHeight="1" x14ac:dyDescent="0.3">
      <c r="A795" s="49"/>
      <c r="BJ795" s="49"/>
      <c r="BK795" s="49"/>
      <c r="BL795" s="49"/>
    </row>
    <row r="796" spans="1:64" ht="12.75" customHeight="1" x14ac:dyDescent="0.3">
      <c r="A796" s="49"/>
      <c r="BJ796" s="49"/>
      <c r="BK796" s="49"/>
      <c r="BL796" s="49"/>
    </row>
    <row r="797" spans="1:64" ht="12.75" customHeight="1" x14ac:dyDescent="0.3">
      <c r="A797" s="49"/>
      <c r="BJ797" s="49"/>
      <c r="BK797" s="49"/>
      <c r="BL797" s="49"/>
    </row>
    <row r="798" spans="1:64" ht="12.75" customHeight="1" x14ac:dyDescent="0.3">
      <c r="A798" s="49"/>
      <c r="BJ798" s="49"/>
      <c r="BK798" s="49"/>
      <c r="BL798" s="49"/>
    </row>
    <row r="799" spans="1:64" ht="12.75" customHeight="1" x14ac:dyDescent="0.3">
      <c r="A799" s="49"/>
      <c r="BJ799" s="49"/>
      <c r="BK799" s="49"/>
      <c r="BL799" s="49"/>
    </row>
    <row r="800" spans="1:64" ht="12.75" customHeight="1" x14ac:dyDescent="0.3">
      <c r="A800" s="49"/>
      <c r="BJ800" s="49"/>
      <c r="BK800" s="49"/>
      <c r="BL800" s="49"/>
    </row>
    <row r="801" spans="1:64" ht="12.75" customHeight="1" x14ac:dyDescent="0.3">
      <c r="A801" s="49"/>
      <c r="BJ801" s="49"/>
      <c r="BK801" s="49"/>
      <c r="BL801" s="49"/>
    </row>
    <row r="802" spans="1:64" ht="12.75" customHeight="1" x14ac:dyDescent="0.3">
      <c r="A802" s="49"/>
      <c r="BJ802" s="49"/>
      <c r="BK802" s="49"/>
      <c r="BL802" s="49"/>
    </row>
    <row r="803" spans="1:64" ht="12.75" customHeight="1" x14ac:dyDescent="0.3">
      <c r="A803" s="49"/>
      <c r="BJ803" s="49"/>
      <c r="BK803" s="49"/>
      <c r="BL803" s="49"/>
    </row>
    <row r="804" spans="1:64" ht="12.75" customHeight="1" x14ac:dyDescent="0.3">
      <c r="A804" s="49"/>
      <c r="BJ804" s="49"/>
      <c r="BK804" s="49"/>
      <c r="BL804" s="49"/>
    </row>
    <row r="805" spans="1:64" ht="12.75" customHeight="1" x14ac:dyDescent="0.3">
      <c r="A805" s="49"/>
      <c r="BJ805" s="49"/>
      <c r="BK805" s="49"/>
      <c r="BL805" s="49"/>
    </row>
    <row r="806" spans="1:64" ht="12.75" customHeight="1" x14ac:dyDescent="0.3">
      <c r="A806" s="49"/>
      <c r="BJ806" s="49"/>
      <c r="BK806" s="49"/>
      <c r="BL806" s="49"/>
    </row>
    <row r="807" spans="1:64" ht="12.75" customHeight="1" x14ac:dyDescent="0.3">
      <c r="A807" s="49"/>
      <c r="BJ807" s="49"/>
      <c r="BK807" s="49"/>
      <c r="BL807" s="49"/>
    </row>
    <row r="808" spans="1:64" ht="12.75" customHeight="1" x14ac:dyDescent="0.3">
      <c r="A808" s="49"/>
      <c r="BJ808" s="49"/>
      <c r="BK808" s="49"/>
      <c r="BL808" s="49"/>
    </row>
    <row r="809" spans="1:64" ht="12.75" customHeight="1" x14ac:dyDescent="0.3">
      <c r="A809" s="49"/>
      <c r="BJ809" s="49"/>
      <c r="BK809" s="49"/>
      <c r="BL809" s="49"/>
    </row>
    <row r="810" spans="1:64" ht="12.75" customHeight="1" x14ac:dyDescent="0.3">
      <c r="A810" s="49"/>
      <c r="BJ810" s="49"/>
      <c r="BK810" s="49"/>
      <c r="BL810" s="49"/>
    </row>
    <row r="811" spans="1:64" ht="12.75" customHeight="1" x14ac:dyDescent="0.3">
      <c r="A811" s="49"/>
      <c r="BJ811" s="49"/>
      <c r="BK811" s="49"/>
      <c r="BL811" s="49"/>
    </row>
    <row r="812" spans="1:64" ht="12.75" customHeight="1" x14ac:dyDescent="0.3">
      <c r="A812" s="49"/>
      <c r="BJ812" s="49"/>
      <c r="BK812" s="49"/>
      <c r="BL812" s="49"/>
    </row>
    <row r="813" spans="1:64" ht="12.75" customHeight="1" x14ac:dyDescent="0.3">
      <c r="A813" s="49"/>
      <c r="BJ813" s="49"/>
      <c r="BK813" s="49"/>
      <c r="BL813" s="49"/>
    </row>
    <row r="814" spans="1:64" ht="12.75" customHeight="1" x14ac:dyDescent="0.3">
      <c r="A814" s="49"/>
      <c r="BJ814" s="49"/>
      <c r="BK814" s="49"/>
      <c r="BL814" s="49"/>
    </row>
    <row r="815" spans="1:64" ht="12.75" customHeight="1" x14ac:dyDescent="0.3">
      <c r="A815" s="49"/>
      <c r="BJ815" s="49"/>
      <c r="BK815" s="49"/>
      <c r="BL815" s="49"/>
    </row>
    <row r="816" spans="1:64" ht="12.75" customHeight="1" x14ac:dyDescent="0.3">
      <c r="A816" s="49"/>
      <c r="BJ816" s="49"/>
      <c r="BK816" s="49"/>
      <c r="BL816" s="49"/>
    </row>
    <row r="817" spans="1:64" ht="12.75" customHeight="1" x14ac:dyDescent="0.3">
      <c r="A817" s="49"/>
      <c r="BJ817" s="49"/>
      <c r="BK817" s="49"/>
      <c r="BL817" s="49"/>
    </row>
    <row r="818" spans="1:64" ht="12.75" customHeight="1" x14ac:dyDescent="0.3">
      <c r="A818" s="49"/>
      <c r="BJ818" s="49"/>
      <c r="BK818" s="49"/>
      <c r="BL818" s="49"/>
    </row>
    <row r="819" spans="1:64" ht="12.75" customHeight="1" x14ac:dyDescent="0.3">
      <c r="A819" s="49"/>
      <c r="BJ819" s="49"/>
      <c r="BK819" s="49"/>
      <c r="BL819" s="49"/>
    </row>
    <row r="820" spans="1:64" ht="12.75" customHeight="1" x14ac:dyDescent="0.3">
      <c r="A820" s="49"/>
      <c r="BJ820" s="49"/>
      <c r="BK820" s="49"/>
      <c r="BL820" s="49"/>
    </row>
    <row r="821" spans="1:64" ht="12.75" customHeight="1" x14ac:dyDescent="0.3">
      <c r="A821" s="49"/>
      <c r="BJ821" s="49"/>
      <c r="BK821" s="49"/>
      <c r="BL821" s="49"/>
    </row>
    <row r="822" spans="1:64" ht="12.75" customHeight="1" x14ac:dyDescent="0.3">
      <c r="A822" s="49"/>
      <c r="BJ822" s="49"/>
      <c r="BK822" s="49"/>
      <c r="BL822" s="49"/>
    </row>
    <row r="823" spans="1:64" ht="12.75" customHeight="1" x14ac:dyDescent="0.3">
      <c r="A823" s="49"/>
      <c r="BJ823" s="49"/>
      <c r="BK823" s="49"/>
      <c r="BL823" s="49"/>
    </row>
    <row r="824" spans="1:64" ht="12.75" customHeight="1" x14ac:dyDescent="0.3">
      <c r="A824" s="49"/>
      <c r="BJ824" s="49"/>
      <c r="BK824" s="49"/>
      <c r="BL824" s="49"/>
    </row>
    <row r="825" spans="1:64" ht="12.75" customHeight="1" x14ac:dyDescent="0.3">
      <c r="A825" s="49"/>
      <c r="BJ825" s="49"/>
      <c r="BK825" s="49"/>
      <c r="BL825" s="49"/>
    </row>
    <row r="826" spans="1:64" ht="12.75" customHeight="1" x14ac:dyDescent="0.3">
      <c r="A826" s="49"/>
      <c r="BJ826" s="49"/>
      <c r="BK826" s="49"/>
      <c r="BL826" s="49"/>
    </row>
    <row r="827" spans="1:64" ht="12.75" customHeight="1" x14ac:dyDescent="0.3">
      <c r="A827" s="49"/>
      <c r="BJ827" s="49"/>
      <c r="BK827" s="49"/>
      <c r="BL827" s="49"/>
    </row>
    <row r="828" spans="1:64" ht="12.75" customHeight="1" x14ac:dyDescent="0.3">
      <c r="A828" s="49"/>
      <c r="BJ828" s="49"/>
      <c r="BK828" s="49"/>
      <c r="BL828" s="49"/>
    </row>
    <row r="829" spans="1:64" ht="12.75" customHeight="1" x14ac:dyDescent="0.3">
      <c r="A829" s="49"/>
      <c r="BJ829" s="49"/>
      <c r="BK829" s="49"/>
      <c r="BL829" s="49"/>
    </row>
    <row r="830" spans="1:64" ht="12.75" customHeight="1" x14ac:dyDescent="0.3">
      <c r="A830" s="49"/>
      <c r="BJ830" s="49"/>
      <c r="BK830" s="49"/>
      <c r="BL830" s="49"/>
    </row>
    <row r="831" spans="1:64" ht="12.75" customHeight="1" x14ac:dyDescent="0.3">
      <c r="A831" s="49"/>
      <c r="BJ831" s="49"/>
      <c r="BK831" s="49"/>
      <c r="BL831" s="49"/>
    </row>
    <row r="832" spans="1:64" ht="12.75" customHeight="1" x14ac:dyDescent="0.3">
      <c r="A832" s="49"/>
      <c r="BJ832" s="49"/>
      <c r="BK832" s="49"/>
      <c r="BL832" s="49"/>
    </row>
    <row r="833" spans="1:64" ht="12.75" customHeight="1" x14ac:dyDescent="0.3">
      <c r="A833" s="49"/>
      <c r="BJ833" s="49"/>
      <c r="BK833" s="49"/>
      <c r="BL833" s="49"/>
    </row>
    <row r="834" spans="1:64" ht="12.75" customHeight="1" x14ac:dyDescent="0.3">
      <c r="A834" s="49"/>
      <c r="BJ834" s="49"/>
      <c r="BK834" s="49"/>
      <c r="BL834" s="49"/>
    </row>
    <row r="835" spans="1:64" ht="12.75" customHeight="1" x14ac:dyDescent="0.3">
      <c r="A835" s="49"/>
      <c r="BJ835" s="49"/>
      <c r="BK835" s="49"/>
      <c r="BL835" s="49"/>
    </row>
    <row r="836" spans="1:64" ht="12.75" customHeight="1" x14ac:dyDescent="0.3">
      <c r="A836" s="49"/>
      <c r="BJ836" s="49"/>
      <c r="BK836" s="49"/>
      <c r="BL836" s="49"/>
    </row>
    <row r="837" spans="1:64" ht="12.75" customHeight="1" x14ac:dyDescent="0.3">
      <c r="A837" s="49"/>
      <c r="BJ837" s="49"/>
      <c r="BK837" s="49"/>
      <c r="BL837" s="49"/>
    </row>
    <row r="838" spans="1:64" ht="12.75" customHeight="1" x14ac:dyDescent="0.3">
      <c r="A838" s="49"/>
      <c r="BJ838" s="49"/>
      <c r="BK838" s="49"/>
      <c r="BL838" s="49"/>
    </row>
    <row r="839" spans="1:64" ht="12.75" customHeight="1" x14ac:dyDescent="0.3">
      <c r="A839" s="49"/>
      <c r="BJ839" s="49"/>
      <c r="BK839" s="49"/>
      <c r="BL839" s="49"/>
    </row>
    <row r="840" spans="1:64" ht="12.75" customHeight="1" x14ac:dyDescent="0.3">
      <c r="A840" s="49"/>
      <c r="BJ840" s="49"/>
      <c r="BK840" s="49"/>
      <c r="BL840" s="49"/>
    </row>
    <row r="841" spans="1:64" ht="12.75" customHeight="1" x14ac:dyDescent="0.3">
      <c r="A841" s="49"/>
      <c r="BJ841" s="49"/>
      <c r="BK841" s="49"/>
      <c r="BL841" s="49"/>
    </row>
    <row r="842" spans="1:64" ht="12.75" customHeight="1" x14ac:dyDescent="0.3">
      <c r="A842" s="49"/>
      <c r="BJ842" s="49"/>
      <c r="BK842" s="49"/>
      <c r="BL842" s="49"/>
    </row>
    <row r="843" spans="1:64" ht="12.75" customHeight="1" x14ac:dyDescent="0.3">
      <c r="A843" s="49"/>
      <c r="BJ843" s="49"/>
      <c r="BK843" s="49"/>
      <c r="BL843" s="49"/>
    </row>
    <row r="844" spans="1:64" ht="12.75" customHeight="1" x14ac:dyDescent="0.3">
      <c r="A844" s="49"/>
      <c r="BJ844" s="49"/>
      <c r="BK844" s="49"/>
      <c r="BL844" s="49"/>
    </row>
    <row r="845" spans="1:64" ht="12.75" customHeight="1" x14ac:dyDescent="0.3">
      <c r="A845" s="49"/>
      <c r="BJ845" s="49"/>
      <c r="BK845" s="49"/>
      <c r="BL845" s="49"/>
    </row>
    <row r="846" spans="1:64" ht="12.75" customHeight="1" x14ac:dyDescent="0.3">
      <c r="A846" s="49"/>
      <c r="BJ846" s="49"/>
      <c r="BK846" s="49"/>
      <c r="BL846" s="49"/>
    </row>
    <row r="847" spans="1:64" ht="12.75" customHeight="1" x14ac:dyDescent="0.3">
      <c r="A847" s="49"/>
      <c r="BJ847" s="49"/>
      <c r="BK847" s="49"/>
      <c r="BL847" s="49"/>
    </row>
    <row r="848" spans="1:64" ht="12.75" customHeight="1" x14ac:dyDescent="0.3">
      <c r="A848" s="49"/>
      <c r="BJ848" s="49"/>
      <c r="BK848" s="49"/>
      <c r="BL848" s="49"/>
    </row>
    <row r="849" spans="1:64" ht="12.75" customHeight="1" x14ac:dyDescent="0.3">
      <c r="A849" s="49"/>
      <c r="BJ849" s="49"/>
      <c r="BK849" s="49"/>
      <c r="BL849" s="49"/>
    </row>
    <row r="850" spans="1:64" ht="12.75" customHeight="1" x14ac:dyDescent="0.3">
      <c r="A850" s="49"/>
      <c r="BJ850" s="49"/>
      <c r="BK850" s="49"/>
      <c r="BL850" s="49"/>
    </row>
    <row r="851" spans="1:64" ht="12.75" customHeight="1" x14ac:dyDescent="0.3">
      <c r="A851" s="49"/>
      <c r="BJ851" s="49"/>
      <c r="BK851" s="49"/>
      <c r="BL851" s="49"/>
    </row>
    <row r="852" spans="1:64" ht="12.75" customHeight="1" x14ac:dyDescent="0.3">
      <c r="A852" s="49"/>
      <c r="BJ852" s="49"/>
      <c r="BK852" s="49"/>
      <c r="BL852" s="49"/>
    </row>
    <row r="853" spans="1:64" ht="12.75" customHeight="1" x14ac:dyDescent="0.3">
      <c r="A853" s="49"/>
      <c r="BJ853" s="49"/>
      <c r="BK853" s="49"/>
      <c r="BL853" s="49"/>
    </row>
    <row r="854" spans="1:64" ht="12.75" customHeight="1" x14ac:dyDescent="0.3">
      <c r="A854" s="49"/>
      <c r="BJ854" s="49"/>
      <c r="BK854" s="49"/>
      <c r="BL854" s="49"/>
    </row>
    <row r="855" spans="1:64" ht="12.75" customHeight="1" x14ac:dyDescent="0.3">
      <c r="A855" s="49"/>
      <c r="BJ855" s="49"/>
      <c r="BK855" s="49"/>
      <c r="BL855" s="49"/>
    </row>
    <row r="856" spans="1:64" ht="12.75" customHeight="1" x14ac:dyDescent="0.3">
      <c r="A856" s="49"/>
      <c r="BJ856" s="49"/>
      <c r="BK856" s="49"/>
      <c r="BL856" s="49"/>
    </row>
    <row r="857" spans="1:64" ht="12.75" customHeight="1" x14ac:dyDescent="0.3">
      <c r="A857" s="49"/>
      <c r="BJ857" s="49"/>
      <c r="BK857" s="49"/>
      <c r="BL857" s="49"/>
    </row>
    <row r="858" spans="1:64" ht="12.75" customHeight="1" x14ac:dyDescent="0.3">
      <c r="A858" s="49"/>
      <c r="BJ858" s="49"/>
      <c r="BK858" s="49"/>
      <c r="BL858" s="49"/>
    </row>
    <row r="859" spans="1:64" ht="12.75" customHeight="1" x14ac:dyDescent="0.3">
      <c r="A859" s="49"/>
      <c r="BJ859" s="49"/>
      <c r="BK859" s="49"/>
      <c r="BL859" s="49"/>
    </row>
    <row r="860" spans="1:64" ht="12.75" customHeight="1" x14ac:dyDescent="0.3">
      <c r="A860" s="49"/>
      <c r="BJ860" s="49"/>
      <c r="BK860" s="49"/>
      <c r="BL860" s="49"/>
    </row>
    <row r="861" spans="1:64" ht="12.75" customHeight="1" x14ac:dyDescent="0.3">
      <c r="A861" s="49"/>
      <c r="BJ861" s="49"/>
      <c r="BK861" s="49"/>
      <c r="BL861" s="49"/>
    </row>
    <row r="862" spans="1:64" ht="12.75" customHeight="1" x14ac:dyDescent="0.3">
      <c r="A862" s="49"/>
      <c r="BJ862" s="49"/>
      <c r="BK862" s="49"/>
      <c r="BL862" s="49"/>
    </row>
    <row r="863" spans="1:64" ht="12.75" customHeight="1" x14ac:dyDescent="0.3">
      <c r="A863" s="49"/>
      <c r="BJ863" s="49"/>
      <c r="BK863" s="49"/>
      <c r="BL863" s="49"/>
    </row>
    <row r="864" spans="1:64" ht="12.75" customHeight="1" x14ac:dyDescent="0.3">
      <c r="A864" s="49"/>
      <c r="BJ864" s="49"/>
      <c r="BK864" s="49"/>
      <c r="BL864" s="49"/>
    </row>
    <row r="865" spans="1:64" ht="12.75" customHeight="1" x14ac:dyDescent="0.3">
      <c r="A865" s="49"/>
      <c r="BJ865" s="49"/>
      <c r="BK865" s="49"/>
      <c r="BL865" s="49"/>
    </row>
    <row r="866" spans="1:64" ht="12.75" customHeight="1" x14ac:dyDescent="0.3">
      <c r="A866" s="49"/>
      <c r="BJ866" s="49"/>
      <c r="BK866" s="49"/>
      <c r="BL866" s="49"/>
    </row>
    <row r="867" spans="1:64" ht="12.75" customHeight="1" x14ac:dyDescent="0.3">
      <c r="A867" s="49"/>
      <c r="BJ867" s="49"/>
      <c r="BK867" s="49"/>
      <c r="BL867" s="49"/>
    </row>
    <row r="868" spans="1:64" ht="12.75" customHeight="1" x14ac:dyDescent="0.3">
      <c r="A868" s="49"/>
      <c r="BJ868" s="49"/>
      <c r="BK868" s="49"/>
      <c r="BL868" s="49"/>
    </row>
    <row r="869" spans="1:64" ht="12.75" customHeight="1" x14ac:dyDescent="0.3">
      <c r="A869" s="49"/>
      <c r="BJ869" s="49"/>
      <c r="BK869" s="49"/>
      <c r="BL869" s="49"/>
    </row>
    <row r="870" spans="1:64" ht="12.75" customHeight="1" x14ac:dyDescent="0.3">
      <c r="A870" s="49"/>
      <c r="BJ870" s="49"/>
      <c r="BK870" s="49"/>
      <c r="BL870" s="49"/>
    </row>
    <row r="871" spans="1:64" ht="12.75" customHeight="1" x14ac:dyDescent="0.3">
      <c r="A871" s="49"/>
      <c r="BJ871" s="49"/>
      <c r="BK871" s="49"/>
      <c r="BL871" s="49"/>
    </row>
    <row r="872" spans="1:64" ht="12.75" customHeight="1" x14ac:dyDescent="0.3">
      <c r="A872" s="49"/>
      <c r="BJ872" s="49"/>
      <c r="BK872" s="49"/>
      <c r="BL872" s="49"/>
    </row>
    <row r="873" spans="1:64" ht="12.75" customHeight="1" x14ac:dyDescent="0.3">
      <c r="A873" s="49"/>
      <c r="BJ873" s="49"/>
      <c r="BK873" s="49"/>
      <c r="BL873" s="49"/>
    </row>
    <row r="874" spans="1:64" ht="12.75" customHeight="1" x14ac:dyDescent="0.3">
      <c r="A874" s="49"/>
      <c r="BJ874" s="49"/>
      <c r="BK874" s="49"/>
      <c r="BL874" s="49"/>
    </row>
    <row r="875" spans="1:64" ht="12.75" customHeight="1" x14ac:dyDescent="0.3">
      <c r="A875" s="49"/>
      <c r="BJ875" s="49"/>
      <c r="BK875" s="49"/>
      <c r="BL875" s="49"/>
    </row>
    <row r="876" spans="1:64" ht="12.75" customHeight="1" x14ac:dyDescent="0.3">
      <c r="A876" s="49"/>
      <c r="BJ876" s="49"/>
      <c r="BK876" s="49"/>
      <c r="BL876" s="49"/>
    </row>
    <row r="877" spans="1:64" ht="12.75" customHeight="1" x14ac:dyDescent="0.3">
      <c r="A877" s="49"/>
      <c r="BJ877" s="49"/>
      <c r="BK877" s="49"/>
      <c r="BL877" s="49"/>
    </row>
    <row r="878" spans="1:64" ht="12.75" customHeight="1" x14ac:dyDescent="0.3">
      <c r="A878" s="49"/>
      <c r="BJ878" s="49"/>
      <c r="BK878" s="49"/>
      <c r="BL878" s="49"/>
    </row>
    <row r="879" spans="1:64" ht="12.75" customHeight="1" x14ac:dyDescent="0.3">
      <c r="A879" s="49"/>
      <c r="BJ879" s="49"/>
      <c r="BK879" s="49"/>
      <c r="BL879" s="49"/>
    </row>
    <row r="880" spans="1:64" ht="12.75" customHeight="1" x14ac:dyDescent="0.3">
      <c r="A880" s="49"/>
      <c r="BJ880" s="49"/>
      <c r="BK880" s="49"/>
      <c r="BL880" s="49"/>
    </row>
    <row r="881" spans="1:64" ht="12.75" customHeight="1" x14ac:dyDescent="0.3">
      <c r="A881" s="49"/>
      <c r="BJ881" s="49"/>
      <c r="BK881" s="49"/>
      <c r="BL881" s="49"/>
    </row>
    <row r="882" spans="1:64" ht="12.75" customHeight="1" x14ac:dyDescent="0.3">
      <c r="A882" s="49"/>
      <c r="BJ882" s="49"/>
      <c r="BK882" s="49"/>
      <c r="BL882" s="49"/>
    </row>
    <row r="883" spans="1:64" ht="12.75" customHeight="1" x14ac:dyDescent="0.3">
      <c r="A883" s="49"/>
      <c r="BJ883" s="49"/>
      <c r="BK883" s="49"/>
      <c r="BL883" s="49"/>
    </row>
    <row r="884" spans="1:64" ht="12.75" customHeight="1" x14ac:dyDescent="0.3">
      <c r="A884" s="49"/>
      <c r="BJ884" s="49"/>
      <c r="BK884" s="49"/>
      <c r="BL884" s="49"/>
    </row>
    <row r="885" spans="1:64" ht="12.75" customHeight="1" x14ac:dyDescent="0.3">
      <c r="A885" s="49"/>
      <c r="BJ885" s="49"/>
      <c r="BK885" s="49"/>
      <c r="BL885" s="49"/>
    </row>
    <row r="886" spans="1:64" ht="12.75" customHeight="1" x14ac:dyDescent="0.3">
      <c r="A886" s="49"/>
      <c r="BJ886" s="49"/>
      <c r="BK886" s="49"/>
      <c r="BL886" s="49"/>
    </row>
    <row r="887" spans="1:64" ht="12.75" customHeight="1" x14ac:dyDescent="0.3">
      <c r="A887" s="49"/>
      <c r="BJ887" s="49"/>
      <c r="BK887" s="49"/>
      <c r="BL887" s="49"/>
    </row>
    <row r="888" spans="1:64" ht="12.75" customHeight="1" x14ac:dyDescent="0.3">
      <c r="A888" s="49"/>
      <c r="BJ888" s="49"/>
      <c r="BK888" s="49"/>
      <c r="BL888" s="49"/>
    </row>
    <row r="889" spans="1:64" ht="12.75" customHeight="1" x14ac:dyDescent="0.3">
      <c r="A889" s="49"/>
      <c r="BJ889" s="49"/>
      <c r="BK889" s="49"/>
      <c r="BL889" s="49"/>
    </row>
    <row r="890" spans="1:64" ht="12.75" customHeight="1" x14ac:dyDescent="0.3">
      <c r="A890" s="49"/>
      <c r="BJ890" s="49"/>
      <c r="BK890" s="49"/>
      <c r="BL890" s="49"/>
    </row>
    <row r="891" spans="1:64" ht="12.75" customHeight="1" x14ac:dyDescent="0.3">
      <c r="A891" s="49"/>
      <c r="BJ891" s="49"/>
      <c r="BK891" s="49"/>
      <c r="BL891" s="49"/>
    </row>
    <row r="892" spans="1:64" ht="12.75" customHeight="1" x14ac:dyDescent="0.3">
      <c r="A892" s="49"/>
      <c r="BJ892" s="49"/>
      <c r="BK892" s="49"/>
      <c r="BL892" s="49"/>
    </row>
    <row r="893" spans="1:64" ht="12.75" customHeight="1" x14ac:dyDescent="0.3">
      <c r="A893" s="49"/>
      <c r="BJ893" s="49"/>
      <c r="BK893" s="49"/>
      <c r="BL893" s="49"/>
    </row>
    <row r="894" spans="1:64" ht="12.75" customHeight="1" x14ac:dyDescent="0.3">
      <c r="A894" s="49"/>
      <c r="BJ894" s="49"/>
      <c r="BK894" s="49"/>
      <c r="BL894" s="49"/>
    </row>
    <row r="895" spans="1:64" ht="12.75" customHeight="1" x14ac:dyDescent="0.3">
      <c r="A895" s="49"/>
      <c r="BJ895" s="49"/>
      <c r="BK895" s="49"/>
      <c r="BL895" s="49"/>
    </row>
    <row r="896" spans="1:64" ht="12.75" customHeight="1" x14ac:dyDescent="0.3">
      <c r="A896" s="49"/>
      <c r="BJ896" s="49"/>
      <c r="BK896" s="49"/>
      <c r="BL896" s="49"/>
    </row>
    <row r="897" spans="1:64" ht="12.75" customHeight="1" x14ac:dyDescent="0.3">
      <c r="A897" s="49"/>
      <c r="BJ897" s="49"/>
      <c r="BK897" s="49"/>
      <c r="BL897" s="49"/>
    </row>
    <row r="898" spans="1:64" ht="12.75" customHeight="1" x14ac:dyDescent="0.3">
      <c r="A898" s="49"/>
      <c r="BJ898" s="49"/>
      <c r="BK898" s="49"/>
      <c r="BL898" s="49"/>
    </row>
    <row r="899" spans="1:64" ht="12.75" customHeight="1" x14ac:dyDescent="0.3">
      <c r="A899" s="49"/>
      <c r="BJ899" s="49"/>
      <c r="BK899" s="49"/>
      <c r="BL899" s="49"/>
    </row>
    <row r="900" spans="1:64" ht="12.75" customHeight="1" x14ac:dyDescent="0.3">
      <c r="A900" s="49"/>
      <c r="BJ900" s="49"/>
      <c r="BK900" s="49"/>
      <c r="BL900" s="49"/>
    </row>
    <row r="901" spans="1:64" ht="12.75" customHeight="1" x14ac:dyDescent="0.3">
      <c r="A901" s="49"/>
      <c r="BJ901" s="49"/>
      <c r="BK901" s="49"/>
      <c r="BL901" s="49"/>
    </row>
    <row r="902" spans="1:64" ht="12.75" customHeight="1" x14ac:dyDescent="0.3">
      <c r="A902" s="49"/>
      <c r="BJ902" s="49"/>
      <c r="BK902" s="49"/>
      <c r="BL902" s="49"/>
    </row>
    <row r="903" spans="1:64" ht="12.75" customHeight="1" x14ac:dyDescent="0.3">
      <c r="A903" s="49"/>
      <c r="BJ903" s="49"/>
      <c r="BK903" s="49"/>
      <c r="BL903" s="49"/>
    </row>
    <row r="904" spans="1:64" ht="12.75" customHeight="1" x14ac:dyDescent="0.3">
      <c r="A904" s="49"/>
      <c r="BJ904" s="49"/>
      <c r="BK904" s="49"/>
      <c r="BL904" s="49"/>
    </row>
    <row r="905" spans="1:64" ht="12.75" customHeight="1" x14ac:dyDescent="0.3">
      <c r="A905" s="49"/>
      <c r="BJ905" s="49"/>
      <c r="BK905" s="49"/>
      <c r="BL905" s="49"/>
    </row>
    <row r="906" spans="1:64" ht="12.75" customHeight="1" x14ac:dyDescent="0.3">
      <c r="A906" s="49"/>
      <c r="BJ906" s="49"/>
      <c r="BK906" s="49"/>
      <c r="BL906" s="49"/>
    </row>
    <row r="907" spans="1:64" ht="12.75" customHeight="1" x14ac:dyDescent="0.3">
      <c r="A907" s="49"/>
      <c r="BJ907" s="49"/>
      <c r="BK907" s="49"/>
      <c r="BL907" s="49"/>
    </row>
    <row r="908" spans="1:64" ht="12.75" customHeight="1" x14ac:dyDescent="0.3">
      <c r="A908" s="49"/>
      <c r="BJ908" s="49"/>
      <c r="BK908" s="49"/>
      <c r="BL908" s="49"/>
    </row>
    <row r="909" spans="1:64" ht="12.75" customHeight="1" x14ac:dyDescent="0.3">
      <c r="A909" s="49"/>
      <c r="BJ909" s="49"/>
      <c r="BK909" s="49"/>
      <c r="BL909" s="49"/>
    </row>
    <row r="910" spans="1:64" ht="12.75" customHeight="1" x14ac:dyDescent="0.3">
      <c r="A910" s="49"/>
      <c r="BJ910" s="49"/>
      <c r="BK910" s="49"/>
      <c r="BL910" s="49"/>
    </row>
    <row r="911" spans="1:64" ht="12.75" customHeight="1" x14ac:dyDescent="0.3">
      <c r="A911" s="49"/>
      <c r="BJ911" s="49"/>
      <c r="BK911" s="49"/>
      <c r="BL911" s="49"/>
    </row>
    <row r="912" spans="1:64" ht="12.75" customHeight="1" x14ac:dyDescent="0.3">
      <c r="A912" s="49"/>
      <c r="BJ912" s="49"/>
      <c r="BK912" s="49"/>
      <c r="BL912" s="49"/>
    </row>
    <row r="913" spans="1:64" ht="12.75" customHeight="1" x14ac:dyDescent="0.3">
      <c r="A913" s="49"/>
      <c r="BJ913" s="49"/>
      <c r="BK913" s="49"/>
      <c r="BL913" s="49"/>
    </row>
    <row r="914" spans="1:64" ht="12.75" customHeight="1" x14ac:dyDescent="0.3">
      <c r="A914" s="49"/>
      <c r="BJ914" s="49"/>
      <c r="BK914" s="49"/>
      <c r="BL914" s="49"/>
    </row>
    <row r="915" spans="1:64" ht="12.75" customHeight="1" x14ac:dyDescent="0.3">
      <c r="A915" s="49"/>
      <c r="BJ915" s="49"/>
      <c r="BK915" s="49"/>
      <c r="BL915" s="49"/>
    </row>
    <row r="916" spans="1:64" ht="12.75" customHeight="1" x14ac:dyDescent="0.3">
      <c r="A916" s="49"/>
      <c r="BJ916" s="49"/>
      <c r="BK916" s="49"/>
      <c r="BL916" s="49"/>
    </row>
    <row r="917" spans="1:64" ht="12.75" customHeight="1" x14ac:dyDescent="0.3">
      <c r="A917" s="49"/>
      <c r="BJ917" s="49"/>
      <c r="BK917" s="49"/>
      <c r="BL917" s="49"/>
    </row>
    <row r="918" spans="1:64" ht="12.75" customHeight="1" x14ac:dyDescent="0.3">
      <c r="A918" s="49"/>
      <c r="BJ918" s="49"/>
      <c r="BK918" s="49"/>
      <c r="BL918" s="49"/>
    </row>
    <row r="919" spans="1:64" ht="12.75" customHeight="1" x14ac:dyDescent="0.3">
      <c r="A919" s="49"/>
      <c r="BJ919" s="49"/>
      <c r="BK919" s="49"/>
      <c r="BL919" s="49"/>
    </row>
    <row r="920" spans="1:64" ht="12.75" customHeight="1" x14ac:dyDescent="0.3">
      <c r="A920" s="49"/>
      <c r="BJ920" s="49"/>
      <c r="BK920" s="49"/>
      <c r="BL920" s="49"/>
    </row>
    <row r="921" spans="1:64" ht="12.75" customHeight="1" x14ac:dyDescent="0.3">
      <c r="A921" s="49"/>
      <c r="BJ921" s="49"/>
      <c r="BK921" s="49"/>
      <c r="BL921" s="49"/>
    </row>
    <row r="922" spans="1:64" ht="12.75" customHeight="1" x14ac:dyDescent="0.3">
      <c r="A922" s="49"/>
      <c r="BJ922" s="49"/>
      <c r="BK922" s="49"/>
      <c r="BL922" s="49"/>
    </row>
    <row r="923" spans="1:64" ht="12.75" customHeight="1" x14ac:dyDescent="0.3">
      <c r="A923" s="49"/>
      <c r="BJ923" s="49"/>
      <c r="BK923" s="49"/>
      <c r="BL923" s="49"/>
    </row>
    <row r="924" spans="1:64" ht="12.75" customHeight="1" x14ac:dyDescent="0.3">
      <c r="A924" s="49"/>
      <c r="BJ924" s="49"/>
      <c r="BK924" s="49"/>
      <c r="BL924" s="49"/>
    </row>
    <row r="925" spans="1:64" ht="12.75" customHeight="1" x14ac:dyDescent="0.3">
      <c r="A925" s="49"/>
      <c r="BJ925" s="49"/>
      <c r="BK925" s="49"/>
      <c r="BL925" s="49"/>
    </row>
    <row r="926" spans="1:64" ht="12.75" customHeight="1" x14ac:dyDescent="0.3">
      <c r="A926" s="49"/>
      <c r="BJ926" s="49"/>
      <c r="BK926" s="49"/>
      <c r="BL926" s="49"/>
    </row>
    <row r="927" spans="1:64" ht="12.75" customHeight="1" x14ac:dyDescent="0.3">
      <c r="A927" s="49"/>
      <c r="BJ927" s="49"/>
      <c r="BK927" s="49"/>
      <c r="BL927" s="49"/>
    </row>
    <row r="928" spans="1:64" ht="12.75" customHeight="1" x14ac:dyDescent="0.3">
      <c r="A928" s="49"/>
      <c r="BJ928" s="49"/>
      <c r="BK928" s="49"/>
      <c r="BL928" s="49"/>
    </row>
    <row r="929" spans="1:64" ht="12.75" customHeight="1" x14ac:dyDescent="0.3">
      <c r="A929" s="49"/>
      <c r="BJ929" s="49"/>
      <c r="BK929" s="49"/>
      <c r="BL929" s="49"/>
    </row>
    <row r="930" spans="1:64" ht="12.75" customHeight="1" x14ac:dyDescent="0.3">
      <c r="A930" s="49"/>
      <c r="BJ930" s="49"/>
      <c r="BK930" s="49"/>
      <c r="BL930" s="49"/>
    </row>
    <row r="931" spans="1:64" ht="12.75" customHeight="1" x14ac:dyDescent="0.3">
      <c r="A931" s="49"/>
      <c r="BJ931" s="49"/>
      <c r="BK931" s="49"/>
      <c r="BL931" s="49"/>
    </row>
    <row r="932" spans="1:64" ht="12.75" customHeight="1" x14ac:dyDescent="0.3">
      <c r="A932" s="49"/>
      <c r="BJ932" s="49"/>
      <c r="BK932" s="49"/>
      <c r="BL932" s="49"/>
    </row>
    <row r="933" spans="1:64" ht="12.75" customHeight="1" x14ac:dyDescent="0.3">
      <c r="A933" s="49"/>
      <c r="BJ933" s="49"/>
      <c r="BK933" s="49"/>
      <c r="BL933" s="49"/>
    </row>
    <row r="934" spans="1:64" ht="12.75" customHeight="1" x14ac:dyDescent="0.3">
      <c r="A934" s="49"/>
      <c r="BJ934" s="49"/>
      <c r="BK934" s="49"/>
      <c r="BL934" s="49"/>
    </row>
    <row r="935" spans="1:64" ht="12.75" customHeight="1" x14ac:dyDescent="0.3">
      <c r="A935" s="49"/>
      <c r="BJ935" s="49"/>
      <c r="BK935" s="49"/>
      <c r="BL935" s="49"/>
    </row>
    <row r="936" spans="1:64" ht="12.75" customHeight="1" x14ac:dyDescent="0.3">
      <c r="A936" s="49"/>
      <c r="BJ936" s="49"/>
      <c r="BK936" s="49"/>
      <c r="BL936" s="49"/>
    </row>
    <row r="937" spans="1:64" ht="12.75" customHeight="1" x14ac:dyDescent="0.3">
      <c r="A937" s="49"/>
      <c r="BJ937" s="49"/>
      <c r="BK937" s="49"/>
      <c r="BL937" s="49"/>
    </row>
    <row r="938" spans="1:64" ht="12.75" customHeight="1" x14ac:dyDescent="0.3">
      <c r="A938" s="49"/>
      <c r="BJ938" s="49"/>
      <c r="BK938" s="49"/>
      <c r="BL938" s="49"/>
    </row>
    <row r="939" spans="1:64" ht="12.75" customHeight="1" x14ac:dyDescent="0.3">
      <c r="A939" s="49"/>
      <c r="BJ939" s="49"/>
      <c r="BK939" s="49"/>
      <c r="BL939" s="49"/>
    </row>
    <row r="940" spans="1:64" ht="12.75" customHeight="1" x14ac:dyDescent="0.3">
      <c r="A940" s="49"/>
      <c r="BJ940" s="49"/>
      <c r="BK940" s="49"/>
      <c r="BL940" s="49"/>
    </row>
    <row r="941" spans="1:64" ht="12.75" customHeight="1" x14ac:dyDescent="0.3">
      <c r="A941" s="49"/>
      <c r="BJ941" s="49"/>
      <c r="BK941" s="49"/>
      <c r="BL941" s="49"/>
    </row>
    <row r="942" spans="1:64" ht="12.75" customHeight="1" x14ac:dyDescent="0.3">
      <c r="A942" s="49"/>
      <c r="BJ942" s="49"/>
      <c r="BK942" s="49"/>
      <c r="BL942" s="49"/>
    </row>
    <row r="943" spans="1:64" ht="12.75" customHeight="1" x14ac:dyDescent="0.3">
      <c r="A943" s="49"/>
      <c r="BJ943" s="49"/>
      <c r="BK943" s="49"/>
      <c r="BL943" s="49"/>
    </row>
    <row r="944" spans="1:64" ht="12.75" customHeight="1" x14ac:dyDescent="0.3">
      <c r="A944" s="49"/>
      <c r="BJ944" s="49"/>
      <c r="BK944" s="49"/>
      <c r="BL944" s="49"/>
    </row>
    <row r="945" spans="1:64" ht="12.75" customHeight="1" x14ac:dyDescent="0.3">
      <c r="A945" s="49"/>
      <c r="BJ945" s="49"/>
      <c r="BK945" s="49"/>
      <c r="BL945" s="49"/>
    </row>
    <row r="946" spans="1:64" ht="12.75" customHeight="1" x14ac:dyDescent="0.3">
      <c r="A946" s="49"/>
      <c r="BJ946" s="49"/>
      <c r="BK946" s="49"/>
      <c r="BL946" s="49"/>
    </row>
    <row r="947" spans="1:64" ht="12.75" customHeight="1" x14ac:dyDescent="0.3">
      <c r="A947" s="49"/>
      <c r="BJ947" s="49"/>
      <c r="BK947" s="49"/>
      <c r="BL947" s="49"/>
    </row>
    <row r="948" spans="1:64" ht="12.75" customHeight="1" x14ac:dyDescent="0.3">
      <c r="A948" s="49"/>
      <c r="BJ948" s="49"/>
      <c r="BK948" s="49"/>
      <c r="BL948" s="49"/>
    </row>
    <row r="949" spans="1:64" ht="12.75" customHeight="1" x14ac:dyDescent="0.3">
      <c r="A949" s="49"/>
      <c r="BJ949" s="49"/>
      <c r="BK949" s="49"/>
      <c r="BL949" s="49"/>
    </row>
    <row r="950" spans="1:64" ht="12.75" customHeight="1" x14ac:dyDescent="0.3">
      <c r="A950" s="49"/>
      <c r="BJ950" s="49"/>
      <c r="BK950" s="49"/>
      <c r="BL950" s="49"/>
    </row>
    <row r="951" spans="1:64" ht="12.75" customHeight="1" x14ac:dyDescent="0.3">
      <c r="A951" s="49"/>
      <c r="BJ951" s="49"/>
      <c r="BK951" s="49"/>
      <c r="BL951" s="49"/>
    </row>
    <row r="952" spans="1:64" ht="12.75" customHeight="1" x14ac:dyDescent="0.3">
      <c r="A952" s="49"/>
      <c r="BJ952" s="49"/>
      <c r="BK952" s="49"/>
      <c r="BL952" s="49"/>
    </row>
    <row r="953" spans="1:64" ht="12.75" customHeight="1" x14ac:dyDescent="0.3">
      <c r="A953" s="49"/>
      <c r="BJ953" s="49"/>
      <c r="BK953" s="49"/>
      <c r="BL953" s="49"/>
    </row>
    <row r="954" spans="1:64" ht="12.75" customHeight="1" x14ac:dyDescent="0.3">
      <c r="A954" s="49"/>
      <c r="BJ954" s="49"/>
      <c r="BK954" s="49"/>
      <c r="BL954" s="49"/>
    </row>
    <row r="955" spans="1:64" ht="12.75" customHeight="1" x14ac:dyDescent="0.3">
      <c r="A955" s="49"/>
      <c r="BJ955" s="49"/>
      <c r="BK955" s="49"/>
      <c r="BL955" s="49"/>
    </row>
    <row r="956" spans="1:64" ht="12.75" customHeight="1" x14ac:dyDescent="0.3">
      <c r="A956" s="49"/>
      <c r="BJ956" s="49"/>
      <c r="BK956" s="49"/>
      <c r="BL956" s="49"/>
    </row>
    <row r="957" spans="1:64" ht="12.75" customHeight="1" x14ac:dyDescent="0.3">
      <c r="A957" s="49"/>
      <c r="BJ957" s="49"/>
      <c r="BK957" s="49"/>
      <c r="BL957" s="49"/>
    </row>
    <row r="958" spans="1:64" ht="12.75" customHeight="1" x14ac:dyDescent="0.3">
      <c r="A958" s="49"/>
      <c r="BJ958" s="49"/>
      <c r="BK958" s="49"/>
      <c r="BL958" s="49"/>
    </row>
    <row r="959" spans="1:64" ht="12.75" customHeight="1" x14ac:dyDescent="0.3">
      <c r="A959" s="49"/>
      <c r="BJ959" s="49"/>
      <c r="BK959" s="49"/>
      <c r="BL959" s="49"/>
    </row>
    <row r="960" spans="1:64" ht="12.75" customHeight="1" x14ac:dyDescent="0.3">
      <c r="A960" s="49"/>
      <c r="BJ960" s="49"/>
      <c r="BK960" s="49"/>
      <c r="BL960" s="49"/>
    </row>
    <row r="961" spans="1:64" ht="12.75" customHeight="1" x14ac:dyDescent="0.3">
      <c r="A961" s="49"/>
      <c r="BJ961" s="49"/>
      <c r="BK961" s="49"/>
      <c r="BL961" s="49"/>
    </row>
    <row r="962" spans="1:64" ht="12.75" customHeight="1" x14ac:dyDescent="0.3">
      <c r="A962" s="49"/>
      <c r="BJ962" s="49"/>
      <c r="BK962" s="49"/>
      <c r="BL962" s="49"/>
    </row>
    <row r="963" spans="1:64" ht="12.75" customHeight="1" x14ac:dyDescent="0.3">
      <c r="A963" s="49"/>
      <c r="BJ963" s="49"/>
      <c r="BK963" s="49"/>
      <c r="BL963" s="49"/>
    </row>
    <row r="964" spans="1:64" ht="12.75" customHeight="1" x14ac:dyDescent="0.3">
      <c r="A964" s="49"/>
      <c r="BJ964" s="49"/>
      <c r="BK964" s="49"/>
      <c r="BL964" s="49"/>
    </row>
    <row r="965" spans="1:64" ht="12.75" customHeight="1" x14ac:dyDescent="0.3">
      <c r="A965" s="49"/>
      <c r="BJ965" s="49"/>
      <c r="BK965" s="49"/>
      <c r="BL965" s="49"/>
    </row>
    <row r="966" spans="1:64" ht="12.75" customHeight="1" x14ac:dyDescent="0.3">
      <c r="A966" s="49"/>
      <c r="BJ966" s="49"/>
      <c r="BK966" s="49"/>
      <c r="BL966" s="49"/>
    </row>
    <row r="967" spans="1:64" ht="12.75" customHeight="1" x14ac:dyDescent="0.3">
      <c r="A967" s="49"/>
      <c r="BJ967" s="49"/>
      <c r="BK967" s="49"/>
      <c r="BL967" s="49"/>
    </row>
    <row r="968" spans="1:64" ht="12.75" customHeight="1" x14ac:dyDescent="0.3">
      <c r="A968" s="49"/>
      <c r="BJ968" s="49"/>
      <c r="BK968" s="49"/>
      <c r="BL968" s="49"/>
    </row>
    <row r="969" spans="1:64" ht="12.75" customHeight="1" x14ac:dyDescent="0.3">
      <c r="A969" s="49"/>
      <c r="BJ969" s="49"/>
      <c r="BK969" s="49"/>
      <c r="BL969" s="49"/>
    </row>
    <row r="970" spans="1:64" ht="12.75" customHeight="1" x14ac:dyDescent="0.3">
      <c r="A970" s="49"/>
      <c r="BJ970" s="49"/>
      <c r="BK970" s="49"/>
      <c r="BL970" s="49"/>
    </row>
    <row r="971" spans="1:64" ht="12.75" customHeight="1" x14ac:dyDescent="0.3">
      <c r="A971" s="49"/>
      <c r="BJ971" s="49"/>
      <c r="BK971" s="49"/>
      <c r="BL971" s="49"/>
    </row>
    <row r="972" spans="1:64" ht="12.75" customHeight="1" x14ac:dyDescent="0.3">
      <c r="A972" s="49"/>
      <c r="BJ972" s="49"/>
      <c r="BK972" s="49"/>
      <c r="BL972" s="49"/>
    </row>
    <row r="973" spans="1:64" ht="12.75" customHeight="1" x14ac:dyDescent="0.3">
      <c r="A973" s="49"/>
      <c r="BJ973" s="49"/>
      <c r="BK973" s="49"/>
      <c r="BL973" s="49"/>
    </row>
    <row r="974" spans="1:64" ht="12.75" customHeight="1" x14ac:dyDescent="0.3">
      <c r="A974" s="49"/>
      <c r="BJ974" s="49"/>
      <c r="BK974" s="49"/>
      <c r="BL974" s="49"/>
    </row>
    <row r="975" spans="1:64" ht="12.75" customHeight="1" x14ac:dyDescent="0.3">
      <c r="A975" s="49"/>
      <c r="BJ975" s="49"/>
      <c r="BK975" s="49"/>
      <c r="BL975" s="49"/>
    </row>
    <row r="976" spans="1:64" ht="12.75" customHeight="1" x14ac:dyDescent="0.3">
      <c r="A976" s="49"/>
      <c r="BJ976" s="49"/>
      <c r="BK976" s="49"/>
      <c r="BL976" s="49"/>
    </row>
    <row r="977" spans="1:64" ht="12.75" customHeight="1" x14ac:dyDescent="0.3">
      <c r="A977" s="49"/>
      <c r="BJ977" s="49"/>
      <c r="BK977" s="49"/>
      <c r="BL977" s="49"/>
    </row>
    <row r="978" spans="1:64" ht="12.75" customHeight="1" x14ac:dyDescent="0.3">
      <c r="A978" s="49"/>
      <c r="BJ978" s="49"/>
      <c r="BK978" s="49"/>
      <c r="BL978" s="49"/>
    </row>
    <row r="979" spans="1:64" ht="12.75" customHeight="1" x14ac:dyDescent="0.3">
      <c r="A979" s="49"/>
      <c r="BJ979" s="49"/>
      <c r="BK979" s="49"/>
      <c r="BL979" s="49"/>
    </row>
    <row r="980" spans="1:64" ht="12.75" customHeight="1" x14ac:dyDescent="0.3">
      <c r="A980" s="49"/>
      <c r="BJ980" s="49"/>
      <c r="BK980" s="49"/>
      <c r="BL980" s="49"/>
    </row>
    <row r="981" spans="1:64" ht="12.75" customHeight="1" x14ac:dyDescent="0.3">
      <c r="A981" s="49"/>
      <c r="BJ981" s="49"/>
      <c r="BK981" s="49"/>
      <c r="BL981" s="49"/>
    </row>
    <row r="982" spans="1:64" ht="12.75" customHeight="1" x14ac:dyDescent="0.3">
      <c r="A982" s="49"/>
      <c r="BJ982" s="49"/>
      <c r="BK982" s="49"/>
      <c r="BL982" s="49"/>
    </row>
    <row r="983" spans="1:64" ht="12.75" customHeight="1" x14ac:dyDescent="0.3">
      <c r="A983" s="49"/>
      <c r="BJ983" s="49"/>
      <c r="BK983" s="49"/>
      <c r="BL983" s="49"/>
    </row>
    <row r="984" spans="1:64" ht="12.75" customHeight="1" x14ac:dyDescent="0.3">
      <c r="A984" s="49"/>
      <c r="BJ984" s="49"/>
      <c r="BK984" s="49"/>
      <c r="BL984" s="49"/>
    </row>
    <row r="985" spans="1:64" ht="12.75" customHeight="1" x14ac:dyDescent="0.3">
      <c r="A985" s="49"/>
      <c r="BJ985" s="49"/>
      <c r="BK985" s="49"/>
      <c r="BL985" s="49"/>
    </row>
    <row r="986" spans="1:64" ht="12.75" customHeight="1" x14ac:dyDescent="0.3">
      <c r="A986" s="49"/>
      <c r="BJ986" s="49"/>
      <c r="BK986" s="49"/>
      <c r="BL986" s="49"/>
    </row>
    <row r="987" spans="1:64" ht="12.75" customHeight="1" x14ac:dyDescent="0.3">
      <c r="A987" s="49"/>
      <c r="BJ987" s="49"/>
      <c r="BK987" s="49"/>
      <c r="BL987" s="49"/>
    </row>
    <row r="988" spans="1:64" ht="12.75" customHeight="1" x14ac:dyDescent="0.3">
      <c r="A988" s="49"/>
      <c r="BJ988" s="49"/>
      <c r="BK988" s="49"/>
      <c r="BL988" s="49"/>
    </row>
    <row r="989" spans="1:64" ht="12.75" customHeight="1" x14ac:dyDescent="0.3">
      <c r="A989" s="49"/>
      <c r="BJ989" s="49"/>
      <c r="BK989" s="49"/>
      <c r="BL989" s="49"/>
    </row>
    <row r="990" spans="1:64" ht="12.75" customHeight="1" x14ac:dyDescent="0.3">
      <c r="A990" s="49"/>
      <c r="BJ990" s="49"/>
      <c r="BK990" s="49"/>
      <c r="BL990" s="49"/>
    </row>
    <row r="991" spans="1:64" ht="12.75" customHeight="1" x14ac:dyDescent="0.3">
      <c r="A991" s="49"/>
      <c r="BJ991" s="49"/>
      <c r="BK991" s="49"/>
      <c r="BL991" s="49"/>
    </row>
    <row r="992" spans="1:64" ht="12.75" customHeight="1" x14ac:dyDescent="0.3">
      <c r="A992" s="49"/>
      <c r="BJ992" s="49"/>
      <c r="BK992" s="49"/>
      <c r="BL992" s="49"/>
    </row>
    <row r="993" spans="1:64" ht="12.75" customHeight="1" x14ac:dyDescent="0.3">
      <c r="A993" s="49"/>
      <c r="BJ993" s="49"/>
      <c r="BK993" s="49"/>
      <c r="BL993" s="49"/>
    </row>
    <row r="994" spans="1:64" ht="12.75" customHeight="1" x14ac:dyDescent="0.3">
      <c r="A994" s="49"/>
      <c r="BJ994" s="49"/>
      <c r="BK994" s="49"/>
      <c r="BL994" s="49"/>
    </row>
    <row r="995" spans="1:64" ht="12.75" customHeight="1" x14ac:dyDescent="0.3">
      <c r="A995" s="49"/>
      <c r="BJ995" s="49"/>
      <c r="BK995" s="49"/>
      <c r="BL995" s="49"/>
    </row>
    <row r="996" spans="1:64" ht="12.75" customHeight="1" x14ac:dyDescent="0.3">
      <c r="A996" s="49"/>
      <c r="BJ996" s="49"/>
      <c r="BK996" s="49"/>
      <c r="BL996" s="49"/>
    </row>
    <row r="997" spans="1:64" ht="12.75" customHeight="1" x14ac:dyDescent="0.3">
      <c r="A997" s="49"/>
      <c r="BJ997" s="49"/>
      <c r="BK997" s="49"/>
      <c r="BL997" s="49"/>
    </row>
    <row r="998" spans="1:64" ht="12.75" customHeight="1" x14ac:dyDescent="0.3">
      <c r="A998" s="49"/>
      <c r="BJ998" s="49"/>
      <c r="BK998" s="49"/>
      <c r="BL998" s="49"/>
    </row>
    <row r="999" spans="1:64" ht="12.75" customHeight="1" x14ac:dyDescent="0.3">
      <c r="A999" s="49"/>
      <c r="E999" s="1"/>
      <c r="G999" s="1"/>
      <c r="BJ999" s="49"/>
      <c r="BK999" s="49"/>
      <c r="BL999" s="49"/>
    </row>
    <row r="1000" spans="1:64" ht="12.75" customHeight="1" x14ac:dyDescent="0.3">
      <c r="A1000" s="49"/>
      <c r="E1000" s="1"/>
      <c r="G1000" s="1"/>
      <c r="BJ1000" s="49"/>
      <c r="BK1000" s="49"/>
      <c r="BL1000" s="49"/>
    </row>
    <row r="1001" spans="1:64" ht="12.75" customHeight="1" x14ac:dyDescent="0.3">
      <c r="A1001" s="49"/>
      <c r="E1001" s="1"/>
      <c r="G1001" s="1"/>
      <c r="BJ1001" s="49"/>
      <c r="BK1001" s="49"/>
      <c r="BL1001" s="49"/>
    </row>
    <row r="1002" spans="1:64" ht="12.75" customHeight="1" x14ac:dyDescent="0.3">
      <c r="A1002" s="49"/>
      <c r="E1002" s="1"/>
      <c r="G1002" s="1"/>
      <c r="BJ1002" s="49"/>
      <c r="BK1002" s="49"/>
      <c r="BL1002" s="49"/>
    </row>
    <row r="1003" spans="1:64" ht="12.75" customHeight="1" x14ac:dyDescent="0.3">
      <c r="A1003" s="49"/>
      <c r="E1003" s="1"/>
      <c r="G1003" s="1"/>
      <c r="BJ1003" s="49"/>
      <c r="BK1003" s="49"/>
      <c r="BL1003" s="49"/>
    </row>
    <row r="1004" spans="1:64" ht="12.75" customHeight="1" x14ac:dyDescent="0.3">
      <c r="A1004" s="49"/>
      <c r="E1004" s="1"/>
      <c r="G1004" s="1"/>
      <c r="BJ1004" s="49"/>
      <c r="BK1004" s="49"/>
      <c r="BL1004" s="49"/>
    </row>
    <row r="1005" spans="1:64" ht="12.75" customHeight="1" x14ac:dyDescent="0.3">
      <c r="A1005" s="49"/>
      <c r="E1005" s="1"/>
      <c r="G1005" s="1"/>
      <c r="BJ1005" s="49"/>
      <c r="BK1005" s="49"/>
      <c r="BL1005" s="49"/>
    </row>
    <row r="1006" spans="1:64" ht="12.75" customHeight="1" x14ac:dyDescent="0.3">
      <c r="A1006" s="49"/>
      <c r="E1006" s="1"/>
      <c r="G1006" s="1"/>
      <c r="BJ1006" s="49"/>
      <c r="BK1006" s="49"/>
      <c r="BL1006" s="49"/>
    </row>
    <row r="1007" spans="1:64" ht="12.75" customHeight="1" x14ac:dyDescent="0.3">
      <c r="A1007" s="49"/>
      <c r="E1007" s="1"/>
      <c r="G1007" s="1"/>
      <c r="BJ1007" s="49"/>
      <c r="BK1007" s="49"/>
      <c r="BL1007" s="49"/>
    </row>
    <row r="1011" spans="6:6" ht="15" customHeight="1" x14ac:dyDescent="0.3">
      <c r="F1011" s="1"/>
    </row>
    <row r="1012" spans="6:6" ht="15" customHeight="1" x14ac:dyDescent="0.3">
      <c r="F1012" s="1"/>
    </row>
    <row r="1013" spans="6:6" ht="15" customHeight="1" x14ac:dyDescent="0.3">
      <c r="F1013" s="1"/>
    </row>
    <row r="1014" spans="6:6" ht="15" customHeight="1" x14ac:dyDescent="0.3">
      <c r="F1014" s="1"/>
    </row>
    <row r="1015" spans="6:6" ht="15" customHeight="1" x14ac:dyDescent="0.3">
      <c r="F1015" s="1"/>
    </row>
    <row r="1016" spans="6:6" ht="15" customHeight="1" x14ac:dyDescent="0.3">
      <c r="F1016" s="1"/>
    </row>
    <row r="1017" spans="6:6" ht="15" customHeight="1" x14ac:dyDescent="0.3">
      <c r="F1017" s="1"/>
    </row>
    <row r="1018" spans="6:6" ht="15" customHeight="1" x14ac:dyDescent="0.3">
      <c r="F1018" s="1"/>
    </row>
    <row r="1019" spans="6:6" ht="15" customHeight="1" x14ac:dyDescent="0.3">
      <c r="F1019" s="1"/>
    </row>
  </sheetData>
  <mergeCells count="8">
    <mergeCell ref="BJ8:BJ9"/>
    <mergeCell ref="BK8:BK9"/>
    <mergeCell ref="BL8:BL9"/>
    <mergeCell ref="B8:G8"/>
    <mergeCell ref="E6:G6"/>
    <mergeCell ref="E7:G7"/>
    <mergeCell ref="H8:N9"/>
    <mergeCell ref="AC8:AH9"/>
  </mergeCells>
  <conditionalFormatting sqref="H4:AG4">
    <cfRule type="cellIs" dxfId="498" priority="99" operator="equal">
      <formula>"S"</formula>
    </cfRule>
  </conditionalFormatting>
  <conditionalFormatting sqref="H4:AG4">
    <cfRule type="cellIs" dxfId="497" priority="100" operator="equal">
      <formula>"D"</formula>
    </cfRule>
  </conditionalFormatting>
  <conditionalFormatting sqref="F1011:F1019">
    <cfRule type="cellIs" dxfId="496" priority="108" operator="equal">
      <formula>#REF!</formula>
    </cfRule>
  </conditionalFormatting>
  <conditionalFormatting sqref="F1011:F1019 D30:D46 D50:D57">
    <cfRule type="cellIs" dxfId="495" priority="109" operator="equal">
      <formula>#REF!</formula>
    </cfRule>
  </conditionalFormatting>
  <conditionalFormatting sqref="D10 F66:F92 F148:F152 F154:F1019 D30:D46 D50:D57">
    <cfRule type="cellIs" dxfId="494" priority="110" operator="equal">
      <formula>#REF!</formula>
    </cfRule>
  </conditionalFormatting>
  <conditionalFormatting sqref="D10 F66:F92 F148:F152 F154:F1019">
    <cfRule type="cellIs" dxfId="493" priority="111" operator="equal">
      <formula>#REF!</formula>
    </cfRule>
  </conditionalFormatting>
  <conditionalFormatting sqref="D10 F66:F92 F148:F152 F154:F1019 D30:D46 D50:D57">
    <cfRule type="cellIs" dxfId="492" priority="112" operator="equal">
      <formula>#REF!</formula>
    </cfRule>
  </conditionalFormatting>
  <conditionalFormatting sqref="BJ4:BM4">
    <cfRule type="cellIs" dxfId="491" priority="91" operator="equal">
      <formula>"S"</formula>
    </cfRule>
  </conditionalFormatting>
  <conditionalFormatting sqref="BJ4:BM4">
    <cfRule type="cellIs" dxfId="490" priority="92" operator="equal">
      <formula>"D"</formula>
    </cfRule>
  </conditionalFormatting>
  <conditionalFormatting sqref="D12">
    <cfRule type="cellIs" dxfId="489" priority="70" operator="equal">
      <formula>#REF!</formula>
    </cfRule>
  </conditionalFormatting>
  <conditionalFormatting sqref="D12">
    <cfRule type="cellIs" dxfId="488" priority="71" operator="equal">
      <formula>#REF!</formula>
    </cfRule>
  </conditionalFormatting>
  <conditionalFormatting sqref="D12">
    <cfRule type="cellIs" dxfId="487" priority="72" operator="equal">
      <formula>#REF!</formula>
    </cfRule>
  </conditionalFormatting>
  <conditionalFormatting sqref="D13:D17">
    <cfRule type="cellIs" dxfId="486" priority="67" operator="equal">
      <formula>#REF!</formula>
    </cfRule>
  </conditionalFormatting>
  <conditionalFormatting sqref="D13:D17">
    <cfRule type="cellIs" dxfId="485" priority="68" operator="equal">
      <formula>#REF!</formula>
    </cfRule>
  </conditionalFormatting>
  <conditionalFormatting sqref="D13:D17">
    <cfRule type="cellIs" dxfId="484" priority="69" operator="equal">
      <formula>#REF!</formula>
    </cfRule>
  </conditionalFormatting>
  <conditionalFormatting sqref="D18:D23">
    <cfRule type="cellIs" dxfId="483" priority="64" operator="equal">
      <formula>#REF!</formula>
    </cfRule>
  </conditionalFormatting>
  <conditionalFormatting sqref="D18:D23">
    <cfRule type="cellIs" dxfId="482" priority="65" operator="equal">
      <formula>#REF!</formula>
    </cfRule>
  </conditionalFormatting>
  <conditionalFormatting sqref="D18:D23">
    <cfRule type="cellIs" dxfId="481" priority="66" operator="equal">
      <formula>#REF!</formula>
    </cfRule>
  </conditionalFormatting>
  <conditionalFormatting sqref="D24:D29">
    <cfRule type="cellIs" dxfId="480" priority="61" operator="equal">
      <formula>#REF!</formula>
    </cfRule>
  </conditionalFormatting>
  <conditionalFormatting sqref="D24:D29">
    <cfRule type="cellIs" dxfId="479" priority="62" operator="equal">
      <formula>#REF!</formula>
    </cfRule>
  </conditionalFormatting>
  <conditionalFormatting sqref="D24:D29">
    <cfRule type="cellIs" dxfId="478" priority="63" operator="equal">
      <formula>#REF!</formula>
    </cfRule>
  </conditionalFormatting>
  <conditionalFormatting sqref="D47:D48">
    <cfRule type="cellIs" dxfId="477" priority="52" operator="equal">
      <formula>#REF!</formula>
    </cfRule>
  </conditionalFormatting>
  <conditionalFormatting sqref="D47:D48">
    <cfRule type="cellIs" dxfId="476" priority="53" operator="equal">
      <formula>#REF!</formula>
    </cfRule>
  </conditionalFormatting>
  <conditionalFormatting sqref="D47:D48">
    <cfRule type="cellIs" dxfId="475" priority="54" operator="equal">
      <formula>#REF!</formula>
    </cfRule>
  </conditionalFormatting>
  <conditionalFormatting sqref="D58 D60:D65">
    <cfRule type="cellIs" dxfId="474" priority="49" operator="equal">
      <formula>#REF!</formula>
    </cfRule>
  </conditionalFormatting>
  <conditionalFormatting sqref="D58 D60:D65">
    <cfRule type="cellIs" dxfId="473" priority="50" operator="equal">
      <formula>#REF!</formula>
    </cfRule>
  </conditionalFormatting>
  <conditionalFormatting sqref="D58 D60:D65">
    <cfRule type="cellIs" dxfId="472" priority="51" operator="equal">
      <formula>#REF!</formula>
    </cfRule>
  </conditionalFormatting>
  <conditionalFormatting sqref="D49">
    <cfRule type="cellIs" dxfId="471" priority="46" operator="equal">
      <formula>#REF!</formula>
    </cfRule>
  </conditionalFormatting>
  <conditionalFormatting sqref="D49">
    <cfRule type="cellIs" dxfId="470" priority="47" operator="equal">
      <formula>#REF!</formula>
    </cfRule>
  </conditionalFormatting>
  <conditionalFormatting sqref="D49">
    <cfRule type="cellIs" dxfId="469" priority="48" operator="equal">
      <formula>#REF!</formula>
    </cfRule>
  </conditionalFormatting>
  <conditionalFormatting sqref="D59">
    <cfRule type="cellIs" dxfId="468" priority="43" operator="equal">
      <formula>#REF!</formula>
    </cfRule>
  </conditionalFormatting>
  <conditionalFormatting sqref="D59">
    <cfRule type="cellIs" dxfId="467" priority="44" operator="equal">
      <formula>#REF!</formula>
    </cfRule>
  </conditionalFormatting>
  <conditionalFormatting sqref="D59">
    <cfRule type="cellIs" dxfId="466" priority="45" operator="equal">
      <formula>#REF!</formula>
    </cfRule>
  </conditionalFormatting>
  <conditionalFormatting sqref="AH4:AN4">
    <cfRule type="cellIs" dxfId="465" priority="41" operator="equal">
      <formula>"S"</formula>
    </cfRule>
  </conditionalFormatting>
  <conditionalFormatting sqref="AH4:AN4">
    <cfRule type="cellIs" dxfId="464" priority="42" operator="equal">
      <formula>"D"</formula>
    </cfRule>
  </conditionalFormatting>
  <conditionalFormatting sqref="AO4:AU4">
    <cfRule type="cellIs" dxfId="463" priority="39" operator="equal">
      <formula>"S"</formula>
    </cfRule>
  </conditionalFormatting>
  <conditionalFormatting sqref="AO4:AU4">
    <cfRule type="cellIs" dxfId="462" priority="40" operator="equal">
      <formula>"D"</formula>
    </cfRule>
  </conditionalFormatting>
  <conditionalFormatting sqref="AV4:BB4">
    <cfRule type="cellIs" dxfId="461" priority="37" operator="equal">
      <formula>"S"</formula>
    </cfRule>
  </conditionalFormatting>
  <conditionalFormatting sqref="AV4:BB4">
    <cfRule type="cellIs" dxfId="460" priority="38" operator="equal">
      <formula>"D"</formula>
    </cfRule>
  </conditionalFormatting>
  <conditionalFormatting sqref="BC4:BI4">
    <cfRule type="cellIs" dxfId="459" priority="35" operator="equal">
      <formula>"S"</formula>
    </cfRule>
  </conditionalFormatting>
  <conditionalFormatting sqref="BC4:BI4">
    <cfRule type="cellIs" dxfId="458" priority="36" operator="equal">
      <formula>"D"</formula>
    </cfRule>
  </conditionalFormatting>
  <conditionalFormatting sqref="B25:B35">
    <cfRule type="cellIs" dxfId="457" priority="24" operator="equal">
      <formula>#REF!</formula>
    </cfRule>
  </conditionalFormatting>
  <conditionalFormatting sqref="B25:B35">
    <cfRule type="cellIs" dxfId="456" priority="25" operator="equal">
      <formula>#REF!</formula>
    </cfRule>
  </conditionalFormatting>
  <conditionalFormatting sqref="B25:B35">
    <cfRule type="cellIs" dxfId="455" priority="26" operator="equal">
      <formula>#REF!</formula>
    </cfRule>
  </conditionalFormatting>
  <conditionalFormatting sqref="B24">
    <cfRule type="cellIs" dxfId="454" priority="27" operator="equal">
      <formula>#REF!</formula>
    </cfRule>
  </conditionalFormatting>
  <conditionalFormatting sqref="B24">
    <cfRule type="cellIs" dxfId="453" priority="28" operator="equal">
      <formula>#REF!</formula>
    </cfRule>
  </conditionalFormatting>
  <conditionalFormatting sqref="B24">
    <cfRule type="cellIs" dxfId="452" priority="29" operator="equal">
      <formula>#REF!</formula>
    </cfRule>
  </conditionalFormatting>
  <conditionalFormatting sqref="B36">
    <cfRule type="cellIs" dxfId="451" priority="21" operator="equal">
      <formula>#REF!</formula>
    </cfRule>
  </conditionalFormatting>
  <conditionalFormatting sqref="B36">
    <cfRule type="cellIs" dxfId="450" priority="22" operator="equal">
      <formula>#REF!</formula>
    </cfRule>
  </conditionalFormatting>
  <conditionalFormatting sqref="B36">
    <cfRule type="cellIs" dxfId="449" priority="23" operator="equal">
      <formula>#REF!</formula>
    </cfRule>
  </conditionalFormatting>
  <conditionalFormatting sqref="B37:B40">
    <cfRule type="cellIs" dxfId="448" priority="18" operator="equal">
      <formula>#REF!</formula>
    </cfRule>
  </conditionalFormatting>
  <conditionalFormatting sqref="B37:B40">
    <cfRule type="cellIs" dxfId="447" priority="19" operator="equal">
      <formula>#REF!</formula>
    </cfRule>
  </conditionalFormatting>
  <conditionalFormatting sqref="B37:B40">
    <cfRule type="cellIs" dxfId="446" priority="20" operator="equal">
      <formula>#REF!</formula>
    </cfRule>
  </conditionalFormatting>
  <conditionalFormatting sqref="B41">
    <cfRule type="cellIs" dxfId="445" priority="12" operator="equal">
      <formula>#REF!</formula>
    </cfRule>
  </conditionalFormatting>
  <conditionalFormatting sqref="B41">
    <cfRule type="cellIs" dxfId="444" priority="13" operator="equal">
      <formula>#REF!</formula>
    </cfRule>
  </conditionalFormatting>
  <conditionalFormatting sqref="B41">
    <cfRule type="cellIs" dxfId="443" priority="14" operator="equal">
      <formula>#REF!</formula>
    </cfRule>
  </conditionalFormatting>
  <conditionalFormatting sqref="B42:B54">
    <cfRule type="cellIs" dxfId="442" priority="9" operator="equal">
      <formula>#REF!</formula>
    </cfRule>
  </conditionalFormatting>
  <conditionalFormatting sqref="B42:B54">
    <cfRule type="cellIs" dxfId="441" priority="10" operator="equal">
      <formula>#REF!</formula>
    </cfRule>
  </conditionalFormatting>
  <conditionalFormatting sqref="B42:B54">
    <cfRule type="cellIs" dxfId="440" priority="11" operator="equal">
      <formula>#REF!</formula>
    </cfRule>
  </conditionalFormatting>
  <conditionalFormatting sqref="B55">
    <cfRule type="cellIs" dxfId="439" priority="6" operator="equal">
      <formula>#REF!</formula>
    </cfRule>
  </conditionalFormatting>
  <conditionalFormatting sqref="B55">
    <cfRule type="cellIs" dxfId="438" priority="7" operator="equal">
      <formula>#REF!</formula>
    </cfRule>
  </conditionalFormatting>
  <conditionalFormatting sqref="B55">
    <cfRule type="cellIs" dxfId="437" priority="8" operator="equal">
      <formula>#REF!</formula>
    </cfRule>
  </conditionalFormatting>
  <conditionalFormatting sqref="B56:B65">
    <cfRule type="cellIs" dxfId="436" priority="3" operator="equal">
      <formula>#REF!</formula>
    </cfRule>
  </conditionalFormatting>
  <conditionalFormatting sqref="B56:B65">
    <cfRule type="cellIs" dxfId="435" priority="4" operator="equal">
      <formula>#REF!</formula>
    </cfRule>
  </conditionalFormatting>
  <conditionalFormatting sqref="B56:B65">
    <cfRule type="cellIs" dxfId="434" priority="5" operator="equal">
      <formula>#REF!</formula>
    </cfRule>
  </conditionalFormatting>
  <conditionalFormatting sqref="A4">
    <cfRule type="cellIs" dxfId="433" priority="1" operator="equal">
      <formula>"S"</formula>
    </cfRule>
  </conditionalFormatting>
  <conditionalFormatting sqref="A4">
    <cfRule type="cellIs" dxfId="432" priority="2" operator="equal">
      <formula>"D"</formula>
    </cfRule>
  </conditionalFormatting>
  <dataValidations count="2">
    <dataValidation type="list" allowBlank="1" showInputMessage="1" showErrorMessage="1" prompt=" - " sqref="E66:G92 E148:E508 G999:G1007 F148:F520 F1011:F1019 E999:E1007 G148:G508" xr:uid="{00000000-0002-0000-0200-000000000000}">
      <formula1>#REF!</formula1>
    </dataValidation>
    <dataValidation type="list" allowBlank="1" showInputMessage="1" showErrorMessage="1" sqref="E10:F65" xr:uid="{00000000-0002-0000-0200-000001000000}">
      <formula1>#REF!</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topLeftCell="A55" workbookViewId="0">
      <selection activeCell="A75" sqref="A75"/>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33" ht="12.75" customHeight="1" x14ac:dyDescent="0.25">
      <c r="C1" s="24"/>
      <c r="D1" s="25"/>
      <c r="E1" s="26"/>
      <c r="AE1" s="53" t="str">
        <f>Datos!BJ8</f>
        <v>TOTAL ESFUERZO</v>
      </c>
      <c r="AF1" s="53" t="str">
        <f>Datos!BK8</f>
        <v>TOTAL CRONOGRAMA</v>
      </c>
      <c r="AG1" s="53" t="str">
        <f>Datos!BL8</f>
        <v>DIFERENCIA</v>
      </c>
    </row>
    <row r="2" spans="2:33" ht="12.75" customHeight="1" x14ac:dyDescent="0.25">
      <c r="B2" s="90" t="s">
        <v>0</v>
      </c>
      <c r="C2" s="91"/>
      <c r="D2" s="91"/>
      <c r="E2" s="91"/>
      <c r="F2" s="91"/>
      <c r="G2" s="91"/>
      <c r="H2" s="92"/>
      <c r="AE2" s="53">
        <f>Datos!BJ9</f>
        <v>0</v>
      </c>
      <c r="AF2" s="53">
        <f>Datos!BK9</f>
        <v>0</v>
      </c>
      <c r="AG2" s="53">
        <f>Datos!BL9</f>
        <v>0</v>
      </c>
    </row>
    <row r="3" spans="2:33" ht="12.75" customHeight="1" x14ac:dyDescent="0.25">
      <c r="B3" s="93" t="str">
        <f>Config!A2</f>
        <v>Sistema de Gestión de Cursos</v>
      </c>
      <c r="C3" s="91"/>
      <c r="D3" s="91"/>
      <c r="E3" s="91"/>
      <c r="F3" s="91"/>
      <c r="G3" s="91"/>
      <c r="H3" s="92"/>
      <c r="AE3" s="53">
        <f>Datos!BJ10</f>
        <v>8</v>
      </c>
      <c r="AF3" s="53">
        <f>Datos!BK10</f>
        <v>10</v>
      </c>
      <c r="AG3" s="53">
        <f>Datos!BL10</f>
        <v>2</v>
      </c>
    </row>
    <row r="4" spans="2:33" ht="12.75" customHeight="1" x14ac:dyDescent="0.25">
      <c r="C4" s="24"/>
      <c r="D4" s="25"/>
      <c r="E4" s="26"/>
      <c r="AE4" s="53">
        <f>Datos!BJ11</f>
        <v>2</v>
      </c>
      <c r="AF4" s="53">
        <f>Datos!BK11</f>
        <v>2</v>
      </c>
      <c r="AG4" s="53">
        <f>Datos!BL11</f>
        <v>0</v>
      </c>
    </row>
    <row r="5" spans="2:33" ht="12.75" customHeight="1" x14ac:dyDescent="0.25">
      <c r="C5" s="24"/>
      <c r="D5" s="25"/>
      <c r="E5" s="26"/>
      <c r="AE5" s="53">
        <f>Datos!BJ12</f>
        <v>0</v>
      </c>
      <c r="AF5" s="53">
        <f>Datos!BK12</f>
        <v>0</v>
      </c>
      <c r="AG5" s="53">
        <f>Datos!BL12</f>
        <v>0</v>
      </c>
    </row>
    <row r="6" spans="2:33" ht="12.75" customHeight="1" x14ac:dyDescent="0.25">
      <c r="AE6" s="53">
        <f>Datos!BJ13</f>
        <v>0.5</v>
      </c>
      <c r="AF6" s="53">
        <f>Datos!BK13</f>
        <v>1</v>
      </c>
      <c r="AG6" s="53">
        <f>Datos!BL13</f>
        <v>0.5</v>
      </c>
    </row>
    <row r="7" spans="2:33" ht="12.75" customHeight="1" x14ac:dyDescent="0.25">
      <c r="AE7" s="53">
        <f>Datos!BJ14</f>
        <v>0.5</v>
      </c>
      <c r="AF7" s="53">
        <f>Datos!BK14</f>
        <v>1</v>
      </c>
      <c r="AG7" s="53">
        <f>Datos!BL14</f>
        <v>0.5</v>
      </c>
    </row>
    <row r="8" spans="2:33" ht="12.75" customHeight="1" x14ac:dyDescent="0.25">
      <c r="AE8" s="53">
        <f>Datos!BJ15</f>
        <v>0.5</v>
      </c>
      <c r="AF8" s="53">
        <f>Datos!BK15</f>
        <v>1</v>
      </c>
      <c r="AG8" s="53">
        <f>Datos!BL15</f>
        <v>0.5</v>
      </c>
    </row>
    <row r="9" spans="2:33" ht="12.75" customHeight="1" x14ac:dyDescent="0.25">
      <c r="AE9" s="53">
        <f>Datos!BJ16</f>
        <v>0.5</v>
      </c>
      <c r="AF9" s="53">
        <f>Datos!BK16</f>
        <v>1</v>
      </c>
      <c r="AG9" s="53">
        <f>Datos!BL16</f>
        <v>0.5</v>
      </c>
    </row>
    <row r="10" spans="2:33" ht="12.75" customHeight="1" x14ac:dyDescent="0.25">
      <c r="AE10" s="53">
        <f>Datos!BJ17</f>
        <v>0.5</v>
      </c>
      <c r="AF10" s="53">
        <f>Datos!BK17</f>
        <v>1</v>
      </c>
      <c r="AG10" s="53">
        <f>Datos!BL17</f>
        <v>0.5</v>
      </c>
    </row>
    <row r="11" spans="2:33" ht="12.75" customHeight="1" x14ac:dyDescent="0.25">
      <c r="AE11" s="53">
        <f>Datos!BJ18</f>
        <v>0</v>
      </c>
      <c r="AF11" s="53">
        <f>Datos!BK18</f>
        <v>1</v>
      </c>
      <c r="AG11" s="53">
        <f>Datos!BL18</f>
        <v>1</v>
      </c>
    </row>
    <row r="12" spans="2:33" ht="12.75" customHeight="1" x14ac:dyDescent="0.25">
      <c r="AE12" s="53">
        <f>Datos!BJ19</f>
        <v>0.5</v>
      </c>
      <c r="AF12" s="53">
        <f>Datos!BK19</f>
        <v>1</v>
      </c>
      <c r="AG12" s="53">
        <f>Datos!BL19</f>
        <v>0.5</v>
      </c>
    </row>
    <row r="13" spans="2:33" ht="12.75" customHeight="1" x14ac:dyDescent="0.25">
      <c r="AE13" s="53">
        <f>Datos!BJ20</f>
        <v>0.5</v>
      </c>
      <c r="AF13" s="53">
        <f>Datos!BK20</f>
        <v>1</v>
      </c>
      <c r="AG13" s="53">
        <f>Datos!BL20</f>
        <v>0.5</v>
      </c>
    </row>
    <row r="14" spans="2:33" ht="12.75" customHeight="1" x14ac:dyDescent="0.25">
      <c r="AE14" s="53">
        <f>Datos!BJ21</f>
        <v>0.5</v>
      </c>
      <c r="AF14" s="53">
        <f>Datos!BK21</f>
        <v>1</v>
      </c>
      <c r="AG14" s="53">
        <f>Datos!BL21</f>
        <v>0.5</v>
      </c>
    </row>
    <row r="15" spans="2:33" ht="12.75" customHeight="1" x14ac:dyDescent="0.25">
      <c r="AE15" s="53">
        <f>Datos!BJ22</f>
        <v>0.5</v>
      </c>
      <c r="AF15" s="53">
        <f>Datos!BK22</f>
        <v>1</v>
      </c>
      <c r="AG15" s="53">
        <f>Datos!BL22</f>
        <v>0.5</v>
      </c>
    </row>
    <row r="16" spans="2:33" ht="12.75" customHeight="1" x14ac:dyDescent="0.25">
      <c r="AE16" s="53">
        <f>Datos!BJ23</f>
        <v>0</v>
      </c>
      <c r="AF16" s="53">
        <f>Datos!BK23</f>
        <v>0</v>
      </c>
      <c r="AG16" s="53">
        <f>Datos!BL23</f>
        <v>0</v>
      </c>
    </row>
    <row r="17" spans="31:33" ht="12.75" customHeight="1" x14ac:dyDescent="0.25">
      <c r="AE17" s="53" t="e">
        <f>Datos!#REF!</f>
        <v>#REF!</v>
      </c>
      <c r="AF17" s="53" t="e">
        <f>Datos!#REF!</f>
        <v>#REF!</v>
      </c>
      <c r="AG17" s="53" t="e">
        <f>Datos!#REF!</f>
        <v>#REF!</v>
      </c>
    </row>
    <row r="18" spans="31:33" ht="12.75" customHeight="1" x14ac:dyDescent="0.25">
      <c r="AE18" s="53">
        <f>Datos!BJ24</f>
        <v>0</v>
      </c>
      <c r="AF18" s="53">
        <f>Datos!BK24</f>
        <v>0</v>
      </c>
      <c r="AG18" s="53">
        <f>Datos!BL24</f>
        <v>0</v>
      </c>
    </row>
    <row r="19" spans="31:33" ht="12.75" customHeight="1" x14ac:dyDescent="0.25">
      <c r="AE19" s="53">
        <f>Datos!BJ25</f>
        <v>1</v>
      </c>
      <c r="AF19" s="53">
        <f>Datos!BK25</f>
        <v>1</v>
      </c>
      <c r="AG19" s="53">
        <f>Datos!BL25</f>
        <v>0</v>
      </c>
    </row>
    <row r="20" spans="31:33" ht="12.75" customHeight="1" x14ac:dyDescent="0.25">
      <c r="AE20" s="53">
        <f>Datos!BJ26</f>
        <v>2</v>
      </c>
      <c r="AF20" s="53">
        <f>Datos!BK26</f>
        <v>2</v>
      </c>
      <c r="AG20" s="53">
        <f>Datos!BL26</f>
        <v>0</v>
      </c>
    </row>
    <row r="21" spans="31:33" ht="12.75" customHeight="1" x14ac:dyDescent="0.25">
      <c r="AE21" s="53">
        <f>Datos!BJ27</f>
        <v>3</v>
      </c>
      <c r="AF21" s="53">
        <f>Datos!BK27</f>
        <v>5</v>
      </c>
      <c r="AG21" s="53">
        <f>Datos!BL27</f>
        <v>2</v>
      </c>
    </row>
    <row r="22" spans="31:33" ht="12.75" customHeight="1" x14ac:dyDescent="0.25">
      <c r="AE22" s="53">
        <f>Datos!BJ28</f>
        <v>1</v>
      </c>
      <c r="AF22" s="53">
        <f>Datos!BK28</f>
        <v>1</v>
      </c>
      <c r="AG22" s="53">
        <f>Datos!BL28</f>
        <v>0</v>
      </c>
    </row>
    <row r="23" spans="31:33" ht="12.75" customHeight="1" x14ac:dyDescent="0.25">
      <c r="AE23" s="53">
        <f>Datos!BJ29</f>
        <v>1</v>
      </c>
      <c r="AF23" s="53">
        <f>Datos!BK29</f>
        <v>1</v>
      </c>
      <c r="AG23" s="53">
        <f>Datos!BL29</f>
        <v>0</v>
      </c>
    </row>
    <row r="24" spans="31:33" ht="12.75" customHeight="1" x14ac:dyDescent="0.25">
      <c r="AE24" s="53">
        <f>Datos!BJ30</f>
        <v>0</v>
      </c>
      <c r="AF24" s="53">
        <f>Datos!BK30</f>
        <v>0</v>
      </c>
      <c r="AG24" s="53">
        <f>Datos!BL30</f>
        <v>0</v>
      </c>
    </row>
    <row r="25" spans="31:33" ht="12.75" customHeight="1" x14ac:dyDescent="0.25">
      <c r="AE25" s="53">
        <f>Datos!BJ31</f>
        <v>3</v>
      </c>
      <c r="AF25" s="53">
        <f>Datos!BK31</f>
        <v>3</v>
      </c>
      <c r="AG25" s="53">
        <f>Datos!BL31</f>
        <v>0</v>
      </c>
    </row>
    <row r="26" spans="31:33" ht="12.75" customHeight="1" x14ac:dyDescent="0.25">
      <c r="AE26" s="53">
        <f>Datos!BJ32</f>
        <v>1</v>
      </c>
      <c r="AF26" s="53">
        <f>Datos!BK32</f>
        <v>1</v>
      </c>
      <c r="AG26" s="53">
        <f>Datos!BL32</f>
        <v>0</v>
      </c>
    </row>
    <row r="27" spans="31:33" ht="12.75" customHeight="1" x14ac:dyDescent="0.25">
      <c r="AE27" s="53">
        <f>Datos!BJ33</f>
        <v>1</v>
      </c>
      <c r="AF27" s="53">
        <f>Datos!BK33</f>
        <v>1</v>
      </c>
      <c r="AG27" s="53">
        <f>Datos!BL33</f>
        <v>0</v>
      </c>
    </row>
    <row r="28" spans="31:33" ht="12.75" customHeight="1" x14ac:dyDescent="0.25">
      <c r="AE28" s="53">
        <f>Datos!BJ34</f>
        <v>5</v>
      </c>
      <c r="AF28" s="53">
        <f>Datos!BK34</f>
        <v>10</v>
      </c>
      <c r="AG28" s="53">
        <f>Datos!BL34</f>
        <v>5</v>
      </c>
    </row>
    <row r="29" spans="31:33" ht="12.75" customHeight="1" x14ac:dyDescent="0.25">
      <c r="AE29" s="53">
        <f>Datos!BJ35</f>
        <v>13</v>
      </c>
      <c r="AF29" s="53">
        <f>Datos!BK35</f>
        <v>20</v>
      </c>
      <c r="AG29" s="53">
        <f>Datos!BL35</f>
        <v>7</v>
      </c>
    </row>
    <row r="30" spans="31:33" ht="12.75" customHeight="1" x14ac:dyDescent="0.25">
      <c r="AE30" s="53" t="e">
        <f>Datos!#REF!</f>
        <v>#REF!</v>
      </c>
      <c r="AF30" s="53" t="e">
        <f>Datos!#REF!</f>
        <v>#REF!</v>
      </c>
      <c r="AG30" s="53" t="e">
        <f>Datos!#REF!</f>
        <v>#REF!</v>
      </c>
    </row>
    <row r="31" spans="31:33" ht="12.75" customHeight="1" x14ac:dyDescent="0.25">
      <c r="AE31" s="53">
        <f>Datos!BJ36</f>
        <v>4</v>
      </c>
      <c r="AF31" s="53">
        <f>Datos!BK36</f>
        <v>5</v>
      </c>
      <c r="AG31" s="53">
        <f>Datos!BL36</f>
        <v>1</v>
      </c>
    </row>
    <row r="32" spans="31:33" ht="12.75" customHeight="1" x14ac:dyDescent="0.25">
      <c r="AE32" s="53">
        <f>Datos!BJ37</f>
        <v>1</v>
      </c>
      <c r="AF32" s="53">
        <f>Datos!BK37</f>
        <v>2</v>
      </c>
      <c r="AG32" s="53">
        <f>Datos!BL37</f>
        <v>1</v>
      </c>
    </row>
    <row r="33" spans="31:33" ht="12.75" customHeight="1" x14ac:dyDescent="0.25">
      <c r="AE33" s="53">
        <f>Datos!BJ38</f>
        <v>1</v>
      </c>
      <c r="AF33" s="53">
        <f>Datos!BK38</f>
        <v>1</v>
      </c>
      <c r="AG33" s="53">
        <f>Datos!BL38</f>
        <v>0</v>
      </c>
    </row>
    <row r="34" spans="31:33" ht="12.75" customHeight="1" x14ac:dyDescent="0.25">
      <c r="AE34" s="53">
        <f>Datos!BJ39</f>
        <v>1</v>
      </c>
      <c r="AF34" s="53">
        <f>Datos!BK39</f>
        <v>1</v>
      </c>
      <c r="AG34" s="53">
        <f>Datos!BL39</f>
        <v>0</v>
      </c>
    </row>
    <row r="35" spans="31:33" ht="12.75" customHeight="1" x14ac:dyDescent="0.25">
      <c r="AE35" s="53">
        <f>Datos!BJ40</f>
        <v>1</v>
      </c>
      <c r="AF35" s="53">
        <f>Datos!BK40</f>
        <v>1</v>
      </c>
      <c r="AG35" s="53">
        <f>Datos!BL40</f>
        <v>0</v>
      </c>
    </row>
    <row r="36" spans="31:33" ht="12.75" customHeight="1" x14ac:dyDescent="0.25">
      <c r="AE36" s="53" t="e">
        <f>Datos!#REF!</f>
        <v>#REF!</v>
      </c>
      <c r="AF36" s="53" t="e">
        <f>Datos!#REF!</f>
        <v>#REF!</v>
      </c>
      <c r="AG36" s="53" t="e">
        <f>Datos!#REF!</f>
        <v>#REF!</v>
      </c>
    </row>
    <row r="37" spans="31:33" ht="12.75" customHeight="1" x14ac:dyDescent="0.25">
      <c r="AE37" s="53">
        <f>Datos!BJ41</f>
        <v>0</v>
      </c>
      <c r="AF37" s="53">
        <f>Datos!BK41</f>
        <v>0</v>
      </c>
      <c r="AG37" s="53">
        <f>Datos!BL41</f>
        <v>0</v>
      </c>
    </row>
    <row r="38" spans="31:33" ht="12.75" customHeight="1" x14ac:dyDescent="0.25">
      <c r="AE38" s="53">
        <f>Datos!BJ42</f>
        <v>1</v>
      </c>
      <c r="AF38" s="53">
        <f>Datos!BK42</f>
        <v>1</v>
      </c>
      <c r="AG38" s="53">
        <f>Datos!BL42</f>
        <v>0</v>
      </c>
    </row>
    <row r="39" spans="31:33" ht="12.75" customHeight="1" x14ac:dyDescent="0.25">
      <c r="AE39" s="53">
        <f>Datos!BJ43</f>
        <v>1</v>
      </c>
      <c r="AF39" s="53">
        <f>Datos!BK43</f>
        <v>1</v>
      </c>
      <c r="AG39" s="53">
        <f>Datos!BL43</f>
        <v>0</v>
      </c>
    </row>
    <row r="40" spans="31:33" ht="12.75" customHeight="1" x14ac:dyDescent="0.25">
      <c r="AE40" s="53">
        <f>Datos!BJ44</f>
        <v>1</v>
      </c>
      <c r="AF40" s="53">
        <f>Datos!BK44</f>
        <v>1</v>
      </c>
      <c r="AG40" s="53">
        <f>Datos!BL44</f>
        <v>0</v>
      </c>
    </row>
    <row r="41" spans="31:33" ht="12.75" customHeight="1" x14ac:dyDescent="0.25">
      <c r="AE41" s="53">
        <f>Datos!BJ45</f>
        <v>0</v>
      </c>
      <c r="AF41" s="53">
        <f>Datos!BK45</f>
        <v>0</v>
      </c>
      <c r="AG41" s="53">
        <f>Datos!BL45</f>
        <v>0</v>
      </c>
    </row>
    <row r="42" spans="31:33" ht="12.75" customHeight="1" x14ac:dyDescent="0.25">
      <c r="AE42" s="53">
        <f>Datos!BJ46</f>
        <v>1</v>
      </c>
      <c r="AF42" s="53">
        <f>Datos!BK46</f>
        <v>2</v>
      </c>
      <c r="AG42" s="53">
        <f>Datos!BL46</f>
        <v>1</v>
      </c>
    </row>
    <row r="43" spans="31:33" ht="12.75" customHeight="1" x14ac:dyDescent="0.25">
      <c r="AE43" s="53">
        <f>Datos!BJ47</f>
        <v>1</v>
      </c>
      <c r="AF43" s="53">
        <f>Datos!BK47</f>
        <v>1</v>
      </c>
      <c r="AG43" s="53">
        <f>Datos!BL47</f>
        <v>0</v>
      </c>
    </row>
    <row r="44" spans="31:33" ht="12.75" customHeight="1" x14ac:dyDescent="0.25">
      <c r="AE44" s="53">
        <f>Datos!BJ48</f>
        <v>1</v>
      </c>
      <c r="AF44" s="53">
        <f>Datos!BK48</f>
        <v>1</v>
      </c>
      <c r="AG44" s="53">
        <f>Datos!BL48</f>
        <v>0</v>
      </c>
    </row>
    <row r="45" spans="31:33" ht="12.75" customHeight="1" x14ac:dyDescent="0.25">
      <c r="AE45" s="53">
        <f>Datos!BJ49</f>
        <v>1</v>
      </c>
      <c r="AF45" s="53">
        <f>Datos!BK49</f>
        <v>1</v>
      </c>
      <c r="AG45" s="53">
        <f>Datos!BL49</f>
        <v>0</v>
      </c>
    </row>
    <row r="46" spans="31:33" ht="12.75" customHeight="1" x14ac:dyDescent="0.25">
      <c r="AE46" s="53">
        <f>Datos!BJ50</f>
        <v>1</v>
      </c>
      <c r="AF46" s="53">
        <f>Datos!BK50</f>
        <v>1</v>
      </c>
      <c r="AG46" s="53">
        <f>Datos!BL50</f>
        <v>0</v>
      </c>
    </row>
    <row r="47" spans="31:33" ht="12.75" customHeight="1" x14ac:dyDescent="0.25">
      <c r="AE47" s="53">
        <f>Datos!BJ51</f>
        <v>1</v>
      </c>
      <c r="AF47" s="53">
        <f>Datos!BK51</f>
        <v>1</v>
      </c>
      <c r="AG47" s="53">
        <f>Datos!BL51</f>
        <v>0</v>
      </c>
    </row>
    <row r="48" spans="31:33" ht="12.75" customHeight="1" x14ac:dyDescent="0.25">
      <c r="AE48" s="53">
        <f>Datos!BJ52</f>
        <v>0</v>
      </c>
      <c r="AF48" s="53">
        <f>Datos!BK52</f>
        <v>0</v>
      </c>
      <c r="AG48" s="53">
        <f>Datos!BL52</f>
        <v>0</v>
      </c>
    </row>
    <row r="49" spans="31:33" ht="12.75" customHeight="1" x14ac:dyDescent="0.25">
      <c r="AE49" s="53">
        <f>Datos!BJ53</f>
        <v>0</v>
      </c>
      <c r="AF49" s="53">
        <f>Datos!BK53</f>
        <v>0</v>
      </c>
      <c r="AG49" s="53">
        <f>Datos!BL53</f>
        <v>0</v>
      </c>
    </row>
    <row r="50" spans="31:33" ht="12.75" customHeight="1" x14ac:dyDescent="0.25">
      <c r="AE50" s="53">
        <f>Datos!BJ54</f>
        <v>1</v>
      </c>
      <c r="AF50" s="53">
        <f>Datos!BK54</f>
        <v>0.5</v>
      </c>
      <c r="AG50" s="53">
        <f>Datos!BL54</f>
        <v>-0.5</v>
      </c>
    </row>
    <row r="51" spans="31:33" ht="12.75" customHeight="1" x14ac:dyDescent="0.25">
      <c r="AE51" s="53" t="e">
        <f>Datos!#REF!</f>
        <v>#REF!</v>
      </c>
      <c r="AF51" s="53" t="e">
        <f>Datos!#REF!</f>
        <v>#REF!</v>
      </c>
      <c r="AG51" s="53" t="e">
        <f>Datos!#REF!</f>
        <v>#REF!</v>
      </c>
    </row>
    <row r="52" spans="31:33" ht="12.75" customHeight="1" x14ac:dyDescent="0.25">
      <c r="AE52" s="53">
        <f>Datos!BJ55</f>
        <v>0</v>
      </c>
      <c r="AF52" s="53">
        <f>Datos!BK55</f>
        <v>0</v>
      </c>
      <c r="AG52" s="53">
        <f>Datos!BL55</f>
        <v>0</v>
      </c>
    </row>
    <row r="53" spans="31:33" ht="12.75" customHeight="1" x14ac:dyDescent="0.25">
      <c r="AE53" s="53">
        <f>Datos!BJ56</f>
        <v>1</v>
      </c>
      <c r="AF53" s="53">
        <f>Datos!BK56</f>
        <v>1</v>
      </c>
      <c r="AG53" s="53">
        <f>Datos!BL56</f>
        <v>0</v>
      </c>
    </row>
    <row r="54" spans="31:33" ht="12.75" customHeight="1" x14ac:dyDescent="0.25">
      <c r="AE54" s="53">
        <f>Datos!BJ57</f>
        <v>1</v>
      </c>
      <c r="AF54" s="53">
        <f>Datos!BK57</f>
        <v>1</v>
      </c>
      <c r="AG54" s="53">
        <f>Datos!BL57</f>
        <v>0</v>
      </c>
    </row>
    <row r="55" spans="31:33" ht="12.75" customHeight="1" x14ac:dyDescent="0.25">
      <c r="AE55" s="53">
        <f>Datos!BJ58</f>
        <v>1</v>
      </c>
      <c r="AF55" s="53">
        <f>Datos!BK58</f>
        <v>1</v>
      </c>
      <c r="AG55" s="53">
        <f>Datos!BL58</f>
        <v>0</v>
      </c>
    </row>
    <row r="56" spans="31:33" ht="12.75" customHeight="1" x14ac:dyDescent="0.25">
      <c r="AE56" s="53">
        <f>Datos!BJ59</f>
        <v>1</v>
      </c>
      <c r="AF56" s="53">
        <f>Datos!BK59</f>
        <v>1</v>
      </c>
      <c r="AG56" s="53">
        <f>Datos!BL59</f>
        <v>0</v>
      </c>
    </row>
    <row r="57" spans="31:33" ht="12.75" customHeight="1" x14ac:dyDescent="0.25">
      <c r="AE57" s="53">
        <f>Datos!BJ60</f>
        <v>3</v>
      </c>
      <c r="AF57" s="53">
        <f>Datos!BK60</f>
        <v>5</v>
      </c>
      <c r="AG57" s="53">
        <f>Datos!BL60</f>
        <v>2</v>
      </c>
    </row>
    <row r="58" spans="31:33" ht="12.75" customHeight="1" x14ac:dyDescent="0.25">
      <c r="AE58" s="53">
        <f>Datos!BJ61</f>
        <v>1</v>
      </c>
      <c r="AF58" s="53">
        <f>Datos!BK61</f>
        <v>1</v>
      </c>
      <c r="AG58" s="53">
        <f>Datos!BL61</f>
        <v>0</v>
      </c>
    </row>
    <row r="59" spans="31:33" ht="12.75" customHeight="1" x14ac:dyDescent="0.25">
      <c r="AE59" s="53">
        <f>Datos!BJ62</f>
        <v>1</v>
      </c>
      <c r="AF59" s="53">
        <f>Datos!BK62</f>
        <v>1</v>
      </c>
      <c r="AG59" s="53">
        <f>Datos!BL62</f>
        <v>0</v>
      </c>
    </row>
    <row r="60" spans="31:33" ht="12.75" customHeight="1" x14ac:dyDescent="0.25">
      <c r="AE60" s="53">
        <f>Datos!BJ63</f>
        <v>0</v>
      </c>
      <c r="AF60" s="53">
        <f>Datos!BK63</f>
        <v>0</v>
      </c>
      <c r="AG60" s="53">
        <f>Datos!BL63</f>
        <v>0</v>
      </c>
    </row>
    <row r="61" spans="31:33" ht="12.75" customHeight="1" x14ac:dyDescent="0.25">
      <c r="AE61" s="53">
        <f>Datos!BJ64</f>
        <v>0</v>
      </c>
      <c r="AF61" s="53">
        <f>Datos!BK64</f>
        <v>0</v>
      </c>
      <c r="AG61" s="53">
        <f>Datos!BL64</f>
        <v>0</v>
      </c>
    </row>
    <row r="62" spans="31:33" ht="12.75" customHeight="1" x14ac:dyDescent="0.25">
      <c r="AE62" s="53">
        <f>Datos!BJ65</f>
        <v>1</v>
      </c>
      <c r="AF62" s="53">
        <f>Datos!BK65</f>
        <v>1</v>
      </c>
      <c r="AG62" s="53">
        <f>Datos!BL65</f>
        <v>0</v>
      </c>
    </row>
    <row r="63" spans="31:33" ht="12.75" customHeight="1" x14ac:dyDescent="0.25">
      <c r="AE63" s="53">
        <f>Datos!BJ66</f>
        <v>73.5</v>
      </c>
      <c r="AF63" s="53">
        <f>Datos!BK66</f>
        <v>99.5</v>
      </c>
      <c r="AG63" s="53">
        <f>Datos!BL66</f>
        <v>26</v>
      </c>
    </row>
    <row r="64" spans="31:33" ht="12.75" customHeight="1" x14ac:dyDescent="0.25">
      <c r="AE64" s="53"/>
      <c r="AF64" s="53"/>
      <c r="AG64" s="53"/>
    </row>
    <row r="65" spans="1:55" ht="12.75" customHeight="1" x14ac:dyDescent="0.25">
      <c r="AE65" s="53"/>
      <c r="AF65" s="53"/>
      <c r="AG65" s="53"/>
    </row>
    <row r="66" spans="1:55" ht="12.75" customHeight="1" x14ac:dyDescent="0.25">
      <c r="AE66" s="53"/>
      <c r="AF66" s="53"/>
      <c r="AG66" s="53"/>
    </row>
    <row r="67" spans="1:55" ht="12.75" customHeight="1" x14ac:dyDescent="0.25"/>
    <row r="68" spans="1:55" ht="13.5" customHeight="1" x14ac:dyDescent="0.25"/>
    <row r="69" spans="1:55" ht="14.25" customHeight="1" x14ac:dyDescent="0.25"/>
    <row r="70" spans="1:55" ht="33" customHeight="1" x14ac:dyDescent="0.25">
      <c r="A70" s="27"/>
      <c r="B70" s="28">
        <f>Datos!H5</f>
        <v>44923</v>
      </c>
      <c r="C70" s="28">
        <f>Datos!I5</f>
        <v>44924</v>
      </c>
      <c r="D70" s="28">
        <f>Datos!J5</f>
        <v>44925</v>
      </c>
      <c r="E70" s="28">
        <f>Datos!K5</f>
        <v>44926</v>
      </c>
      <c r="F70" s="28">
        <f>Datos!L5</f>
        <v>44927</v>
      </c>
      <c r="G70" s="28">
        <f>Datos!M5</f>
        <v>44928</v>
      </c>
      <c r="H70" s="28">
        <f>Datos!N5</f>
        <v>44929</v>
      </c>
      <c r="I70" s="28">
        <f>Datos!O5</f>
        <v>44930</v>
      </c>
      <c r="J70" s="28">
        <f>Datos!P5</f>
        <v>44931</v>
      </c>
      <c r="K70" s="28">
        <f>Datos!Q5</f>
        <v>44932</v>
      </c>
      <c r="L70" s="28">
        <f>Datos!R5</f>
        <v>44933</v>
      </c>
      <c r="M70" s="28">
        <f>Datos!S5</f>
        <v>44934</v>
      </c>
      <c r="N70" s="28">
        <f>Datos!T5</f>
        <v>44935</v>
      </c>
      <c r="O70" s="28">
        <f>Datos!U5</f>
        <v>44936</v>
      </c>
      <c r="P70" s="28">
        <f>Datos!V5</f>
        <v>44937</v>
      </c>
      <c r="Q70" s="28">
        <f>Datos!W5</f>
        <v>44938</v>
      </c>
      <c r="R70" s="28">
        <f>Datos!X5</f>
        <v>44939</v>
      </c>
      <c r="S70" s="28">
        <f>Datos!Y5</f>
        <v>44940</v>
      </c>
      <c r="T70" s="28">
        <f>Datos!Z5</f>
        <v>44941</v>
      </c>
      <c r="U70" s="28">
        <f>Datos!AA5</f>
        <v>44942</v>
      </c>
      <c r="V70" s="28">
        <f>Datos!AB5</f>
        <v>44943</v>
      </c>
      <c r="W70" s="28">
        <f>Datos!AC5</f>
        <v>44944</v>
      </c>
      <c r="X70" s="28">
        <f>Datos!AD5</f>
        <v>44945</v>
      </c>
      <c r="Y70" s="28">
        <f>Datos!AE5</f>
        <v>44946</v>
      </c>
      <c r="Z70" s="28">
        <f>Datos!AF5</f>
        <v>44947</v>
      </c>
      <c r="AA70" s="28">
        <f>Datos!AG5</f>
        <v>44948</v>
      </c>
      <c r="AB70" s="28">
        <f>Datos!AH5</f>
        <v>44949</v>
      </c>
      <c r="AC70" s="28">
        <f>Datos!AI5</f>
        <v>44950</v>
      </c>
      <c r="AD70" s="28">
        <f>Datos!AJ5</f>
        <v>44951</v>
      </c>
      <c r="AE70" s="28">
        <f>Datos!AK5</f>
        <v>44952</v>
      </c>
      <c r="AF70" s="28">
        <f>Datos!AL5</f>
        <v>44953</v>
      </c>
      <c r="AG70" s="28">
        <f>Datos!AM5</f>
        <v>44954</v>
      </c>
      <c r="AH70" s="28">
        <f>Datos!AN5</f>
        <v>44955</v>
      </c>
      <c r="AI70" s="28">
        <f>Datos!AO5</f>
        <v>44956</v>
      </c>
      <c r="AJ70" s="28">
        <f>Datos!AP5</f>
        <v>44957</v>
      </c>
      <c r="AK70" s="28">
        <f>Datos!AQ5</f>
        <v>44958</v>
      </c>
      <c r="AL70" s="28">
        <f>Datos!AR5</f>
        <v>44959</v>
      </c>
      <c r="AM70" s="28">
        <f>Datos!AS5</f>
        <v>44960</v>
      </c>
      <c r="AN70" s="28">
        <f>Datos!AT5</f>
        <v>44961</v>
      </c>
      <c r="AO70" s="28">
        <f>Datos!AU5</f>
        <v>44962</v>
      </c>
      <c r="AP70" s="28">
        <f>Datos!AV5</f>
        <v>44963</v>
      </c>
      <c r="AQ70" s="28">
        <f>Datos!AW5</f>
        <v>44964</v>
      </c>
      <c r="AR70" s="28">
        <f>Datos!AX5</f>
        <v>44965</v>
      </c>
      <c r="AS70" s="28">
        <f>Datos!AY5</f>
        <v>44966</v>
      </c>
      <c r="AT70" s="28">
        <f>Datos!AZ5</f>
        <v>44967</v>
      </c>
      <c r="AU70" s="28">
        <f>Datos!BA5</f>
        <v>44968</v>
      </c>
      <c r="AV70" s="28">
        <f>Datos!BB5</f>
        <v>44969</v>
      </c>
      <c r="AW70" s="28">
        <f>Datos!BC5</f>
        <v>44970</v>
      </c>
      <c r="AX70" s="28">
        <f>Datos!BD5</f>
        <v>44971</v>
      </c>
      <c r="AY70" s="28">
        <f>Datos!BE5</f>
        <v>44972</v>
      </c>
      <c r="AZ70" s="28">
        <f>Datos!BF5</f>
        <v>44973</v>
      </c>
      <c r="BA70" s="28">
        <f>Datos!BG5</f>
        <v>44974</v>
      </c>
      <c r="BB70" s="28">
        <f>Datos!BH5</f>
        <v>44975</v>
      </c>
      <c r="BC70" s="28">
        <f>Datos!BI5</f>
        <v>44976</v>
      </c>
    </row>
    <row r="71" spans="1:55" ht="12.75" customHeight="1" x14ac:dyDescent="0.25">
      <c r="A71" s="27" t="str">
        <f>Datos!G10</f>
        <v>Rivera, Angel, Fabian, Karina, Marco</v>
      </c>
      <c r="B71" s="29">
        <f>SUMIF(Datos!$G$10:$G$1000,$A71,Datos!H$10:H$1000)</f>
        <v>4</v>
      </c>
      <c r="C71" s="29">
        <f>SUMIF(Datos!$G$10:$G$1000,$A71,Datos!I$10:I$1000)</f>
        <v>0</v>
      </c>
      <c r="D71" s="29">
        <f>SUMIF(Datos!$G$10:$G$1000,$A71,Datos!J$10:J$1000)</f>
        <v>0</v>
      </c>
      <c r="E71" s="29">
        <f>SUMIF(Datos!$G$10:$G$1000,$A71,Datos!K$10:K$1000)</f>
        <v>0</v>
      </c>
      <c r="F71" s="29">
        <f>SUMIF(Datos!$G$10:$G$1000,$A71,Datos!L$10:L$1000)</f>
        <v>0</v>
      </c>
      <c r="G71" s="29">
        <f>SUMIF(Datos!$G$10:$G$1000,$A71,Datos!M$10:M$1000)</f>
        <v>0</v>
      </c>
      <c r="H71" s="29">
        <f>SUMIF(Datos!$G$10:$G$1000,$A71,Datos!N$10:N$1000)</f>
        <v>1</v>
      </c>
      <c r="I71" s="29">
        <f>SUMIF(Datos!$G$10:$G$1000,$A71,Datos!O$10:O$1000)</f>
        <v>0</v>
      </c>
      <c r="J71" s="29">
        <f>SUMIF(Datos!$G$10:$G$1000,$A71,Datos!P$10:P$1000)</f>
        <v>0</v>
      </c>
      <c r="K71" s="29">
        <f>SUMIF(Datos!$G$10:$G$1000,$A71,Datos!Q$10:Q$1000)</f>
        <v>0</v>
      </c>
      <c r="L71" s="29">
        <f>SUMIF(Datos!$G$10:$G$1000,$A71,Datos!R$10:R$1000)</f>
        <v>0</v>
      </c>
      <c r="M71" s="29">
        <f>SUMIF(Datos!$G$10:$G$1000,$A71,Datos!S$10:S$1000)</f>
        <v>0</v>
      </c>
      <c r="N71" s="29">
        <f>SUMIF(Datos!$G$10:$G$1000,$A71,Datos!T$10:T$1000)</f>
        <v>0</v>
      </c>
      <c r="O71" s="29">
        <f>SUMIF(Datos!$G$10:$G$1000,$A71,Datos!U$10:U$1000)</f>
        <v>0</v>
      </c>
      <c r="P71" s="29">
        <f>SUMIF(Datos!$G$10:$G$1000,$A71,Datos!V$10:V$1000)</f>
        <v>0</v>
      </c>
      <c r="Q71" s="29">
        <f>SUMIF(Datos!$G$10:$G$1000,$A71,Datos!W$10:W$1000)</f>
        <v>0</v>
      </c>
      <c r="R71" s="29">
        <f>SUMIF(Datos!$G$10:$G$1000,$A71,Datos!X$10:X$1000)</f>
        <v>5</v>
      </c>
      <c r="S71" s="29">
        <f>SUMIF(Datos!$G$10:$G$1000,$A71,Datos!Y$10:Y$1000)</f>
        <v>2</v>
      </c>
      <c r="T71" s="29">
        <f>SUMIF(Datos!$G$10:$G$1000,$A71,Datos!Z$10:Z$1000)</f>
        <v>2</v>
      </c>
      <c r="U71" s="29">
        <f>SUMIF(Datos!$G$10:$G$1000,$A71,Datos!AA$10:AA$1000)</f>
        <v>19</v>
      </c>
      <c r="V71" s="29">
        <f>SUMIF(Datos!$G$10:$G$1000,$A71,Datos!AB$10:AB$1000)</f>
        <v>6</v>
      </c>
      <c r="W71" s="29">
        <f>SUMIF(Datos!$G$10:$G$1000,$A71,Datos!AC$10:AC$1000)</f>
        <v>0</v>
      </c>
      <c r="X71" s="29">
        <f>SUMIF(Datos!$G$10:$G$1000,$A71,Datos!AD$10:AD$1000)</f>
        <v>0</v>
      </c>
      <c r="Y71" s="29">
        <f>SUMIF(Datos!$G$10:$G$1000,$A71,Datos!AE$10:AE$1000)</f>
        <v>0</v>
      </c>
      <c r="Z71" s="29">
        <f>SUMIF(Datos!$G$10:$G$1000,$A71,Datos!AF$10:AF$1000)</f>
        <v>0</v>
      </c>
      <c r="AA71" s="29">
        <f>SUMIF(Datos!$G$10:$G$1000,$A71,Datos!AG$10:AG$1000)</f>
        <v>2</v>
      </c>
      <c r="AB71" s="29">
        <f>SUMIF(Datos!$G$10:$G$1000,$A71,Datos!AH$10:AH$1000)</f>
        <v>1</v>
      </c>
      <c r="AC71" s="29">
        <f>SUMIF(Datos!$G$10:$G$1000,$A71,Datos!AI$10:AI$1000)</f>
        <v>0</v>
      </c>
      <c r="AD71" s="29">
        <f>SUMIF(Datos!$G$10:$G$1000,$A71,Datos!AJ$10:AJ$1000)</f>
        <v>0</v>
      </c>
      <c r="AE71" s="29">
        <f>SUMIF(Datos!$G$10:$G$1000,$A71,Datos!AK$10:AK$1000)</f>
        <v>0</v>
      </c>
      <c r="AF71" s="29">
        <f>SUMIF(Datos!$G$10:$G$1000,$A71,Datos!AL$10:AL$1000)</f>
        <v>1</v>
      </c>
      <c r="AG71" s="29">
        <f>SUMIF(Datos!$G$10:$G$1000,$A71,Datos!AM$10:AM$1000)</f>
        <v>0</v>
      </c>
      <c r="AH71" s="29">
        <f>SUMIF(Datos!$G$10:$G$1000,$A71,Datos!AN$10:AN$1000)</f>
        <v>0</v>
      </c>
      <c r="AI71" s="29">
        <f>SUMIF(Datos!$G$10:$G$1000,$A71,Datos!AO$10:AO$1000)</f>
        <v>0</v>
      </c>
      <c r="AJ71" s="29">
        <f>SUMIF(Datos!$G$10:$G$1000,$A71,Datos!AP$10:AP$1000)</f>
        <v>0</v>
      </c>
      <c r="AK71" s="29">
        <f>SUMIF(Datos!$G$10:$G$1000,$A71,Datos!AQ$10:AQ$1000)</f>
        <v>0</v>
      </c>
      <c r="AL71" s="29">
        <f>SUMIF(Datos!$G$10:$G$1000,$A71,Datos!AR$10:AR$1000)</f>
        <v>0</v>
      </c>
      <c r="AM71" s="29">
        <f>SUMIF(Datos!$G$10:$G$1000,$A71,Datos!AS$10:AS$1000)</f>
        <v>0</v>
      </c>
      <c r="AN71" s="29">
        <f>SUMIF(Datos!$G$10:$G$1000,$A71,Datos!AT$10:AT$1000)</f>
        <v>0</v>
      </c>
      <c r="AO71" s="29">
        <f>SUMIF(Datos!$G$10:$G$1000,$A71,Datos!AU$10:AU$1000)</f>
        <v>0</v>
      </c>
      <c r="AP71" s="29">
        <f>SUMIF(Datos!$G$10:$G$1000,$A71,Datos!AV$10:AV$1000)</f>
        <v>0</v>
      </c>
      <c r="AQ71" s="29">
        <f>SUMIF(Datos!$G$10:$G$1000,$A71,Datos!AW$10:AW$1000)</f>
        <v>0</v>
      </c>
      <c r="AR71" s="29">
        <f>SUMIF(Datos!$G$10:$G$1000,$A71,Datos!AX$10:AX$1000)</f>
        <v>0</v>
      </c>
      <c r="AS71" s="29">
        <f>SUMIF(Datos!$G$10:$G$1000,$A71,Datos!AY$10:AY$1000)</f>
        <v>0</v>
      </c>
      <c r="AT71" s="29">
        <f>SUMIF(Datos!$G$10:$G$1000,$A71,Datos!AZ$10:AZ$1000)</f>
        <v>0</v>
      </c>
      <c r="AU71" s="29">
        <f>SUMIF(Datos!$G$10:$G$1000,$A71,Datos!BA$10:BA$1000)</f>
        <v>0</v>
      </c>
      <c r="AV71" s="29">
        <f>SUMIF(Datos!$G$10:$G$1000,$A71,Datos!BB$10:BB$1000)</f>
        <v>0</v>
      </c>
      <c r="AW71" s="29">
        <f>SUMIF(Datos!$G$10:$G$1000,$A71,Datos!BC$10:BC$1000)</f>
        <v>0</v>
      </c>
      <c r="AX71" s="29">
        <f>SUMIF(Datos!$G$10:$G$1000,$A71,Datos!BD$10:BD$1000)</f>
        <v>0</v>
      </c>
      <c r="AY71" s="29">
        <f>SUMIF(Datos!$G$10:$G$1000,$A71,Datos!BE$10:BE$1000)</f>
        <v>0</v>
      </c>
      <c r="AZ71" s="29">
        <f>SUMIF(Datos!$G$10:$G$1000,$A71,Datos!BF$10:BF$1000)</f>
        <v>0</v>
      </c>
      <c r="BA71" s="29">
        <f>SUMIF(Datos!$G$10:$G$1000,$A71,Datos!BG$10:BG$1000)</f>
        <v>0</v>
      </c>
      <c r="BB71" s="29">
        <f>SUMIF(Datos!$G$10:$G$1000,$A71,Datos!BH$10:BH$1000)</f>
        <v>0</v>
      </c>
      <c r="BC71" s="29">
        <f>SUMIF(Datos!$G$10:$G$1000,$A71,Datos!BI$10:BI$1000)</f>
        <v>0</v>
      </c>
    </row>
    <row r="72" spans="1:55" ht="12.75" customHeight="1" x14ac:dyDescent="0.25">
      <c r="A72" s="27" t="str">
        <f>Datos!G25</f>
        <v>Rivera, Angel, Fabian, Karina, Marco</v>
      </c>
      <c r="B72" s="29">
        <f>SUMIF(Datos!$G$10:$G$1000,$A72,Datos!H$10:H$1000)</f>
        <v>4</v>
      </c>
      <c r="C72" s="29">
        <f>SUMIF(Datos!$G$10:$G$1000,$A72,Datos!I$10:I$1000)</f>
        <v>0</v>
      </c>
      <c r="D72" s="29">
        <f>SUMIF(Datos!$G$10:$G$1000,$A72,Datos!J$10:J$1000)</f>
        <v>0</v>
      </c>
      <c r="E72" s="29">
        <f>SUMIF(Datos!$G$10:$G$1000,$A72,Datos!K$10:K$1000)</f>
        <v>0</v>
      </c>
      <c r="F72" s="29">
        <f>SUMIF(Datos!$G$10:$G$1000,$A72,Datos!L$10:L$1000)</f>
        <v>0</v>
      </c>
      <c r="G72" s="29">
        <f>SUMIF(Datos!$G$10:$G$1000,$A72,Datos!M$10:M$1000)</f>
        <v>0</v>
      </c>
      <c r="H72" s="29">
        <f>SUMIF(Datos!$G$10:$G$1000,$A72,Datos!N$10:N$1000)</f>
        <v>1</v>
      </c>
      <c r="I72" s="29">
        <f>SUMIF(Datos!$G$10:$G$1000,$A72,Datos!O$10:O$1000)</f>
        <v>0</v>
      </c>
      <c r="J72" s="29">
        <f>SUMIF(Datos!$G$10:$G$1000,$A72,Datos!P$10:P$1000)</f>
        <v>0</v>
      </c>
      <c r="K72" s="29">
        <f>SUMIF(Datos!$G$10:$G$1000,$A72,Datos!Q$10:Q$1000)</f>
        <v>0</v>
      </c>
      <c r="L72" s="29">
        <f>SUMIF(Datos!$G$10:$G$1000,$A72,Datos!R$10:R$1000)</f>
        <v>0</v>
      </c>
      <c r="M72" s="29">
        <f>SUMIF(Datos!$G$10:$G$1000,$A72,Datos!S$10:S$1000)</f>
        <v>0</v>
      </c>
      <c r="N72" s="29">
        <f>SUMIF(Datos!$G$10:$G$1000,$A72,Datos!T$10:T$1000)</f>
        <v>0</v>
      </c>
      <c r="O72" s="29">
        <f>SUMIF(Datos!$G$10:$G$1000,$A72,Datos!U$10:U$1000)</f>
        <v>0</v>
      </c>
      <c r="P72" s="29">
        <f>SUMIF(Datos!$G$10:$G$1000,$A72,Datos!V$10:V$1000)</f>
        <v>0</v>
      </c>
      <c r="Q72" s="29">
        <f>SUMIF(Datos!$G$10:$G$1000,$A72,Datos!W$10:W$1000)</f>
        <v>0</v>
      </c>
      <c r="R72" s="29">
        <f>SUMIF(Datos!$G$10:$G$1000,$A72,Datos!X$10:X$1000)</f>
        <v>5</v>
      </c>
      <c r="S72" s="29">
        <f>SUMIF(Datos!$G$10:$G$1000,$A72,Datos!Y$10:Y$1000)</f>
        <v>2</v>
      </c>
      <c r="T72" s="29">
        <f>SUMIF(Datos!$G$10:$G$1000,$A72,Datos!Z$10:Z$1000)</f>
        <v>2</v>
      </c>
      <c r="U72" s="29">
        <f>SUMIF(Datos!$G$10:$G$1000,$A72,Datos!AA$10:AA$1000)</f>
        <v>19</v>
      </c>
      <c r="V72" s="29">
        <f>SUMIF(Datos!$G$10:$G$1000,$A72,Datos!AB$10:AB$1000)</f>
        <v>6</v>
      </c>
      <c r="W72" s="29">
        <f>SUMIF(Datos!$G$10:$G$1000,$A72,Datos!AC$10:AC$1000)</f>
        <v>0</v>
      </c>
      <c r="X72" s="29">
        <f>SUMIF(Datos!$G$10:$G$1000,$A72,Datos!AD$10:AD$1000)</f>
        <v>0</v>
      </c>
      <c r="Y72" s="29">
        <f>SUMIF(Datos!$G$10:$G$1000,$A72,Datos!AE$10:AE$1000)</f>
        <v>0</v>
      </c>
      <c r="Z72" s="29">
        <f>SUMIF(Datos!$G$10:$G$1000,$A72,Datos!AF$10:AF$1000)</f>
        <v>0</v>
      </c>
      <c r="AA72" s="29">
        <f>SUMIF(Datos!$G$10:$G$1000,$A72,Datos!AG$10:AG$1000)</f>
        <v>2</v>
      </c>
      <c r="AB72" s="29">
        <f>SUMIF(Datos!$G$10:$G$1000,$A72,Datos!AH$10:AH$1000)</f>
        <v>1</v>
      </c>
      <c r="AC72" s="29">
        <f>SUMIF(Datos!$G$10:$G$1000,$A72,Datos!AI$10:AI$1000)</f>
        <v>0</v>
      </c>
      <c r="AD72" s="29">
        <f>SUMIF(Datos!$G$10:$G$1000,$A72,Datos!AJ$10:AJ$1000)</f>
        <v>0</v>
      </c>
      <c r="AE72" s="29">
        <f>SUMIF(Datos!$G$10:$G$1000,$A72,Datos!AK$10:AK$1000)</f>
        <v>0</v>
      </c>
      <c r="AF72" s="29">
        <f>SUMIF(Datos!$G$10:$G$1000,$A72,Datos!AL$10:AL$1000)</f>
        <v>1</v>
      </c>
      <c r="AG72" s="29">
        <f>SUMIF(Datos!$G$10:$G$1000,$A72,Datos!AM$10:AM$1000)</f>
        <v>0</v>
      </c>
      <c r="AH72" s="29">
        <f>SUMIF(Datos!$G$10:$G$1000,$A72,Datos!AN$10:AN$1000)</f>
        <v>0</v>
      </c>
      <c r="AI72" s="29">
        <f>SUMIF(Datos!$G$10:$G$1000,$A72,Datos!AO$10:AO$1000)</f>
        <v>0</v>
      </c>
      <c r="AJ72" s="29">
        <f>SUMIF(Datos!$G$10:$G$1000,$A72,Datos!AP$10:AP$1000)</f>
        <v>0</v>
      </c>
      <c r="AK72" s="29">
        <f>SUMIF(Datos!$G$10:$G$1000,$A72,Datos!AQ$10:AQ$1000)</f>
        <v>0</v>
      </c>
      <c r="AL72" s="29">
        <f>SUMIF(Datos!$G$10:$G$1000,$A72,Datos!AR$10:AR$1000)</f>
        <v>0</v>
      </c>
      <c r="AM72" s="29">
        <f>SUMIF(Datos!$G$10:$G$1000,$A72,Datos!AS$10:AS$1000)</f>
        <v>0</v>
      </c>
      <c r="AN72" s="29">
        <f>SUMIF(Datos!$G$10:$G$1000,$A72,Datos!AT$10:AT$1000)</f>
        <v>0</v>
      </c>
      <c r="AO72" s="29">
        <f>SUMIF(Datos!$G$10:$G$1000,$A72,Datos!AU$10:AU$1000)</f>
        <v>0</v>
      </c>
      <c r="AP72" s="29">
        <f>SUMIF(Datos!$G$10:$G$1000,$A72,Datos!AV$10:AV$1000)</f>
        <v>0</v>
      </c>
      <c r="AQ72" s="29">
        <f>SUMIF(Datos!$G$10:$G$1000,$A72,Datos!AW$10:AW$1000)</f>
        <v>0</v>
      </c>
      <c r="AR72" s="29">
        <f>SUMIF(Datos!$G$10:$G$1000,$A72,Datos!AX$10:AX$1000)</f>
        <v>0</v>
      </c>
      <c r="AS72" s="29">
        <f>SUMIF(Datos!$G$10:$G$1000,$A72,Datos!AY$10:AY$1000)</f>
        <v>0</v>
      </c>
      <c r="AT72" s="29">
        <f>SUMIF(Datos!$G$10:$G$1000,$A72,Datos!AZ$10:AZ$1000)</f>
        <v>0</v>
      </c>
      <c r="AU72" s="29">
        <f>SUMIF(Datos!$G$10:$G$1000,$A72,Datos!BA$10:BA$1000)</f>
        <v>0</v>
      </c>
      <c r="AV72" s="29">
        <f>SUMIF(Datos!$G$10:$G$1000,$A72,Datos!BB$10:BB$1000)</f>
        <v>0</v>
      </c>
      <c r="AW72" s="29">
        <f>SUMIF(Datos!$G$10:$G$1000,$A72,Datos!BC$10:BC$1000)</f>
        <v>0</v>
      </c>
      <c r="AX72" s="29">
        <f>SUMIF(Datos!$G$10:$G$1000,$A72,Datos!BD$10:BD$1000)</f>
        <v>0</v>
      </c>
      <c r="AY72" s="29">
        <f>SUMIF(Datos!$G$10:$G$1000,$A72,Datos!BE$10:BE$1000)</f>
        <v>0</v>
      </c>
      <c r="AZ72" s="29">
        <f>SUMIF(Datos!$G$10:$G$1000,$A72,Datos!BF$10:BF$1000)</f>
        <v>0</v>
      </c>
      <c r="BA72" s="29">
        <f>SUMIF(Datos!$G$10:$G$1000,$A72,Datos!BG$10:BG$1000)</f>
        <v>0</v>
      </c>
      <c r="BB72" s="29">
        <f>SUMIF(Datos!$G$10:$G$1000,$A72,Datos!BH$10:BH$1000)</f>
        <v>0</v>
      </c>
      <c r="BC72" s="29">
        <f>SUMIF(Datos!$G$10:$G$1000,$A72,Datos!BI$10:BI$1000)</f>
        <v>0</v>
      </c>
    </row>
    <row r="73" spans="1:55" ht="12.75" customHeight="1" x14ac:dyDescent="0.25">
      <c r="A73" s="27" t="str">
        <f>Datos!G28</f>
        <v>Angel, Marco</v>
      </c>
      <c r="B73" s="29">
        <f>SUMIF(Datos!$G$10:$G$1000,$A73,Datos!H$10:H$1000)</f>
        <v>0</v>
      </c>
      <c r="C73" s="29">
        <f>SUMIF(Datos!$G$10:$G$1000,$A73,Datos!I$10:I$1000)</f>
        <v>0</v>
      </c>
      <c r="D73" s="29">
        <f>SUMIF(Datos!$G$10:$G$1000,$A73,Datos!J$10:J$1000)</f>
        <v>0</v>
      </c>
      <c r="E73" s="29">
        <f>SUMIF(Datos!$G$10:$G$1000,$A73,Datos!K$10:K$1000)</f>
        <v>0</v>
      </c>
      <c r="F73" s="29">
        <f>SUMIF(Datos!$G$10:$G$1000,$A73,Datos!L$10:L$1000)</f>
        <v>0</v>
      </c>
      <c r="G73" s="29">
        <f>SUMIF(Datos!$G$10:$G$1000,$A73,Datos!M$10:M$1000)</f>
        <v>0</v>
      </c>
      <c r="H73" s="29">
        <f>SUMIF(Datos!$G$10:$G$1000,$A73,Datos!N$10:N$1000)</f>
        <v>0</v>
      </c>
      <c r="I73" s="29">
        <f>SUMIF(Datos!$G$10:$G$1000,$A73,Datos!O$10:O$1000)</f>
        <v>0</v>
      </c>
      <c r="J73" s="29">
        <f>SUMIF(Datos!$G$10:$G$1000,$A73,Datos!P$10:P$1000)</f>
        <v>0</v>
      </c>
      <c r="K73" s="29">
        <f>SUMIF(Datos!$G$10:$G$1000,$A73,Datos!Q$10:Q$1000)</f>
        <v>0</v>
      </c>
      <c r="L73" s="29">
        <f>SUMIF(Datos!$G$10:$G$1000,$A73,Datos!R$10:R$1000)</f>
        <v>0</v>
      </c>
      <c r="M73" s="29">
        <f>SUMIF(Datos!$G$10:$G$1000,$A73,Datos!S$10:S$1000)</f>
        <v>0</v>
      </c>
      <c r="N73" s="29">
        <f>SUMIF(Datos!$G$10:$G$1000,$A73,Datos!T$10:T$1000)</f>
        <v>0</v>
      </c>
      <c r="O73" s="29">
        <f>SUMIF(Datos!$G$10:$G$1000,$A73,Datos!U$10:U$1000)</f>
        <v>0</v>
      </c>
      <c r="P73" s="29">
        <f>SUMIF(Datos!$G$10:$G$1000,$A73,Datos!V$10:V$1000)</f>
        <v>0</v>
      </c>
      <c r="Q73" s="29">
        <f>SUMIF(Datos!$G$10:$G$1000,$A73,Datos!W$10:W$1000)</f>
        <v>0</v>
      </c>
      <c r="R73" s="29">
        <f>SUMIF(Datos!$G$10:$G$1000,$A73,Datos!X$10:X$1000)</f>
        <v>0</v>
      </c>
      <c r="S73" s="29">
        <f>SUMIF(Datos!$G$10:$G$1000,$A73,Datos!Y$10:Y$1000)</f>
        <v>0</v>
      </c>
      <c r="T73" s="29">
        <f>SUMIF(Datos!$G$10:$G$1000,$A73,Datos!Z$10:Z$1000)</f>
        <v>0</v>
      </c>
      <c r="U73" s="29">
        <f>SUMIF(Datos!$G$10:$G$1000,$A73,Datos!AA$10:AA$1000)</f>
        <v>2</v>
      </c>
      <c r="V73" s="29">
        <f>SUMIF(Datos!$G$10:$G$1000,$A73,Datos!AB$10:AB$1000)</f>
        <v>0</v>
      </c>
      <c r="W73" s="29">
        <f>SUMIF(Datos!$G$10:$G$1000,$A73,Datos!AC$10:AC$1000)</f>
        <v>0</v>
      </c>
      <c r="X73" s="29">
        <f>SUMIF(Datos!$G$10:$G$1000,$A73,Datos!AD$10:AD$1000)</f>
        <v>0</v>
      </c>
      <c r="Y73" s="29">
        <f>SUMIF(Datos!$G$10:$G$1000,$A73,Datos!AE$10:AE$1000)</f>
        <v>0</v>
      </c>
      <c r="Z73" s="29">
        <f>SUMIF(Datos!$G$10:$G$1000,$A73,Datos!AF$10:AF$1000)</f>
        <v>0</v>
      </c>
      <c r="AA73" s="29">
        <f>SUMIF(Datos!$G$10:$G$1000,$A73,Datos!AG$10:AG$1000)</f>
        <v>0</v>
      </c>
      <c r="AB73" s="29">
        <f>SUMIF(Datos!$G$10:$G$1000,$A73,Datos!AH$10:AH$1000)</f>
        <v>0</v>
      </c>
      <c r="AC73" s="29">
        <f>SUMIF(Datos!$G$10:$G$1000,$A73,Datos!AI$10:AI$1000)</f>
        <v>0</v>
      </c>
      <c r="AD73" s="29">
        <f>SUMIF(Datos!$G$10:$G$1000,$A73,Datos!AJ$10:AJ$1000)</f>
        <v>0</v>
      </c>
      <c r="AE73" s="29">
        <f>SUMIF(Datos!$G$10:$G$1000,$A73,Datos!AK$10:AK$1000)</f>
        <v>0</v>
      </c>
      <c r="AF73" s="29">
        <f>SUMIF(Datos!$G$10:$G$1000,$A73,Datos!AL$10:AL$1000)</f>
        <v>0</v>
      </c>
      <c r="AG73" s="29">
        <f>SUMIF(Datos!$G$10:$G$1000,$A73,Datos!AM$10:AM$1000)</f>
        <v>0</v>
      </c>
      <c r="AH73" s="29">
        <f>SUMIF(Datos!$G$10:$G$1000,$A73,Datos!AN$10:AN$1000)</f>
        <v>0</v>
      </c>
      <c r="AI73" s="29">
        <f>SUMIF(Datos!$G$10:$G$1000,$A73,Datos!AO$10:AO$1000)</f>
        <v>0</v>
      </c>
      <c r="AJ73" s="29">
        <f>SUMIF(Datos!$G$10:$G$1000,$A73,Datos!AP$10:AP$1000)</f>
        <v>0</v>
      </c>
      <c r="AK73" s="29">
        <f>SUMIF(Datos!$G$10:$G$1000,$A73,Datos!AQ$10:AQ$1000)</f>
        <v>0</v>
      </c>
      <c r="AL73" s="29">
        <f>SUMIF(Datos!$G$10:$G$1000,$A73,Datos!AR$10:AR$1000)</f>
        <v>0</v>
      </c>
      <c r="AM73" s="29">
        <f>SUMIF(Datos!$G$10:$G$1000,$A73,Datos!AS$10:AS$1000)</f>
        <v>0</v>
      </c>
      <c r="AN73" s="29">
        <f>SUMIF(Datos!$G$10:$G$1000,$A73,Datos!AT$10:AT$1000)</f>
        <v>0</v>
      </c>
      <c r="AO73" s="29">
        <f>SUMIF(Datos!$G$10:$G$1000,$A73,Datos!AU$10:AU$1000)</f>
        <v>0</v>
      </c>
      <c r="AP73" s="29">
        <f>SUMIF(Datos!$G$10:$G$1000,$A73,Datos!AV$10:AV$1000)</f>
        <v>0</v>
      </c>
      <c r="AQ73" s="29">
        <f>SUMIF(Datos!$G$10:$G$1000,$A73,Datos!AW$10:AW$1000)</f>
        <v>0</v>
      </c>
      <c r="AR73" s="29">
        <f>SUMIF(Datos!$G$10:$G$1000,$A73,Datos!AX$10:AX$1000)</f>
        <v>0</v>
      </c>
      <c r="AS73" s="29">
        <f>SUMIF(Datos!$G$10:$G$1000,$A73,Datos!AY$10:AY$1000)</f>
        <v>0</v>
      </c>
      <c r="AT73" s="29">
        <f>SUMIF(Datos!$G$10:$G$1000,$A73,Datos!AZ$10:AZ$1000)</f>
        <v>0</v>
      </c>
      <c r="AU73" s="29">
        <f>SUMIF(Datos!$G$10:$G$1000,$A73,Datos!BA$10:BA$1000)</f>
        <v>0</v>
      </c>
      <c r="AV73" s="29">
        <f>SUMIF(Datos!$G$10:$G$1000,$A73,Datos!BB$10:BB$1000)</f>
        <v>0</v>
      </c>
      <c r="AW73" s="29">
        <f>SUMIF(Datos!$G$10:$G$1000,$A73,Datos!BC$10:BC$1000)</f>
        <v>0</v>
      </c>
      <c r="AX73" s="29">
        <f>SUMIF(Datos!$G$10:$G$1000,$A73,Datos!BD$10:BD$1000)</f>
        <v>0</v>
      </c>
      <c r="AY73" s="29">
        <f>SUMIF(Datos!$G$10:$G$1000,$A73,Datos!BE$10:BE$1000)</f>
        <v>0</v>
      </c>
      <c r="AZ73" s="29">
        <f>SUMIF(Datos!$G$10:$G$1000,$A73,Datos!BF$10:BF$1000)</f>
        <v>0</v>
      </c>
      <c r="BA73" s="29">
        <f>SUMIF(Datos!$G$10:$G$1000,$A73,Datos!BG$10:BG$1000)</f>
        <v>0</v>
      </c>
      <c r="BB73" s="29">
        <f>SUMIF(Datos!$G$10:$G$1000,$A73,Datos!BH$10:BH$1000)</f>
        <v>0</v>
      </c>
      <c r="BC73" s="29">
        <f>SUMIF(Datos!$G$10:$G$1000,$A73,Datos!BI$10:BI$1000)</f>
        <v>0</v>
      </c>
    </row>
    <row r="74" spans="1:55" ht="12.75" customHeight="1" x14ac:dyDescent="0.25">
      <c r="A74" s="27" t="str">
        <f>Datos!G34</f>
        <v>Rivera, Angel, Fabian, Karina, Marco</v>
      </c>
      <c r="B74" s="29">
        <f>SUMIF(Datos!$G$10:$G$1000,$A74,Datos!H$10:H$1000)</f>
        <v>4</v>
      </c>
      <c r="C74" s="29">
        <f>SUMIF(Datos!$G$10:$G$1000,$A74,Datos!I$10:I$1000)</f>
        <v>0</v>
      </c>
      <c r="D74" s="29">
        <f>SUMIF(Datos!$G$10:$G$1000,$A74,Datos!J$10:J$1000)</f>
        <v>0</v>
      </c>
      <c r="E74" s="29">
        <f>SUMIF(Datos!$G$10:$G$1000,$A74,Datos!K$10:K$1000)</f>
        <v>0</v>
      </c>
      <c r="F74" s="29">
        <f>SUMIF(Datos!$G$10:$G$1000,$A74,Datos!L$10:L$1000)</f>
        <v>0</v>
      </c>
      <c r="G74" s="29">
        <f>SUMIF(Datos!$G$10:$G$1000,$A74,Datos!M$10:M$1000)</f>
        <v>0</v>
      </c>
      <c r="H74" s="29">
        <f>SUMIF(Datos!$G$10:$G$1000,$A74,Datos!N$10:N$1000)</f>
        <v>1</v>
      </c>
      <c r="I74" s="29">
        <f>SUMIF(Datos!$G$10:$G$1000,$A74,Datos!O$10:O$1000)</f>
        <v>0</v>
      </c>
      <c r="J74" s="29">
        <f>SUMIF(Datos!$G$10:$G$1000,$A74,Datos!P$10:P$1000)</f>
        <v>0</v>
      </c>
      <c r="K74" s="29">
        <f>SUMIF(Datos!$G$10:$G$1000,$A74,Datos!Q$10:Q$1000)</f>
        <v>0</v>
      </c>
      <c r="L74" s="29">
        <f>SUMIF(Datos!$G$10:$G$1000,$A74,Datos!R$10:R$1000)</f>
        <v>0</v>
      </c>
      <c r="M74" s="29">
        <f>SUMIF(Datos!$G$10:$G$1000,$A74,Datos!S$10:S$1000)</f>
        <v>0</v>
      </c>
      <c r="N74" s="29">
        <f>SUMIF(Datos!$G$10:$G$1000,$A74,Datos!T$10:T$1000)</f>
        <v>0</v>
      </c>
      <c r="O74" s="29">
        <f>SUMIF(Datos!$G$10:$G$1000,$A74,Datos!U$10:U$1000)</f>
        <v>0</v>
      </c>
      <c r="P74" s="29">
        <f>SUMIF(Datos!$G$10:$G$1000,$A74,Datos!V$10:V$1000)</f>
        <v>0</v>
      </c>
      <c r="Q74" s="29">
        <f>SUMIF(Datos!$G$10:$G$1000,$A74,Datos!W$10:W$1000)</f>
        <v>0</v>
      </c>
      <c r="R74" s="29">
        <f>SUMIF(Datos!$G$10:$G$1000,$A74,Datos!X$10:X$1000)</f>
        <v>5</v>
      </c>
      <c r="S74" s="29">
        <f>SUMIF(Datos!$G$10:$G$1000,$A74,Datos!Y$10:Y$1000)</f>
        <v>2</v>
      </c>
      <c r="T74" s="29">
        <f>SUMIF(Datos!$G$10:$G$1000,$A74,Datos!Z$10:Z$1000)</f>
        <v>2</v>
      </c>
      <c r="U74" s="29">
        <f>SUMIF(Datos!$G$10:$G$1000,$A74,Datos!AA$10:AA$1000)</f>
        <v>19</v>
      </c>
      <c r="V74" s="29">
        <f>SUMIF(Datos!$G$10:$G$1000,$A74,Datos!AB$10:AB$1000)</f>
        <v>6</v>
      </c>
      <c r="W74" s="29">
        <f>SUMIF(Datos!$G$10:$G$1000,$A74,Datos!AC$10:AC$1000)</f>
        <v>0</v>
      </c>
      <c r="X74" s="29">
        <f>SUMIF(Datos!$G$10:$G$1000,$A74,Datos!AD$10:AD$1000)</f>
        <v>0</v>
      </c>
      <c r="Y74" s="29">
        <f>SUMIF(Datos!$G$10:$G$1000,$A74,Datos!AE$10:AE$1000)</f>
        <v>0</v>
      </c>
      <c r="Z74" s="29">
        <f>SUMIF(Datos!$G$10:$G$1000,$A74,Datos!AF$10:AF$1000)</f>
        <v>0</v>
      </c>
      <c r="AA74" s="29">
        <f>SUMIF(Datos!$G$10:$G$1000,$A74,Datos!AG$10:AG$1000)</f>
        <v>2</v>
      </c>
      <c r="AB74" s="29">
        <v>3</v>
      </c>
      <c r="AC74" s="29">
        <f>SUMIF(Datos!$G$10:$G$1000,$A74,Datos!AI$10:AI$1000)</f>
        <v>0</v>
      </c>
      <c r="AD74" s="29">
        <v>3</v>
      </c>
      <c r="AE74" s="29">
        <f>SUMIF(Datos!$G$10:$G$1000,$A74,Datos!AK$10:AK$1000)</f>
        <v>0</v>
      </c>
      <c r="AF74" s="29">
        <f>SUMIF(Datos!$G$10:$G$1000,$A74,Datos!AL$10:AL$1000)</f>
        <v>1</v>
      </c>
      <c r="AG74" s="29">
        <v>3</v>
      </c>
      <c r="AH74" s="29">
        <f>SUMIF(Datos!$G$10:$G$1000,$A74,Datos!AN$10:AN$1000)</f>
        <v>0</v>
      </c>
      <c r="AI74" s="29">
        <v>4</v>
      </c>
      <c r="AJ74" s="29">
        <f>SUMIF(Datos!$G$10:$G$1000,$A74,Datos!AP$10:AP$1000)</f>
        <v>0</v>
      </c>
      <c r="AK74" s="29">
        <f>SUMIF(Datos!$G$10:$G$1000,$A74,Datos!AQ$10:AQ$1000)</f>
        <v>0</v>
      </c>
      <c r="AL74" s="29">
        <f>SUMIF(Datos!$G$10:$G$1000,$A74,Datos!AR$10:AR$1000)</f>
        <v>0</v>
      </c>
      <c r="AM74" s="29">
        <f>SUMIF(Datos!$G$10:$G$1000,$A74,Datos!AS$10:AS$1000)</f>
        <v>0</v>
      </c>
      <c r="AN74" s="29">
        <f>SUMIF(Datos!$G$10:$G$1000,$A74,Datos!AT$10:AT$1000)</f>
        <v>0</v>
      </c>
      <c r="AO74" s="29">
        <f>SUMIF(Datos!$G$10:$G$1000,$A74,Datos!AU$10:AU$1000)</f>
        <v>0</v>
      </c>
      <c r="AP74" s="29">
        <f>SUMIF(Datos!$G$10:$G$1000,$A74,Datos!AV$10:AV$1000)</f>
        <v>0</v>
      </c>
      <c r="AQ74" s="29">
        <f>SUMIF(Datos!$G$10:$G$1000,$A74,Datos!AW$10:AW$1000)</f>
        <v>0</v>
      </c>
      <c r="AR74" s="29">
        <f>SUMIF(Datos!$G$10:$G$1000,$A74,Datos!AX$10:AX$1000)</f>
        <v>0</v>
      </c>
      <c r="AS74" s="29">
        <f>SUMIF(Datos!$G$10:$G$1000,$A74,Datos!AY$10:AY$1000)</f>
        <v>0</v>
      </c>
      <c r="AT74" s="29">
        <f>SUMIF(Datos!$G$10:$G$1000,$A74,Datos!AZ$10:AZ$1000)</f>
        <v>0</v>
      </c>
      <c r="AU74" s="29">
        <f>SUMIF(Datos!$G$10:$G$1000,$A74,Datos!BA$10:BA$1000)</f>
        <v>0</v>
      </c>
      <c r="AV74" s="29">
        <f>SUMIF(Datos!$G$10:$G$1000,$A74,Datos!BB$10:BB$1000)</f>
        <v>0</v>
      </c>
      <c r="AW74" s="29">
        <v>3</v>
      </c>
      <c r="AX74" s="29">
        <f>SUMIF(Datos!$G$10:$G$1000,$A74,Datos!BD$10:BD$1000)</f>
        <v>0</v>
      </c>
      <c r="AY74" s="29">
        <f>SUMIF(Datos!$G$10:$G$1000,$A74,Datos!BE$10:BE$1000)</f>
        <v>0</v>
      </c>
      <c r="AZ74" s="29">
        <f>SUMIF(Datos!$G$10:$G$1000,$A74,Datos!BF$10:BF$1000)</f>
        <v>0</v>
      </c>
      <c r="BA74" s="29">
        <f>SUMIF(Datos!$G$10:$G$1000,$A74,Datos!BG$10:BG$1000)</f>
        <v>0</v>
      </c>
      <c r="BB74" s="29">
        <f>SUMIF(Datos!$G$10:$G$1000,$A74,Datos!BH$10:BH$1000)</f>
        <v>0</v>
      </c>
      <c r="BC74" s="29">
        <f>SUMIF(Datos!$G$10:$G$1000,$A74,Datos!BI$10:BI$1000)</f>
        <v>0</v>
      </c>
    </row>
    <row r="75" spans="1:55" ht="12.75" customHeight="1" x14ac:dyDescent="0.25">
      <c r="A75" s="27" t="str">
        <f>Datos!G35</f>
        <v>Rivera, Angel, Fabian, Karina, Marco</v>
      </c>
      <c r="B75" s="29">
        <f>SUMIF(Datos!$G$10:$G$1000,$A75,Datos!H$10:H$1000)</f>
        <v>4</v>
      </c>
      <c r="C75" s="29">
        <f>SUMIF(Datos!$G$10:$G$1000,$A75,Datos!I$10:I$1000)</f>
        <v>0</v>
      </c>
      <c r="D75" s="29">
        <f>SUMIF(Datos!$G$10:$G$1000,$A75,Datos!J$10:J$1000)</f>
        <v>0</v>
      </c>
      <c r="E75" s="29">
        <f>SUMIF(Datos!$G$10:$G$1000,$A75,Datos!K$10:K$1000)</f>
        <v>0</v>
      </c>
      <c r="F75" s="29">
        <v>1</v>
      </c>
      <c r="G75" s="29">
        <f>SUMIF(Datos!$G$10:$G$1000,$A75,Datos!M$10:M$1000)</f>
        <v>0</v>
      </c>
      <c r="H75" s="29">
        <f>SUMIF(Datos!$G$10:$G$1000,$A75,Datos!N$10:N$1000)</f>
        <v>1</v>
      </c>
      <c r="I75" s="29">
        <f>SUMIF(Datos!$G$10:$G$1000,$A75,Datos!O$10:O$1000)</f>
        <v>0</v>
      </c>
      <c r="J75" s="29">
        <f>SUMIF(Datos!$G$10:$G$1000,$A75,Datos!P$10:P$1000)</f>
        <v>0</v>
      </c>
      <c r="K75" s="29">
        <f>SUMIF(Datos!$G$10:$G$1000,$A75,Datos!Q$10:Q$1000)</f>
        <v>0</v>
      </c>
      <c r="L75" s="29">
        <v>1</v>
      </c>
      <c r="M75" s="29">
        <f>SUMIF(Datos!$G$10:$G$1000,$A75,Datos!S$10:S$1000)</f>
        <v>0</v>
      </c>
      <c r="N75" s="29">
        <f>SUMIF(Datos!$G$10:$G$1000,$A75,Datos!T$10:T$1000)</f>
        <v>0</v>
      </c>
      <c r="O75" s="29">
        <f>SUMIF(Datos!$G$10:$G$1000,$A75,Datos!U$10:U$1000)</f>
        <v>0</v>
      </c>
      <c r="P75" s="29">
        <f>SUMIF(Datos!$G$10:$G$1000,$A75,Datos!V$10:V$1000)</f>
        <v>0</v>
      </c>
      <c r="Q75" s="29">
        <f>SUMIF(Datos!$G$10:$G$1000,$A75,Datos!W$10:W$1000)</f>
        <v>0</v>
      </c>
      <c r="R75" s="29">
        <f>SUMIF(Datos!$G$10:$G$1000,$A75,Datos!X$10:X$1000)</f>
        <v>5</v>
      </c>
      <c r="S75" s="29">
        <f>SUMIF(Datos!$G$10:$G$1000,$A75,Datos!Y$10:Y$1000)</f>
        <v>2</v>
      </c>
      <c r="T75" s="29">
        <f>SUMIF(Datos!$G$10:$G$1000,$A75,Datos!Z$10:Z$1000)</f>
        <v>2</v>
      </c>
      <c r="U75" s="29">
        <f>SUMIF(Datos!$G$10:$G$1000,$A75,Datos!AA$10:AA$1000)</f>
        <v>19</v>
      </c>
      <c r="V75" s="29">
        <f>SUMIF(Datos!$G$10:$G$1000,$A75,Datos!AB$10:AB$1000)</f>
        <v>6</v>
      </c>
      <c r="W75" s="29">
        <f>SUMIF(Datos!$G$10:$G$1000,$A75,Datos!AC$10:AC$1000)</f>
        <v>0</v>
      </c>
      <c r="X75" s="29">
        <f>SUMIF(Datos!$G$10:$G$1000,$A75,Datos!AD$10:AD$1000)</f>
        <v>0</v>
      </c>
      <c r="Y75" s="29">
        <f>SUMIF(Datos!$G$10:$G$1000,$A75,Datos!AE$10:AE$1000)</f>
        <v>0</v>
      </c>
      <c r="Z75" s="29">
        <f>SUMIF(Datos!$G$10:$G$1000,$A75,Datos!AF$10:AF$1000)</f>
        <v>0</v>
      </c>
      <c r="AA75" s="29">
        <f>SUMIF(Datos!$G$10:$G$1000,$A75,Datos!AG$10:AG$1000)</f>
        <v>2</v>
      </c>
      <c r="AB75" s="29">
        <v>2</v>
      </c>
      <c r="AC75" s="29">
        <f>SUMIF(Datos!$G$10:$G$1000,$A75,Datos!AI$10:AI$1000)</f>
        <v>0</v>
      </c>
      <c r="AD75" s="29">
        <f>SUMIF(Datos!$G$10:$G$1000,$A75,Datos!AJ$10:AJ$1000)</f>
        <v>0</v>
      </c>
      <c r="AE75" s="29">
        <f>SUMIF(Datos!$G$10:$G$1000,$A75,Datos!AK$10:AK$1000)</f>
        <v>0</v>
      </c>
      <c r="AF75" s="29">
        <f>SUMIF(Datos!$G$10:$G$1000,$A75,Datos!AL$10:AL$1000)</f>
        <v>1</v>
      </c>
      <c r="AG75" s="29">
        <f>SUMIF(Datos!$G$10:$G$1000,$A75,Datos!AM$10:AM$1000)</f>
        <v>0</v>
      </c>
      <c r="AH75" s="29">
        <f>SUMIF(Datos!$G$10:$G$1000,$A75,Datos!AN$10:AN$1000)</f>
        <v>0</v>
      </c>
      <c r="AI75" s="29">
        <v>2</v>
      </c>
      <c r="AJ75" s="29">
        <f>SUMIF(Datos!$G$10:$G$1000,$A75,Datos!AP$10:AP$1000)</f>
        <v>0</v>
      </c>
      <c r="AK75" s="29">
        <f>SUMIF(Datos!$G$10:$G$1000,$A75,Datos!AQ$10:AQ$1000)</f>
        <v>0</v>
      </c>
      <c r="AL75" s="29">
        <f>SUMIF(Datos!$G$10:$G$1000,$A75,Datos!AR$10:AR$1000)</f>
        <v>0</v>
      </c>
      <c r="AM75" s="29">
        <f>SUMIF(Datos!$G$10:$G$1000,$A75,Datos!AS$10:AS$1000)</f>
        <v>0</v>
      </c>
      <c r="AN75" s="29">
        <f>SUMIF(Datos!$G$10:$G$1000,$A75,Datos!AT$10:AT$1000)</f>
        <v>0</v>
      </c>
      <c r="AO75" s="29">
        <f>SUMIF(Datos!$G$10:$G$1000,$A75,Datos!AU$10:AU$1000)</f>
        <v>0</v>
      </c>
      <c r="AP75" s="29">
        <v>5</v>
      </c>
      <c r="AQ75" s="29">
        <f>SUMIF(Datos!$G$10:$G$1000,$A75,Datos!AW$10:AW$1000)</f>
        <v>0</v>
      </c>
      <c r="AR75" s="29">
        <f>SUMIF(Datos!$G$10:$G$1000,$A75,Datos!AX$10:AX$1000)</f>
        <v>0</v>
      </c>
      <c r="AS75" s="29">
        <f>SUMIF(Datos!$G$10:$G$1000,$A75,Datos!AY$10:AY$1000)</f>
        <v>0</v>
      </c>
      <c r="AT75" s="29">
        <f>SUMIF(Datos!$G$10:$G$1000,$A75,Datos!AZ$10:AZ$1000)</f>
        <v>0</v>
      </c>
      <c r="AU75" s="29">
        <f>SUMIF(Datos!$G$10:$G$1000,$A75,Datos!BA$10:BA$1000)</f>
        <v>0</v>
      </c>
      <c r="AV75" s="29">
        <f>SUMIF(Datos!$G$10:$G$1000,$A75,Datos!BB$10:BB$1000)</f>
        <v>0</v>
      </c>
      <c r="AW75" s="29">
        <v>4</v>
      </c>
      <c r="AX75" s="29">
        <f>SUMIF(Datos!$G$10:$G$1000,$A75,Datos!BD$10:BD$1000)</f>
        <v>0</v>
      </c>
      <c r="AY75" s="29">
        <f>SUMIF(Datos!$G$10:$G$1000,$A75,Datos!BE$10:BE$1000)</f>
        <v>0</v>
      </c>
      <c r="AZ75" s="29">
        <f>SUMIF(Datos!$G$10:$G$1000,$A75,Datos!BF$10:BF$1000)</f>
        <v>0</v>
      </c>
      <c r="BA75" s="29">
        <f>SUMIF(Datos!$G$10:$G$1000,$A75,Datos!BG$10:BG$1000)</f>
        <v>0</v>
      </c>
      <c r="BB75" s="29">
        <f>SUMIF(Datos!$G$10:$G$1000,$A75,Datos!BH$10:BH$1000)</f>
        <v>0</v>
      </c>
      <c r="BC75" s="29">
        <f>SUMIF(Datos!$G$10:$G$1000,$A75,Datos!BI$10:BI$1000)</f>
        <v>0</v>
      </c>
    </row>
    <row r="76" spans="1:55" ht="12.75" customHeight="1" x14ac:dyDescent="0.25">
      <c r="B76" s="30"/>
      <c r="C76" s="30"/>
      <c r="D76" s="30"/>
      <c r="E76" s="30"/>
      <c r="F76" s="30"/>
      <c r="G76" s="30"/>
      <c r="H76" s="30"/>
    </row>
    <row r="77" spans="1:55" ht="12.75" customHeight="1" x14ac:dyDescent="0.25">
      <c r="B77" s="30"/>
      <c r="C77" s="30"/>
      <c r="D77" s="30"/>
      <c r="E77" s="30"/>
      <c r="F77" s="30"/>
      <c r="G77" s="30"/>
      <c r="H77" s="30"/>
    </row>
    <row r="78" spans="1:55" ht="12.75" customHeight="1" x14ac:dyDescent="0.25">
      <c r="B78" s="30"/>
      <c r="C78" s="30"/>
      <c r="D78" s="30"/>
      <c r="E78" s="30"/>
      <c r="F78" s="30"/>
      <c r="G78" s="30"/>
      <c r="H78" s="30"/>
    </row>
    <row r="79" spans="1:55" ht="12.75" customHeight="1" x14ac:dyDescent="0.25">
      <c r="B79" s="30"/>
      <c r="C79" s="30"/>
      <c r="D79" s="30"/>
      <c r="E79" s="30"/>
      <c r="F79" s="30"/>
      <c r="G79" s="30"/>
      <c r="H79" s="30"/>
    </row>
    <row r="80" spans="1:55" ht="12.75" customHeight="1" x14ac:dyDescent="0.25">
      <c r="B80" s="30"/>
      <c r="C80" s="30"/>
      <c r="D80" s="30"/>
      <c r="E80" s="30"/>
      <c r="F80" s="30"/>
      <c r="G80" s="30"/>
      <c r="H80" s="30"/>
    </row>
    <row r="81" spans="2:8" ht="12.75" customHeight="1" x14ac:dyDescent="0.25">
      <c r="B81" s="30"/>
      <c r="C81" s="30"/>
      <c r="D81" s="30"/>
      <c r="E81" s="30"/>
      <c r="F81" s="30"/>
      <c r="G81" s="30"/>
      <c r="H81" s="30"/>
    </row>
    <row r="82" spans="2:8" ht="12.75" customHeight="1" x14ac:dyDescent="0.25">
      <c r="B82" s="30"/>
      <c r="C82" s="30"/>
      <c r="D82" s="30"/>
      <c r="E82" s="30"/>
      <c r="F82" s="30"/>
      <c r="G82" s="30"/>
      <c r="H82" s="30"/>
    </row>
    <row r="83" spans="2:8" ht="12.75" customHeight="1" x14ac:dyDescent="0.25">
      <c r="B83" s="30"/>
      <c r="C83" s="30"/>
      <c r="D83" s="30"/>
      <c r="E83" s="30"/>
      <c r="F83" s="30"/>
      <c r="G83" s="30"/>
      <c r="H83" s="30"/>
    </row>
    <row r="84" spans="2:8" ht="12.75" customHeight="1" x14ac:dyDescent="0.25">
      <c r="B84" s="30"/>
      <c r="C84" s="30"/>
      <c r="D84" s="30"/>
      <c r="E84" s="30"/>
      <c r="F84" s="30"/>
      <c r="G84" s="30"/>
      <c r="H84" s="30"/>
    </row>
    <row r="85" spans="2:8" ht="12.75" customHeight="1" x14ac:dyDescent="0.25">
      <c r="B85" s="30"/>
      <c r="C85" s="30"/>
      <c r="D85" s="30"/>
      <c r="E85" s="30"/>
      <c r="F85" s="30"/>
      <c r="G85" s="30"/>
      <c r="H85" s="30"/>
    </row>
    <row r="86" spans="2:8" ht="12.75" customHeight="1" x14ac:dyDescent="0.25">
      <c r="B86" s="30"/>
      <c r="C86" s="30"/>
      <c r="D86" s="30"/>
      <c r="E86" s="30"/>
      <c r="F86" s="30"/>
      <c r="G86" s="30"/>
      <c r="H86" s="30"/>
    </row>
    <row r="87" spans="2:8" ht="12.75" customHeight="1" x14ac:dyDescent="0.25">
      <c r="B87" s="30"/>
      <c r="C87" s="30"/>
      <c r="D87" s="30"/>
      <c r="E87" s="30"/>
      <c r="F87" s="30"/>
      <c r="G87" s="30"/>
      <c r="H87" s="30"/>
    </row>
    <row r="88" spans="2:8" ht="12.75" customHeight="1" x14ac:dyDescent="0.25">
      <c r="B88" s="30"/>
      <c r="C88" s="30"/>
      <c r="D88" s="30"/>
      <c r="E88" s="30"/>
      <c r="F88" s="30"/>
      <c r="G88" s="30"/>
      <c r="H88" s="30"/>
    </row>
    <row r="89" spans="2:8" ht="12.75" customHeight="1" x14ac:dyDescent="0.25">
      <c r="B89" s="30"/>
      <c r="C89" s="30"/>
      <c r="D89" s="30"/>
      <c r="E89" s="30"/>
      <c r="F89" s="30"/>
      <c r="G89" s="30"/>
      <c r="H89" s="30"/>
    </row>
    <row r="90" spans="2:8" ht="12.75" customHeight="1" x14ac:dyDescent="0.25">
      <c r="B90" s="30"/>
      <c r="C90" s="30"/>
      <c r="D90" s="30"/>
      <c r="E90" s="30"/>
      <c r="F90" s="30"/>
      <c r="G90" s="30"/>
      <c r="H90" s="30"/>
    </row>
    <row r="91" spans="2:8" ht="12.75" customHeight="1" x14ac:dyDescent="0.25">
      <c r="B91" s="30"/>
      <c r="C91" s="30"/>
      <c r="D91" s="30"/>
      <c r="E91" s="30"/>
      <c r="F91" s="30"/>
      <c r="G91" s="30"/>
      <c r="H91" s="30"/>
    </row>
    <row r="92" spans="2:8" ht="12.75" customHeight="1" x14ac:dyDescent="0.25">
      <c r="B92" s="30"/>
      <c r="C92" s="30"/>
      <c r="D92" s="30"/>
      <c r="E92" s="30"/>
      <c r="F92" s="30"/>
      <c r="G92" s="30"/>
      <c r="H92" s="30"/>
    </row>
    <row r="93" spans="2:8" ht="12.75" customHeight="1" x14ac:dyDescent="0.25">
      <c r="B93" s="30"/>
      <c r="C93" s="30"/>
      <c r="D93" s="30"/>
      <c r="E93" s="30"/>
      <c r="F93" s="30"/>
      <c r="G93" s="30"/>
      <c r="H93" s="30"/>
    </row>
    <row r="94" spans="2:8" ht="12.75" customHeight="1" x14ac:dyDescent="0.25">
      <c r="B94" s="30"/>
      <c r="C94" s="30"/>
      <c r="D94" s="30"/>
      <c r="E94" s="30"/>
      <c r="F94" s="30"/>
      <c r="G94" s="30"/>
      <c r="H94" s="30"/>
    </row>
    <row r="95" spans="2:8" ht="12.75" customHeight="1" x14ac:dyDescent="0.25">
      <c r="B95" s="30"/>
      <c r="C95" s="30"/>
      <c r="D95" s="30"/>
      <c r="E95" s="30"/>
      <c r="F95" s="30"/>
      <c r="G95" s="30"/>
      <c r="H95" s="30"/>
    </row>
    <row r="96" spans="2:8" ht="12.75" customHeight="1" x14ac:dyDescent="0.25">
      <c r="B96" s="30"/>
      <c r="C96" s="30"/>
      <c r="D96" s="30"/>
      <c r="E96" s="30"/>
      <c r="F96" s="30"/>
      <c r="G96" s="30"/>
      <c r="H96" s="30"/>
    </row>
    <row r="97" spans="2:8" ht="12.75" customHeight="1" x14ac:dyDescent="0.25">
      <c r="B97" s="30"/>
      <c r="C97" s="30"/>
      <c r="D97" s="30"/>
      <c r="E97" s="30"/>
      <c r="F97" s="30"/>
      <c r="G97" s="30"/>
      <c r="H97" s="30"/>
    </row>
    <row r="98" spans="2:8" ht="12.75" customHeight="1" x14ac:dyDescent="0.25">
      <c r="B98" s="30"/>
      <c r="C98" s="30"/>
      <c r="D98" s="30"/>
      <c r="E98" s="30"/>
      <c r="F98" s="30"/>
      <c r="G98" s="30"/>
      <c r="H98" s="30"/>
    </row>
    <row r="99" spans="2:8" ht="12.75" customHeight="1" x14ac:dyDescent="0.25">
      <c r="B99" s="30"/>
      <c r="C99" s="30"/>
      <c r="D99" s="30"/>
      <c r="E99" s="30"/>
      <c r="F99" s="30"/>
      <c r="G99" s="30"/>
      <c r="H99" s="30"/>
    </row>
    <row r="100" spans="2:8" ht="12.75" customHeight="1" x14ac:dyDescent="0.25">
      <c r="B100" s="30"/>
      <c r="C100" s="30"/>
      <c r="D100" s="30"/>
      <c r="E100" s="30"/>
      <c r="F100" s="30"/>
      <c r="G100" s="30"/>
      <c r="H100" s="30"/>
    </row>
    <row r="101" spans="2:8" ht="12.75" customHeight="1" x14ac:dyDescent="0.25">
      <c r="B101" s="30"/>
      <c r="C101" s="30"/>
      <c r="D101" s="30"/>
      <c r="E101" s="30"/>
      <c r="F101" s="30"/>
      <c r="G101" s="30"/>
      <c r="H101" s="30"/>
    </row>
    <row r="102" spans="2:8" ht="12.75" customHeight="1" x14ac:dyDescent="0.25">
      <c r="B102" s="30"/>
      <c r="C102" s="30"/>
      <c r="D102" s="30"/>
      <c r="E102" s="30"/>
      <c r="F102" s="30"/>
      <c r="G102" s="30"/>
      <c r="H102" s="30"/>
    </row>
    <row r="103" spans="2:8" ht="12.75" customHeight="1" x14ac:dyDescent="0.25">
      <c r="B103" s="30"/>
      <c r="C103" s="30"/>
      <c r="D103" s="30"/>
      <c r="E103" s="30"/>
      <c r="F103" s="30"/>
      <c r="G103" s="30"/>
      <c r="H103" s="30"/>
    </row>
    <row r="104" spans="2:8" ht="12.75" customHeight="1" x14ac:dyDescent="0.25">
      <c r="B104" s="30"/>
      <c r="C104" s="30"/>
      <c r="D104" s="30"/>
      <c r="E104" s="30"/>
      <c r="F104" s="30"/>
      <c r="G104" s="30"/>
      <c r="H104" s="30"/>
    </row>
    <row r="105" spans="2:8" ht="12.75" customHeight="1" x14ac:dyDescent="0.25">
      <c r="B105" s="30"/>
      <c r="C105" s="30"/>
      <c r="D105" s="30"/>
      <c r="E105" s="30"/>
      <c r="F105" s="30"/>
      <c r="G105" s="30"/>
      <c r="H105" s="30"/>
    </row>
    <row r="106" spans="2:8" ht="12.75" customHeight="1" x14ac:dyDescent="0.25">
      <c r="B106" s="30"/>
      <c r="C106" s="30"/>
      <c r="D106" s="30"/>
      <c r="E106" s="30"/>
      <c r="F106" s="30"/>
      <c r="G106" s="30"/>
      <c r="H106" s="30"/>
    </row>
    <row r="107" spans="2:8" ht="12.75" customHeight="1" x14ac:dyDescent="0.25">
      <c r="B107" s="30"/>
      <c r="C107" s="30"/>
      <c r="D107" s="30"/>
      <c r="E107" s="30"/>
      <c r="F107" s="30"/>
      <c r="G107" s="30"/>
      <c r="H107" s="30"/>
    </row>
    <row r="108" spans="2:8" ht="12.75" customHeight="1" x14ac:dyDescent="0.25">
      <c r="B108" s="30"/>
      <c r="C108" s="30"/>
      <c r="D108" s="30"/>
      <c r="E108" s="30"/>
      <c r="F108" s="30"/>
      <c r="G108" s="30"/>
      <c r="H108" s="30"/>
    </row>
    <row r="109" spans="2:8" ht="12.75" customHeight="1" x14ac:dyDescent="0.25">
      <c r="B109" s="30"/>
      <c r="C109" s="30"/>
      <c r="D109" s="30"/>
      <c r="E109" s="30"/>
      <c r="F109" s="30"/>
      <c r="G109" s="30"/>
      <c r="H109" s="30"/>
    </row>
    <row r="110" spans="2:8" ht="12.75" customHeight="1" x14ac:dyDescent="0.25">
      <c r="B110" s="30"/>
      <c r="C110" s="30"/>
      <c r="D110" s="30"/>
      <c r="E110" s="30"/>
      <c r="F110" s="30"/>
      <c r="G110" s="30"/>
      <c r="H110" s="30"/>
    </row>
    <row r="111" spans="2:8" ht="12.75" customHeight="1" x14ac:dyDescent="0.25">
      <c r="B111" s="30"/>
      <c r="C111" s="30"/>
      <c r="D111" s="30"/>
      <c r="E111" s="30"/>
      <c r="F111" s="30"/>
      <c r="G111" s="30"/>
      <c r="H111" s="30"/>
    </row>
    <row r="112" spans="2:8" ht="12.75" customHeight="1" x14ac:dyDescent="0.25">
      <c r="B112" s="30"/>
      <c r="C112" s="30"/>
      <c r="D112" s="30"/>
      <c r="E112" s="30"/>
      <c r="F112" s="30"/>
      <c r="G112" s="30"/>
      <c r="H112" s="30"/>
    </row>
    <row r="113" spans="2:8" ht="12.75" customHeight="1" x14ac:dyDescent="0.25">
      <c r="B113" s="30"/>
      <c r="C113" s="30"/>
      <c r="D113" s="30"/>
      <c r="E113" s="30"/>
      <c r="F113" s="30"/>
      <c r="G113" s="30"/>
      <c r="H113" s="30"/>
    </row>
    <row r="114" spans="2:8" ht="12.75" customHeight="1" x14ac:dyDescent="0.25">
      <c r="B114" s="30"/>
      <c r="C114" s="30"/>
      <c r="D114" s="30"/>
      <c r="E114" s="30"/>
      <c r="F114" s="30"/>
      <c r="G114" s="30"/>
      <c r="H114" s="30"/>
    </row>
    <row r="115" spans="2:8" ht="12.75" customHeight="1" x14ac:dyDescent="0.25">
      <c r="B115" s="30"/>
      <c r="C115" s="30"/>
      <c r="D115" s="30"/>
      <c r="E115" s="30"/>
      <c r="F115" s="30"/>
      <c r="G115" s="30"/>
      <c r="H115" s="30"/>
    </row>
    <row r="116" spans="2:8" ht="12.75" customHeight="1" x14ac:dyDescent="0.25">
      <c r="B116" s="30"/>
      <c r="C116" s="30"/>
      <c r="D116" s="30"/>
      <c r="E116" s="30"/>
      <c r="F116" s="30"/>
      <c r="G116" s="30"/>
      <c r="H116" s="30"/>
    </row>
    <row r="117" spans="2:8" ht="12.75" customHeight="1" x14ac:dyDescent="0.25">
      <c r="B117" s="30"/>
      <c r="C117" s="30"/>
      <c r="D117" s="30"/>
      <c r="E117" s="30"/>
      <c r="F117" s="30"/>
      <c r="G117" s="30"/>
      <c r="H117" s="30"/>
    </row>
    <row r="118" spans="2:8" ht="12.75" customHeight="1" x14ac:dyDescent="0.25">
      <c r="B118" s="30"/>
      <c r="C118" s="30"/>
      <c r="D118" s="30"/>
      <c r="E118" s="30"/>
      <c r="F118" s="30"/>
      <c r="G118" s="30"/>
      <c r="H118" s="30"/>
    </row>
    <row r="119" spans="2:8" ht="12.75" customHeight="1" x14ac:dyDescent="0.25">
      <c r="B119" s="30"/>
      <c r="C119" s="30"/>
      <c r="D119" s="30"/>
      <c r="E119" s="30"/>
      <c r="F119" s="30"/>
      <c r="G119" s="30"/>
      <c r="H119" s="30"/>
    </row>
    <row r="120" spans="2:8" ht="12.75" customHeight="1" x14ac:dyDescent="0.25">
      <c r="B120" s="30"/>
      <c r="C120" s="30"/>
      <c r="D120" s="30"/>
      <c r="E120" s="30"/>
      <c r="F120" s="30"/>
      <c r="G120" s="30"/>
      <c r="H120" s="30"/>
    </row>
    <row r="121" spans="2:8" ht="12.75" customHeight="1" x14ac:dyDescent="0.25">
      <c r="B121" s="30"/>
      <c r="C121" s="30"/>
      <c r="D121" s="30"/>
      <c r="E121" s="30"/>
      <c r="F121" s="30"/>
      <c r="G121" s="30"/>
      <c r="H121" s="30"/>
    </row>
    <row r="122" spans="2:8" ht="12.75" customHeight="1" x14ac:dyDescent="0.25">
      <c r="B122" s="30"/>
      <c r="C122" s="30"/>
      <c r="D122" s="30"/>
      <c r="E122" s="30"/>
      <c r="F122" s="30"/>
      <c r="G122" s="30"/>
      <c r="H122" s="30"/>
    </row>
    <row r="123" spans="2:8" ht="12.75" customHeight="1" x14ac:dyDescent="0.25">
      <c r="B123" s="30"/>
      <c r="C123" s="30"/>
      <c r="D123" s="30"/>
      <c r="E123" s="30"/>
      <c r="F123" s="30"/>
      <c r="G123" s="30"/>
      <c r="H123" s="30"/>
    </row>
    <row r="124" spans="2:8" ht="12.75" customHeight="1" x14ac:dyDescent="0.25">
      <c r="B124" s="30"/>
      <c r="C124" s="30"/>
      <c r="D124" s="30"/>
      <c r="E124" s="30"/>
      <c r="F124" s="30"/>
      <c r="G124" s="30"/>
      <c r="H124" s="30"/>
    </row>
    <row r="125" spans="2:8" ht="12.75" customHeight="1" x14ac:dyDescent="0.25">
      <c r="B125" s="30"/>
      <c r="C125" s="30"/>
      <c r="D125" s="30"/>
      <c r="E125" s="30"/>
      <c r="F125" s="30"/>
      <c r="G125" s="30"/>
      <c r="H125" s="30"/>
    </row>
    <row r="126" spans="2:8" ht="12.75" customHeight="1" x14ac:dyDescent="0.25">
      <c r="B126" s="30"/>
      <c r="C126" s="30"/>
      <c r="D126" s="30"/>
      <c r="E126" s="30"/>
      <c r="F126" s="30"/>
      <c r="G126" s="30"/>
      <c r="H126" s="30"/>
    </row>
    <row r="127" spans="2:8" ht="12.75" customHeight="1" x14ac:dyDescent="0.25">
      <c r="B127" s="30"/>
      <c r="C127" s="30"/>
      <c r="D127" s="30"/>
      <c r="E127" s="30"/>
      <c r="F127" s="30"/>
      <c r="G127" s="30"/>
      <c r="H127" s="30"/>
    </row>
    <row r="128" spans="2:8" ht="12.75" customHeight="1" x14ac:dyDescent="0.25">
      <c r="B128" s="30"/>
      <c r="C128" s="30"/>
      <c r="D128" s="30"/>
      <c r="E128" s="30"/>
      <c r="F128" s="30"/>
      <c r="G128" s="30"/>
      <c r="H128" s="30"/>
    </row>
    <row r="129" spans="2:8" ht="12.75" customHeight="1" x14ac:dyDescent="0.25">
      <c r="B129" s="30"/>
      <c r="C129" s="30"/>
      <c r="D129" s="30"/>
      <c r="E129" s="30"/>
      <c r="F129" s="30"/>
      <c r="G129" s="30"/>
      <c r="H129" s="30"/>
    </row>
    <row r="130" spans="2:8" ht="12.75" customHeight="1" x14ac:dyDescent="0.25">
      <c r="B130" s="30"/>
      <c r="C130" s="30"/>
      <c r="D130" s="30"/>
      <c r="E130" s="30"/>
      <c r="F130" s="30"/>
      <c r="G130" s="30"/>
      <c r="H130" s="30"/>
    </row>
    <row r="131" spans="2:8" ht="12.75" customHeight="1" x14ac:dyDescent="0.25">
      <c r="B131" s="30"/>
      <c r="C131" s="30"/>
      <c r="D131" s="30"/>
      <c r="E131" s="30"/>
      <c r="F131" s="30"/>
      <c r="G131" s="30"/>
      <c r="H131" s="30"/>
    </row>
    <row r="132" spans="2:8" ht="12.75" customHeight="1" x14ac:dyDescent="0.25">
      <c r="B132" s="30"/>
      <c r="C132" s="30"/>
      <c r="D132" s="30"/>
      <c r="E132" s="30"/>
      <c r="F132" s="30"/>
      <c r="G132" s="30"/>
      <c r="H132" s="30"/>
    </row>
    <row r="133" spans="2:8" ht="12.75" customHeight="1" x14ac:dyDescent="0.25">
      <c r="B133" s="30"/>
      <c r="C133" s="30"/>
      <c r="D133" s="30"/>
      <c r="E133" s="30"/>
      <c r="F133" s="30"/>
      <c r="G133" s="30"/>
      <c r="H133" s="30"/>
    </row>
    <row r="134" spans="2:8" ht="12.75" customHeight="1" x14ac:dyDescent="0.25">
      <c r="B134" s="30"/>
      <c r="C134" s="30"/>
      <c r="D134" s="30"/>
      <c r="E134" s="30"/>
      <c r="F134" s="30"/>
      <c r="G134" s="30"/>
      <c r="H134" s="30"/>
    </row>
    <row r="135" spans="2:8" ht="12.75" customHeight="1" x14ac:dyDescent="0.25">
      <c r="B135" s="30"/>
      <c r="C135" s="30"/>
      <c r="D135" s="30"/>
      <c r="E135" s="30"/>
      <c r="F135" s="30"/>
      <c r="G135" s="30"/>
      <c r="H135" s="30"/>
    </row>
    <row r="136" spans="2:8" ht="12.75" customHeight="1" x14ac:dyDescent="0.25">
      <c r="B136" s="30"/>
      <c r="C136" s="30"/>
      <c r="D136" s="30"/>
      <c r="E136" s="30"/>
      <c r="F136" s="30"/>
      <c r="G136" s="30"/>
      <c r="H136" s="30"/>
    </row>
    <row r="137" spans="2:8" ht="12.75" customHeight="1" x14ac:dyDescent="0.25">
      <c r="B137" s="30"/>
      <c r="C137" s="30"/>
      <c r="D137" s="30"/>
      <c r="E137" s="30"/>
      <c r="F137" s="30"/>
      <c r="G137" s="30"/>
      <c r="H137" s="30"/>
    </row>
    <row r="138" spans="2:8" ht="12.75" customHeight="1" x14ac:dyDescent="0.25">
      <c r="B138" s="30"/>
      <c r="C138" s="30"/>
      <c r="D138" s="30"/>
      <c r="E138" s="30"/>
      <c r="F138" s="30"/>
      <c r="G138" s="30"/>
      <c r="H138" s="30"/>
    </row>
    <row r="139" spans="2:8" ht="12.75" customHeight="1" x14ac:dyDescent="0.25">
      <c r="B139" s="30"/>
      <c r="C139" s="30"/>
      <c r="D139" s="30"/>
      <c r="E139" s="30"/>
      <c r="F139" s="30"/>
      <c r="G139" s="30"/>
      <c r="H139" s="30"/>
    </row>
    <row r="140" spans="2:8" ht="12.75" customHeight="1" x14ac:dyDescent="0.25">
      <c r="B140" s="30"/>
      <c r="C140" s="30"/>
      <c r="D140" s="30"/>
      <c r="E140" s="30"/>
      <c r="F140" s="30"/>
      <c r="G140" s="30"/>
      <c r="H140" s="30"/>
    </row>
    <row r="141" spans="2:8" ht="12.75" customHeight="1" x14ac:dyDescent="0.25">
      <c r="B141" s="30"/>
      <c r="C141" s="30"/>
      <c r="D141" s="30"/>
      <c r="E141" s="30"/>
      <c r="F141" s="30"/>
      <c r="G141" s="30"/>
      <c r="H141" s="30"/>
    </row>
    <row r="142" spans="2:8" ht="12.75" customHeight="1" x14ac:dyDescent="0.25">
      <c r="B142" s="30"/>
      <c r="C142" s="30"/>
      <c r="D142" s="30"/>
      <c r="E142" s="30"/>
      <c r="F142" s="30"/>
      <c r="G142" s="30"/>
      <c r="H142" s="30"/>
    </row>
    <row r="143" spans="2:8" ht="12.75" customHeight="1" x14ac:dyDescent="0.25">
      <c r="B143" s="30"/>
      <c r="C143" s="30"/>
      <c r="D143" s="30"/>
      <c r="E143" s="30"/>
      <c r="F143" s="30"/>
      <c r="G143" s="30"/>
      <c r="H143" s="30"/>
    </row>
    <row r="144" spans="2:8" ht="12.75" customHeight="1" x14ac:dyDescent="0.25">
      <c r="B144" s="30"/>
      <c r="C144" s="30"/>
      <c r="D144" s="30"/>
      <c r="E144" s="30"/>
      <c r="F144" s="30"/>
      <c r="G144" s="30"/>
      <c r="H144" s="30"/>
    </row>
    <row r="145" spans="2:8" ht="12.75" customHeight="1" x14ac:dyDescent="0.25">
      <c r="B145" s="30"/>
      <c r="C145" s="30"/>
      <c r="D145" s="30"/>
      <c r="E145" s="30"/>
      <c r="F145" s="30"/>
      <c r="G145" s="30"/>
      <c r="H145" s="30"/>
    </row>
    <row r="146" spans="2:8" ht="12.75" customHeight="1" x14ac:dyDescent="0.25">
      <c r="B146" s="30"/>
      <c r="C146" s="30"/>
      <c r="D146" s="30"/>
      <c r="E146" s="30"/>
      <c r="F146" s="30"/>
      <c r="G146" s="30"/>
      <c r="H146" s="30"/>
    </row>
    <row r="147" spans="2:8" ht="12.75" customHeight="1" x14ac:dyDescent="0.25">
      <c r="B147" s="30"/>
      <c r="C147" s="30"/>
      <c r="D147" s="30"/>
      <c r="E147" s="30"/>
      <c r="F147" s="30"/>
      <c r="G147" s="30"/>
      <c r="H147" s="30"/>
    </row>
    <row r="148" spans="2:8" ht="12.75" customHeight="1" x14ac:dyDescent="0.25">
      <c r="B148" s="30"/>
      <c r="C148" s="30"/>
      <c r="D148" s="30"/>
      <c r="E148" s="30"/>
      <c r="F148" s="30"/>
      <c r="G148" s="30"/>
      <c r="H148" s="30"/>
    </row>
    <row r="149" spans="2:8" ht="12.75" customHeight="1" x14ac:dyDescent="0.25">
      <c r="B149" s="30"/>
      <c r="C149" s="30"/>
      <c r="D149" s="30"/>
      <c r="E149" s="30"/>
      <c r="F149" s="30"/>
      <c r="G149" s="30"/>
      <c r="H149" s="30"/>
    </row>
    <row r="150" spans="2:8" ht="12.75" customHeight="1" x14ac:dyDescent="0.25">
      <c r="B150" s="30"/>
      <c r="C150" s="30"/>
      <c r="D150" s="30"/>
      <c r="E150" s="30"/>
      <c r="F150" s="30"/>
      <c r="G150" s="30"/>
      <c r="H150" s="30"/>
    </row>
    <row r="151" spans="2:8" ht="12.75" customHeight="1" x14ac:dyDescent="0.25">
      <c r="B151" s="30"/>
      <c r="C151" s="30"/>
      <c r="D151" s="30"/>
      <c r="E151" s="30"/>
      <c r="F151" s="30"/>
      <c r="G151" s="30"/>
      <c r="H151" s="30"/>
    </row>
    <row r="152" spans="2:8" ht="12.75" customHeight="1" x14ac:dyDescent="0.25">
      <c r="B152" s="30"/>
      <c r="C152" s="30"/>
      <c r="D152" s="30"/>
      <c r="E152" s="30"/>
      <c r="F152" s="30"/>
      <c r="G152" s="30"/>
      <c r="H152" s="30"/>
    </row>
    <row r="153" spans="2:8" ht="12.75" customHeight="1" x14ac:dyDescent="0.25">
      <c r="B153" s="30"/>
      <c r="C153" s="30"/>
      <c r="D153" s="30"/>
      <c r="E153" s="30"/>
      <c r="F153" s="30"/>
      <c r="G153" s="30"/>
      <c r="H153" s="30"/>
    </row>
    <row r="154" spans="2:8" ht="12.75" customHeight="1" x14ac:dyDescent="0.25">
      <c r="B154" s="30"/>
      <c r="C154" s="30"/>
      <c r="D154" s="30"/>
      <c r="E154" s="30"/>
      <c r="F154" s="30"/>
      <c r="G154" s="30"/>
      <c r="H154" s="30"/>
    </row>
    <row r="155" spans="2:8" ht="12.75" customHeight="1" x14ac:dyDescent="0.25">
      <c r="B155" s="30"/>
      <c r="C155" s="30"/>
      <c r="D155" s="30"/>
      <c r="E155" s="30"/>
      <c r="F155" s="30"/>
      <c r="G155" s="30"/>
      <c r="H155" s="30"/>
    </row>
    <row r="156" spans="2:8" ht="12.75" customHeight="1" x14ac:dyDescent="0.25">
      <c r="B156" s="30"/>
      <c r="C156" s="30"/>
      <c r="D156" s="30"/>
      <c r="E156" s="30"/>
      <c r="F156" s="30"/>
      <c r="G156" s="30"/>
      <c r="H156" s="30"/>
    </row>
    <row r="157" spans="2:8" ht="12.75" customHeight="1" x14ac:dyDescent="0.25">
      <c r="B157" s="30"/>
      <c r="C157" s="30"/>
      <c r="D157" s="30"/>
      <c r="E157" s="30"/>
      <c r="F157" s="30"/>
      <c r="G157" s="30"/>
      <c r="H157" s="30"/>
    </row>
    <row r="158" spans="2:8" ht="12.75" customHeight="1" x14ac:dyDescent="0.25">
      <c r="B158" s="30"/>
      <c r="C158" s="30"/>
      <c r="D158" s="30"/>
      <c r="E158" s="30"/>
      <c r="F158" s="30"/>
      <c r="G158" s="30"/>
      <c r="H158" s="30"/>
    </row>
    <row r="159" spans="2:8" ht="12.75" customHeight="1" x14ac:dyDescent="0.25">
      <c r="B159" s="30"/>
      <c r="C159" s="30"/>
      <c r="D159" s="30"/>
      <c r="E159" s="30"/>
      <c r="F159" s="30"/>
      <c r="G159" s="30"/>
      <c r="H159" s="30"/>
    </row>
    <row r="160" spans="2:8" ht="12.75" customHeight="1" x14ac:dyDescent="0.25">
      <c r="B160" s="30"/>
      <c r="C160" s="30"/>
      <c r="D160" s="30"/>
      <c r="E160" s="30"/>
      <c r="F160" s="30"/>
      <c r="G160" s="30"/>
      <c r="H160" s="30"/>
    </row>
    <row r="161" spans="2:8" ht="12.75" customHeight="1" x14ac:dyDescent="0.25">
      <c r="B161" s="30"/>
      <c r="C161" s="30"/>
      <c r="D161" s="30"/>
      <c r="E161" s="30"/>
      <c r="F161" s="30"/>
      <c r="G161" s="30"/>
      <c r="H161" s="30"/>
    </row>
    <row r="162" spans="2:8" ht="12.75" customHeight="1" x14ac:dyDescent="0.25">
      <c r="B162" s="30"/>
      <c r="C162" s="30"/>
      <c r="D162" s="30"/>
      <c r="E162" s="30"/>
      <c r="F162" s="30"/>
      <c r="G162" s="30"/>
      <c r="H162" s="30"/>
    </row>
    <row r="163" spans="2:8" ht="12.75" customHeight="1" x14ac:dyDescent="0.25">
      <c r="B163" s="30"/>
      <c r="C163" s="30"/>
      <c r="D163" s="30"/>
      <c r="E163" s="30"/>
      <c r="F163" s="30"/>
      <c r="G163" s="30"/>
      <c r="H163" s="30"/>
    </row>
    <row r="164" spans="2:8" ht="12.75" customHeight="1" x14ac:dyDescent="0.25">
      <c r="B164" s="30"/>
      <c r="C164" s="30"/>
      <c r="D164" s="30"/>
      <c r="E164" s="30"/>
      <c r="F164" s="30"/>
      <c r="G164" s="30"/>
      <c r="H164" s="30"/>
    </row>
    <row r="165" spans="2:8" ht="12.75" customHeight="1" x14ac:dyDescent="0.25">
      <c r="B165" s="30"/>
      <c r="C165" s="30"/>
      <c r="D165" s="30"/>
      <c r="E165" s="30"/>
      <c r="F165" s="30"/>
      <c r="G165" s="30"/>
      <c r="H165" s="30"/>
    </row>
    <row r="166" spans="2:8" ht="12.75" customHeight="1" x14ac:dyDescent="0.25">
      <c r="B166" s="30"/>
      <c r="C166" s="30"/>
      <c r="D166" s="30"/>
      <c r="E166" s="30"/>
      <c r="F166" s="30"/>
      <c r="G166" s="30"/>
      <c r="H166" s="30"/>
    </row>
    <row r="167" spans="2:8" ht="12.75" customHeight="1" x14ac:dyDescent="0.25">
      <c r="B167" s="30"/>
      <c r="C167" s="30"/>
      <c r="D167" s="30"/>
      <c r="E167" s="30"/>
      <c r="F167" s="30"/>
      <c r="G167" s="30"/>
      <c r="H167" s="30"/>
    </row>
    <row r="168" spans="2:8" ht="12.75" customHeight="1" x14ac:dyDescent="0.25">
      <c r="B168" s="30"/>
      <c r="C168" s="30"/>
      <c r="D168" s="30"/>
      <c r="E168" s="30"/>
      <c r="F168" s="30"/>
      <c r="G168" s="30"/>
      <c r="H168" s="30"/>
    </row>
    <row r="169" spans="2:8" ht="12.75" customHeight="1" x14ac:dyDescent="0.25">
      <c r="B169" s="30"/>
      <c r="C169" s="30"/>
      <c r="D169" s="30"/>
      <c r="E169" s="30"/>
      <c r="F169" s="30"/>
      <c r="G169" s="30"/>
      <c r="H169" s="30"/>
    </row>
    <row r="170" spans="2:8" ht="12.75" customHeight="1" x14ac:dyDescent="0.25">
      <c r="B170" s="30"/>
      <c r="C170" s="30"/>
      <c r="D170" s="30"/>
      <c r="E170" s="30"/>
      <c r="F170" s="30"/>
      <c r="G170" s="30"/>
      <c r="H170" s="30"/>
    </row>
    <row r="171" spans="2:8" ht="12.75" customHeight="1" x14ac:dyDescent="0.25">
      <c r="B171" s="30"/>
      <c r="C171" s="30"/>
      <c r="D171" s="30"/>
      <c r="E171" s="30"/>
      <c r="F171" s="30"/>
      <c r="G171" s="30"/>
      <c r="H171" s="30"/>
    </row>
    <row r="172" spans="2:8" ht="12.75" customHeight="1" x14ac:dyDescent="0.25">
      <c r="B172" s="30"/>
      <c r="C172" s="30"/>
      <c r="D172" s="30"/>
      <c r="E172" s="30"/>
      <c r="F172" s="30"/>
      <c r="G172" s="30"/>
      <c r="H172" s="30"/>
    </row>
    <row r="173" spans="2:8" ht="12.75" customHeight="1" x14ac:dyDescent="0.25">
      <c r="B173" s="30"/>
      <c r="C173" s="30"/>
      <c r="D173" s="30"/>
      <c r="E173" s="30"/>
      <c r="F173" s="30"/>
      <c r="G173" s="30"/>
      <c r="H173" s="30"/>
    </row>
    <row r="174" spans="2:8" ht="12.75" customHeight="1" x14ac:dyDescent="0.25">
      <c r="B174" s="30"/>
      <c r="C174" s="30"/>
      <c r="D174" s="30"/>
      <c r="E174" s="30"/>
      <c r="F174" s="30"/>
      <c r="G174" s="30"/>
      <c r="H174" s="30"/>
    </row>
    <row r="175" spans="2:8" ht="12.75" customHeight="1" x14ac:dyDescent="0.25">
      <c r="B175" s="30"/>
      <c r="C175" s="30"/>
      <c r="D175" s="30"/>
      <c r="E175" s="30"/>
      <c r="F175" s="30"/>
      <c r="G175" s="30"/>
      <c r="H175" s="30"/>
    </row>
    <row r="176" spans="2:8" ht="12.75" customHeight="1" x14ac:dyDescent="0.25">
      <c r="B176" s="30"/>
      <c r="C176" s="30"/>
      <c r="D176" s="30"/>
      <c r="E176" s="30"/>
      <c r="F176" s="30"/>
      <c r="G176" s="30"/>
      <c r="H176" s="30"/>
    </row>
    <row r="177" spans="2:8" ht="12.75" customHeight="1" x14ac:dyDescent="0.25">
      <c r="B177" s="30"/>
      <c r="C177" s="30"/>
      <c r="D177" s="30"/>
      <c r="E177" s="30"/>
      <c r="F177" s="30"/>
      <c r="G177" s="30"/>
      <c r="H177" s="30"/>
    </row>
    <row r="178" spans="2:8" ht="12.75" customHeight="1" x14ac:dyDescent="0.25">
      <c r="B178" s="30"/>
      <c r="C178" s="30"/>
      <c r="D178" s="30"/>
      <c r="E178" s="30"/>
      <c r="F178" s="30"/>
      <c r="G178" s="30"/>
      <c r="H178" s="30"/>
    </row>
    <row r="179" spans="2:8" ht="12.75" customHeight="1" x14ac:dyDescent="0.25">
      <c r="B179" s="30"/>
      <c r="C179" s="30"/>
      <c r="D179" s="30"/>
      <c r="E179" s="30"/>
      <c r="F179" s="30"/>
      <c r="G179" s="30"/>
      <c r="H179" s="30"/>
    </row>
    <row r="180" spans="2:8" ht="12.75" customHeight="1" x14ac:dyDescent="0.25">
      <c r="B180" s="30"/>
      <c r="C180" s="30"/>
      <c r="D180" s="30"/>
      <c r="E180" s="30"/>
      <c r="F180" s="30"/>
      <c r="G180" s="30"/>
      <c r="H180" s="30"/>
    </row>
    <row r="181" spans="2:8" ht="12.75" customHeight="1" x14ac:dyDescent="0.25">
      <c r="B181" s="30"/>
      <c r="C181" s="30"/>
      <c r="D181" s="30"/>
      <c r="E181" s="30"/>
      <c r="F181" s="30"/>
      <c r="G181" s="30"/>
      <c r="H181" s="30"/>
    </row>
    <row r="182" spans="2:8" ht="12.75" customHeight="1" x14ac:dyDescent="0.25">
      <c r="B182" s="30"/>
      <c r="C182" s="30"/>
      <c r="D182" s="30"/>
      <c r="E182" s="30"/>
      <c r="F182" s="30"/>
      <c r="G182" s="30"/>
      <c r="H182" s="30"/>
    </row>
    <row r="183" spans="2:8" ht="12.75" customHeight="1" x14ac:dyDescent="0.25">
      <c r="B183" s="30"/>
      <c r="C183" s="30"/>
      <c r="D183" s="30"/>
      <c r="E183" s="30"/>
      <c r="F183" s="30"/>
      <c r="G183" s="30"/>
      <c r="H183" s="30"/>
    </row>
    <row r="184" spans="2:8" ht="12.75" customHeight="1" x14ac:dyDescent="0.25">
      <c r="B184" s="30"/>
      <c r="C184" s="30"/>
      <c r="D184" s="30"/>
      <c r="E184" s="30"/>
      <c r="F184" s="30"/>
      <c r="G184" s="30"/>
      <c r="H184" s="30"/>
    </row>
    <row r="185" spans="2:8" ht="12.75" customHeight="1" x14ac:dyDescent="0.25">
      <c r="B185" s="30"/>
      <c r="C185" s="30"/>
      <c r="D185" s="30"/>
      <c r="E185" s="30"/>
      <c r="F185" s="30"/>
      <c r="G185" s="30"/>
      <c r="H185" s="30"/>
    </row>
    <row r="186" spans="2:8" ht="12.75" customHeight="1" x14ac:dyDescent="0.25">
      <c r="B186" s="30"/>
      <c r="C186" s="30"/>
      <c r="D186" s="30"/>
      <c r="E186" s="30"/>
      <c r="F186" s="30"/>
      <c r="G186" s="30"/>
      <c r="H186" s="30"/>
    </row>
    <row r="187" spans="2:8" ht="12.75" customHeight="1" x14ac:dyDescent="0.25">
      <c r="B187" s="30"/>
      <c r="C187" s="30"/>
      <c r="D187" s="30"/>
      <c r="E187" s="30"/>
      <c r="F187" s="30"/>
      <c r="G187" s="30"/>
      <c r="H187" s="30"/>
    </row>
    <row r="188" spans="2:8" ht="12.75" customHeight="1" x14ac:dyDescent="0.25">
      <c r="B188" s="30"/>
      <c r="C188" s="30"/>
      <c r="D188" s="30"/>
      <c r="E188" s="30"/>
      <c r="F188" s="30"/>
      <c r="G188" s="30"/>
      <c r="H188" s="30"/>
    </row>
    <row r="189" spans="2:8" ht="12.75" customHeight="1" x14ac:dyDescent="0.25">
      <c r="B189" s="30"/>
      <c r="C189" s="30"/>
      <c r="D189" s="30"/>
      <c r="E189" s="30"/>
      <c r="F189" s="30"/>
      <c r="G189" s="30"/>
      <c r="H189" s="30"/>
    </row>
    <row r="190" spans="2:8" ht="12.75" customHeight="1" x14ac:dyDescent="0.25">
      <c r="B190" s="30"/>
      <c r="C190" s="30"/>
      <c r="D190" s="30"/>
      <c r="E190" s="30"/>
      <c r="F190" s="30"/>
      <c r="G190" s="30"/>
      <c r="H190" s="30"/>
    </row>
    <row r="191" spans="2:8" ht="12.75" customHeight="1" x14ac:dyDescent="0.25">
      <c r="B191" s="30"/>
      <c r="C191" s="30"/>
      <c r="D191" s="30"/>
      <c r="E191" s="30"/>
      <c r="F191" s="30"/>
      <c r="G191" s="30"/>
      <c r="H191" s="30"/>
    </row>
    <row r="192" spans="2:8" ht="12.75" customHeight="1" x14ac:dyDescent="0.25">
      <c r="B192" s="30"/>
      <c r="C192" s="30"/>
      <c r="D192" s="30"/>
      <c r="E192" s="30"/>
      <c r="F192" s="30"/>
      <c r="G192" s="30"/>
      <c r="H192" s="30"/>
    </row>
    <row r="193" spans="2:8" ht="12.75" customHeight="1" x14ac:dyDescent="0.25">
      <c r="B193" s="30"/>
      <c r="C193" s="30"/>
      <c r="D193" s="30"/>
      <c r="E193" s="30"/>
      <c r="F193" s="30"/>
      <c r="G193" s="30"/>
      <c r="H193" s="30"/>
    </row>
    <row r="194" spans="2:8" ht="12.75" customHeight="1" x14ac:dyDescent="0.25">
      <c r="B194" s="30"/>
      <c r="C194" s="30"/>
      <c r="D194" s="30"/>
      <c r="E194" s="30"/>
      <c r="F194" s="30"/>
      <c r="G194" s="30"/>
      <c r="H194" s="30"/>
    </row>
    <row r="195" spans="2:8" ht="12.75" customHeight="1" x14ac:dyDescent="0.25">
      <c r="B195" s="30"/>
      <c r="C195" s="30"/>
      <c r="D195" s="30"/>
      <c r="E195" s="30"/>
      <c r="F195" s="30"/>
      <c r="G195" s="30"/>
      <c r="H195" s="30"/>
    </row>
    <row r="196" spans="2:8" ht="12.75" customHeight="1" x14ac:dyDescent="0.25">
      <c r="B196" s="30"/>
      <c r="C196" s="30"/>
      <c r="D196" s="30"/>
      <c r="E196" s="30"/>
      <c r="F196" s="30"/>
      <c r="G196" s="30"/>
      <c r="H196" s="30"/>
    </row>
    <row r="197" spans="2:8" ht="12.75" customHeight="1" x14ac:dyDescent="0.25">
      <c r="B197" s="30"/>
      <c r="C197" s="30"/>
      <c r="D197" s="30"/>
      <c r="E197" s="30"/>
      <c r="F197" s="30"/>
      <c r="G197" s="30"/>
      <c r="H197" s="30"/>
    </row>
    <row r="198" spans="2:8" ht="12.75" customHeight="1" x14ac:dyDescent="0.25">
      <c r="B198" s="30"/>
      <c r="C198" s="30"/>
      <c r="D198" s="30"/>
      <c r="E198" s="30"/>
      <c r="F198" s="30"/>
      <c r="G198" s="30"/>
      <c r="H198" s="30"/>
    </row>
    <row r="199" spans="2:8" ht="12.75" customHeight="1" x14ac:dyDescent="0.25">
      <c r="B199" s="30"/>
      <c r="C199" s="30"/>
      <c r="D199" s="30"/>
      <c r="E199" s="30"/>
      <c r="F199" s="30"/>
      <c r="G199" s="30"/>
      <c r="H199" s="30"/>
    </row>
    <row r="200" spans="2:8" ht="12.75" customHeight="1" x14ac:dyDescent="0.25">
      <c r="B200" s="30"/>
      <c r="C200" s="30"/>
      <c r="D200" s="30"/>
      <c r="E200" s="30"/>
      <c r="F200" s="30"/>
      <c r="G200" s="30"/>
      <c r="H200" s="30"/>
    </row>
    <row r="201" spans="2:8" ht="12.75" customHeight="1" x14ac:dyDescent="0.25">
      <c r="B201" s="30"/>
      <c r="C201" s="30"/>
      <c r="D201" s="30"/>
      <c r="E201" s="30"/>
      <c r="F201" s="30"/>
      <c r="G201" s="30"/>
      <c r="H201" s="30"/>
    </row>
    <row r="202" spans="2:8" ht="12.75" customHeight="1" x14ac:dyDescent="0.25">
      <c r="B202" s="30"/>
      <c r="C202" s="30"/>
      <c r="D202" s="30"/>
      <c r="E202" s="30"/>
      <c r="F202" s="30"/>
      <c r="G202" s="30"/>
      <c r="H202" s="30"/>
    </row>
    <row r="203" spans="2:8" ht="12.75" customHeight="1" x14ac:dyDescent="0.25">
      <c r="B203" s="30"/>
      <c r="C203" s="30"/>
      <c r="D203" s="30"/>
      <c r="E203" s="30"/>
      <c r="F203" s="30"/>
      <c r="G203" s="30"/>
      <c r="H203" s="30"/>
    </row>
    <row r="204" spans="2:8" ht="12.75" customHeight="1" x14ac:dyDescent="0.25">
      <c r="B204" s="30"/>
      <c r="C204" s="30"/>
      <c r="D204" s="30"/>
      <c r="E204" s="30"/>
      <c r="F204" s="30"/>
      <c r="G204" s="30"/>
      <c r="H204" s="30"/>
    </row>
    <row r="205" spans="2:8" ht="12.75" customHeight="1" x14ac:dyDescent="0.25">
      <c r="B205" s="30"/>
      <c r="C205" s="30"/>
      <c r="D205" s="30"/>
      <c r="E205" s="30"/>
      <c r="F205" s="30"/>
      <c r="G205" s="30"/>
      <c r="H205" s="30"/>
    </row>
    <row r="206" spans="2:8" ht="12.75" customHeight="1" x14ac:dyDescent="0.25">
      <c r="B206" s="30"/>
      <c r="C206" s="30"/>
      <c r="D206" s="30"/>
      <c r="E206" s="30"/>
      <c r="F206" s="30"/>
      <c r="G206" s="30"/>
      <c r="H206" s="30"/>
    </row>
    <row r="207" spans="2:8" ht="12.75" customHeight="1" x14ac:dyDescent="0.25">
      <c r="B207" s="30"/>
      <c r="C207" s="30"/>
      <c r="D207" s="30"/>
      <c r="E207" s="30"/>
      <c r="F207" s="30"/>
      <c r="G207" s="30"/>
      <c r="H207" s="30"/>
    </row>
    <row r="208" spans="2:8" ht="12.75" customHeight="1" x14ac:dyDescent="0.25">
      <c r="B208" s="30"/>
      <c r="C208" s="30"/>
      <c r="D208" s="30"/>
      <c r="E208" s="30"/>
      <c r="F208" s="30"/>
      <c r="G208" s="30"/>
      <c r="H208" s="30"/>
    </row>
    <row r="209" spans="2:8" ht="12.75" customHeight="1" x14ac:dyDescent="0.25">
      <c r="B209" s="30"/>
      <c r="C209" s="30"/>
      <c r="D209" s="30"/>
      <c r="E209" s="30"/>
      <c r="F209" s="30"/>
      <c r="G209" s="30"/>
      <c r="H209" s="30"/>
    </row>
    <row r="210" spans="2:8" ht="12.75" customHeight="1" x14ac:dyDescent="0.25">
      <c r="B210" s="30"/>
      <c r="C210" s="30"/>
      <c r="D210" s="30"/>
      <c r="E210" s="30"/>
      <c r="F210" s="30"/>
      <c r="G210" s="30"/>
      <c r="H210" s="30"/>
    </row>
    <row r="211" spans="2:8" ht="12.75" customHeight="1" x14ac:dyDescent="0.25">
      <c r="B211" s="30"/>
      <c r="C211" s="30"/>
      <c r="D211" s="30"/>
      <c r="E211" s="30"/>
      <c r="F211" s="30"/>
      <c r="G211" s="30"/>
      <c r="H211" s="30"/>
    </row>
    <row r="212" spans="2:8" ht="12.75" customHeight="1" x14ac:dyDescent="0.25">
      <c r="B212" s="30"/>
      <c r="C212" s="30"/>
      <c r="D212" s="30"/>
      <c r="E212" s="30"/>
      <c r="F212" s="30"/>
      <c r="G212" s="30"/>
      <c r="H212" s="30"/>
    </row>
    <row r="213" spans="2:8" ht="12.75" customHeight="1" x14ac:dyDescent="0.25">
      <c r="B213" s="30"/>
      <c r="C213" s="30"/>
      <c r="D213" s="30"/>
      <c r="E213" s="30"/>
      <c r="F213" s="30"/>
      <c r="G213" s="30"/>
      <c r="H213" s="30"/>
    </row>
    <row r="214" spans="2:8" ht="12.75" customHeight="1" x14ac:dyDescent="0.25">
      <c r="B214" s="30"/>
      <c r="C214" s="30"/>
      <c r="D214" s="30"/>
      <c r="E214" s="30"/>
      <c r="F214" s="30"/>
      <c r="G214" s="30"/>
      <c r="H214" s="30"/>
    </row>
    <row r="215" spans="2:8" ht="12.75" customHeight="1" x14ac:dyDescent="0.25">
      <c r="B215" s="30"/>
      <c r="C215" s="30"/>
      <c r="D215" s="30"/>
      <c r="E215" s="30"/>
      <c r="F215" s="30"/>
      <c r="G215" s="30"/>
      <c r="H215" s="30"/>
    </row>
    <row r="216" spans="2:8" ht="12.75" customHeight="1" x14ac:dyDescent="0.25">
      <c r="B216" s="30"/>
      <c r="C216" s="30"/>
      <c r="D216" s="30"/>
      <c r="E216" s="30"/>
      <c r="F216" s="30"/>
      <c r="G216" s="30"/>
      <c r="H216" s="30"/>
    </row>
    <row r="217" spans="2:8" ht="12.75" customHeight="1" x14ac:dyDescent="0.25">
      <c r="B217" s="30"/>
      <c r="C217" s="30"/>
      <c r="D217" s="30"/>
      <c r="E217" s="30"/>
      <c r="F217" s="30"/>
      <c r="G217" s="30"/>
      <c r="H217" s="30"/>
    </row>
    <row r="218" spans="2:8" ht="12.75" customHeight="1" x14ac:dyDescent="0.25">
      <c r="B218" s="30"/>
      <c r="C218" s="30"/>
      <c r="D218" s="30"/>
      <c r="E218" s="30"/>
      <c r="F218" s="30"/>
      <c r="G218" s="30"/>
      <c r="H218" s="30"/>
    </row>
    <row r="219" spans="2:8" ht="12.75" customHeight="1" x14ac:dyDescent="0.25">
      <c r="B219" s="30"/>
      <c r="C219" s="30"/>
      <c r="D219" s="30"/>
      <c r="E219" s="30"/>
      <c r="F219" s="30"/>
      <c r="G219" s="30"/>
      <c r="H219" s="30"/>
    </row>
    <row r="220" spans="2:8" ht="12.75" customHeight="1" x14ac:dyDescent="0.25">
      <c r="B220" s="30"/>
      <c r="C220" s="30"/>
      <c r="D220" s="30"/>
      <c r="E220" s="30"/>
      <c r="F220" s="30"/>
      <c r="G220" s="30"/>
      <c r="H220" s="30"/>
    </row>
    <row r="221" spans="2:8" ht="12.75" customHeight="1" x14ac:dyDescent="0.25">
      <c r="B221" s="30"/>
      <c r="C221" s="30"/>
      <c r="D221" s="30"/>
      <c r="E221" s="30"/>
      <c r="F221" s="30"/>
      <c r="G221" s="30"/>
      <c r="H221" s="30"/>
    </row>
    <row r="222" spans="2:8" ht="12.75" customHeight="1" x14ac:dyDescent="0.25">
      <c r="B222" s="30"/>
      <c r="C222" s="30"/>
      <c r="D222" s="30"/>
      <c r="E222" s="30"/>
      <c r="F222" s="30"/>
      <c r="G222" s="30"/>
      <c r="H222" s="30"/>
    </row>
    <row r="223" spans="2:8" ht="12.75" customHeight="1" x14ac:dyDescent="0.25">
      <c r="B223" s="30"/>
      <c r="C223" s="30"/>
      <c r="D223" s="30"/>
      <c r="E223" s="30"/>
      <c r="F223" s="30"/>
      <c r="G223" s="30"/>
      <c r="H223" s="30"/>
    </row>
    <row r="224" spans="2:8" ht="12.75" customHeight="1" x14ac:dyDescent="0.25">
      <c r="B224" s="30"/>
      <c r="C224" s="30"/>
      <c r="D224" s="30"/>
      <c r="E224" s="30"/>
      <c r="F224" s="30"/>
      <c r="G224" s="30"/>
      <c r="H224" s="30"/>
    </row>
    <row r="225" spans="2:8" ht="12.75" customHeight="1" x14ac:dyDescent="0.25">
      <c r="B225" s="30"/>
      <c r="C225" s="30"/>
      <c r="D225" s="30"/>
      <c r="E225" s="30"/>
      <c r="F225" s="30"/>
      <c r="G225" s="30"/>
      <c r="H225" s="30"/>
    </row>
    <row r="226" spans="2:8" ht="12.75" customHeight="1" x14ac:dyDescent="0.25">
      <c r="B226" s="30"/>
      <c r="C226" s="30"/>
      <c r="D226" s="30"/>
      <c r="E226" s="30"/>
      <c r="F226" s="30"/>
      <c r="G226" s="30"/>
      <c r="H226" s="30"/>
    </row>
    <row r="227" spans="2:8" ht="12.75" customHeight="1" x14ac:dyDescent="0.25">
      <c r="B227" s="30"/>
      <c r="C227" s="30"/>
      <c r="D227" s="30"/>
      <c r="E227" s="30"/>
      <c r="F227" s="30"/>
      <c r="G227" s="30"/>
      <c r="H227" s="30"/>
    </row>
    <row r="228" spans="2:8" ht="12.75" customHeight="1" x14ac:dyDescent="0.25">
      <c r="B228" s="30"/>
      <c r="C228" s="30"/>
      <c r="D228" s="30"/>
      <c r="E228" s="30"/>
      <c r="F228" s="30"/>
      <c r="G228" s="30"/>
      <c r="H228" s="30"/>
    </row>
    <row r="229" spans="2:8" ht="12.75" customHeight="1" x14ac:dyDescent="0.25">
      <c r="B229" s="30"/>
      <c r="C229" s="30"/>
      <c r="D229" s="30"/>
      <c r="E229" s="30"/>
      <c r="F229" s="30"/>
      <c r="G229" s="30"/>
      <c r="H229" s="30"/>
    </row>
    <row r="230" spans="2:8" ht="12.75" customHeight="1" x14ac:dyDescent="0.25">
      <c r="B230" s="30"/>
      <c r="C230" s="30"/>
      <c r="D230" s="30"/>
      <c r="E230" s="30"/>
      <c r="F230" s="30"/>
      <c r="G230" s="30"/>
      <c r="H230" s="30"/>
    </row>
    <row r="231" spans="2:8" ht="12.75" customHeight="1" x14ac:dyDescent="0.25">
      <c r="B231" s="30"/>
      <c r="C231" s="30"/>
      <c r="D231" s="30"/>
      <c r="E231" s="30"/>
      <c r="F231" s="30"/>
      <c r="G231" s="30"/>
      <c r="H231" s="30"/>
    </row>
    <row r="232" spans="2:8" ht="12.75" customHeight="1" x14ac:dyDescent="0.25">
      <c r="B232" s="30"/>
      <c r="C232" s="30"/>
      <c r="D232" s="30"/>
      <c r="E232" s="30"/>
      <c r="F232" s="30"/>
      <c r="G232" s="30"/>
      <c r="H232" s="30"/>
    </row>
    <row r="233" spans="2:8" ht="12.75" customHeight="1" x14ac:dyDescent="0.25">
      <c r="B233" s="30"/>
      <c r="C233" s="30"/>
      <c r="D233" s="30"/>
      <c r="E233" s="30"/>
      <c r="F233" s="30"/>
      <c r="G233" s="30"/>
      <c r="H233" s="30"/>
    </row>
    <row r="234" spans="2:8" ht="12.75" customHeight="1" x14ac:dyDescent="0.25">
      <c r="B234" s="30"/>
      <c r="C234" s="30"/>
      <c r="D234" s="30"/>
      <c r="E234" s="30"/>
      <c r="F234" s="30"/>
      <c r="G234" s="30"/>
      <c r="H234" s="30"/>
    </row>
    <row r="235" spans="2:8" ht="12.75" customHeight="1" x14ac:dyDescent="0.25">
      <c r="B235" s="30"/>
      <c r="C235" s="30"/>
      <c r="D235" s="30"/>
      <c r="E235" s="30"/>
      <c r="F235" s="30"/>
      <c r="G235" s="30"/>
      <c r="H235" s="30"/>
    </row>
    <row r="236" spans="2:8" ht="12.75" customHeight="1" x14ac:dyDescent="0.25">
      <c r="B236" s="30"/>
      <c r="C236" s="30"/>
      <c r="D236" s="30"/>
      <c r="E236" s="30"/>
      <c r="F236" s="30"/>
      <c r="G236" s="30"/>
      <c r="H236" s="30"/>
    </row>
    <row r="237" spans="2:8" ht="12.75" customHeight="1" x14ac:dyDescent="0.25">
      <c r="B237" s="30"/>
      <c r="C237" s="30"/>
      <c r="D237" s="30"/>
      <c r="E237" s="30"/>
      <c r="F237" s="30"/>
      <c r="G237" s="30"/>
      <c r="H237" s="30"/>
    </row>
    <row r="238" spans="2:8" ht="12.75" customHeight="1" x14ac:dyDescent="0.25">
      <c r="B238" s="30"/>
      <c r="C238" s="30"/>
      <c r="D238" s="30"/>
      <c r="E238" s="30"/>
      <c r="F238" s="30"/>
      <c r="G238" s="30"/>
      <c r="H238" s="30"/>
    </row>
    <row r="239" spans="2:8" ht="12.75" customHeight="1" x14ac:dyDescent="0.25">
      <c r="B239" s="30"/>
      <c r="C239" s="30"/>
      <c r="D239" s="30"/>
      <c r="E239" s="30"/>
      <c r="F239" s="30"/>
      <c r="G239" s="30"/>
      <c r="H239" s="30"/>
    </row>
    <row r="240" spans="2:8" ht="12.75" customHeight="1" x14ac:dyDescent="0.25">
      <c r="B240" s="30"/>
      <c r="C240" s="30"/>
      <c r="D240" s="30"/>
      <c r="E240" s="30"/>
      <c r="F240" s="30"/>
      <c r="G240" s="30"/>
      <c r="H240" s="30"/>
    </row>
    <row r="241" spans="2:8" ht="12.75" customHeight="1" x14ac:dyDescent="0.25">
      <c r="B241" s="30"/>
      <c r="C241" s="30"/>
      <c r="D241" s="30"/>
      <c r="E241" s="30"/>
      <c r="F241" s="30"/>
      <c r="G241" s="30"/>
      <c r="H241" s="30"/>
    </row>
    <row r="242" spans="2:8" ht="12.75" customHeight="1" x14ac:dyDescent="0.25">
      <c r="B242" s="30"/>
      <c r="C242" s="30"/>
      <c r="D242" s="30"/>
      <c r="E242" s="30"/>
      <c r="F242" s="30"/>
      <c r="G242" s="30"/>
      <c r="H242" s="30"/>
    </row>
    <row r="243" spans="2:8" ht="12.75" customHeight="1" x14ac:dyDescent="0.25">
      <c r="B243" s="30"/>
      <c r="C243" s="30"/>
      <c r="D243" s="30"/>
      <c r="E243" s="30"/>
      <c r="F243" s="30"/>
      <c r="G243" s="30"/>
      <c r="H243" s="30"/>
    </row>
    <row r="244" spans="2:8" ht="12.75" customHeight="1" x14ac:dyDescent="0.25">
      <c r="B244" s="30"/>
      <c r="C244" s="30"/>
      <c r="D244" s="30"/>
      <c r="E244" s="30"/>
      <c r="F244" s="30"/>
      <c r="G244" s="30"/>
      <c r="H244" s="30"/>
    </row>
    <row r="245" spans="2:8" ht="12.75" customHeight="1" x14ac:dyDescent="0.25">
      <c r="B245" s="30"/>
      <c r="C245" s="30"/>
      <c r="D245" s="30"/>
      <c r="E245" s="30"/>
      <c r="F245" s="30"/>
      <c r="G245" s="30"/>
      <c r="H245" s="30"/>
    </row>
    <row r="246" spans="2:8" ht="12.75" customHeight="1" x14ac:dyDescent="0.25">
      <c r="B246" s="30"/>
      <c r="C246" s="30"/>
      <c r="D246" s="30"/>
      <c r="E246" s="30"/>
      <c r="F246" s="30"/>
      <c r="G246" s="30"/>
      <c r="H246" s="30"/>
    </row>
    <row r="247" spans="2:8" ht="12.75" customHeight="1" x14ac:dyDescent="0.25">
      <c r="B247" s="30"/>
      <c r="C247" s="30"/>
      <c r="D247" s="30"/>
      <c r="E247" s="30"/>
      <c r="F247" s="30"/>
      <c r="G247" s="30"/>
      <c r="H247" s="30"/>
    </row>
    <row r="248" spans="2:8" ht="12.75" customHeight="1" x14ac:dyDescent="0.25">
      <c r="B248" s="30"/>
      <c r="C248" s="30"/>
      <c r="D248" s="30"/>
      <c r="E248" s="30"/>
      <c r="F248" s="30"/>
      <c r="G248" s="30"/>
      <c r="H248" s="30"/>
    </row>
    <row r="249" spans="2:8" ht="12.75" customHeight="1" x14ac:dyDescent="0.25">
      <c r="B249" s="30"/>
      <c r="C249" s="30"/>
      <c r="D249" s="30"/>
      <c r="E249" s="30"/>
      <c r="F249" s="30"/>
      <c r="G249" s="30"/>
      <c r="H249" s="30"/>
    </row>
    <row r="250" spans="2:8" ht="12.75" customHeight="1" x14ac:dyDescent="0.25">
      <c r="B250" s="30"/>
      <c r="C250" s="30"/>
      <c r="D250" s="30"/>
      <c r="E250" s="30"/>
      <c r="F250" s="30"/>
      <c r="G250" s="30"/>
      <c r="H250" s="30"/>
    </row>
    <row r="251" spans="2:8" ht="12.75" customHeight="1" x14ac:dyDescent="0.25">
      <c r="B251" s="30"/>
      <c r="C251" s="30"/>
      <c r="D251" s="30"/>
      <c r="E251" s="30"/>
      <c r="F251" s="30"/>
      <c r="G251" s="30"/>
      <c r="H251" s="30"/>
    </row>
    <row r="252" spans="2:8" ht="12.75" customHeight="1" x14ac:dyDescent="0.25">
      <c r="B252" s="30"/>
      <c r="C252" s="30"/>
      <c r="D252" s="30"/>
      <c r="E252" s="30"/>
      <c r="F252" s="30"/>
      <c r="G252" s="30"/>
      <c r="H252" s="30"/>
    </row>
    <row r="253" spans="2:8" ht="12.75" customHeight="1" x14ac:dyDescent="0.25">
      <c r="B253" s="30"/>
      <c r="C253" s="30"/>
      <c r="D253" s="30"/>
      <c r="E253" s="30"/>
      <c r="F253" s="30"/>
      <c r="G253" s="30"/>
      <c r="H253" s="30"/>
    </row>
    <row r="254" spans="2:8" ht="12.75" customHeight="1" x14ac:dyDescent="0.25">
      <c r="B254" s="30"/>
      <c r="C254" s="30"/>
      <c r="D254" s="30"/>
      <c r="E254" s="30"/>
      <c r="F254" s="30"/>
      <c r="G254" s="30"/>
      <c r="H254" s="30"/>
    </row>
    <row r="255" spans="2:8" ht="12.75" customHeight="1" x14ac:dyDescent="0.25">
      <c r="B255" s="30"/>
      <c r="C255" s="30"/>
      <c r="D255" s="30"/>
      <c r="E255" s="30"/>
      <c r="F255" s="30"/>
      <c r="G255" s="30"/>
      <c r="H255" s="30"/>
    </row>
    <row r="256" spans="2:8" ht="12.75" customHeight="1" x14ac:dyDescent="0.25">
      <c r="B256" s="30"/>
      <c r="C256" s="30"/>
      <c r="D256" s="30"/>
      <c r="E256" s="30"/>
      <c r="F256" s="30"/>
      <c r="G256" s="30"/>
      <c r="H256" s="30"/>
    </row>
    <row r="257" spans="2:8" ht="12.75" customHeight="1" x14ac:dyDescent="0.25">
      <c r="B257" s="30"/>
      <c r="C257" s="30"/>
      <c r="D257" s="30"/>
      <c r="E257" s="30"/>
      <c r="F257" s="30"/>
      <c r="G257" s="30"/>
      <c r="H257" s="30"/>
    </row>
    <row r="258" spans="2:8" ht="12.75" customHeight="1" x14ac:dyDescent="0.25">
      <c r="B258" s="30"/>
      <c r="C258" s="30"/>
      <c r="D258" s="30"/>
      <c r="E258" s="30"/>
      <c r="F258" s="30"/>
      <c r="G258" s="30"/>
      <c r="H258" s="30"/>
    </row>
    <row r="259" spans="2:8" ht="12.75" customHeight="1" x14ac:dyDescent="0.25">
      <c r="B259" s="30"/>
      <c r="C259" s="30"/>
      <c r="D259" s="30"/>
      <c r="E259" s="30"/>
      <c r="F259" s="30"/>
      <c r="G259" s="30"/>
      <c r="H259" s="30"/>
    </row>
    <row r="260" spans="2:8" ht="12.75" customHeight="1" x14ac:dyDescent="0.25">
      <c r="B260" s="30"/>
      <c r="C260" s="30"/>
      <c r="D260" s="30"/>
      <c r="E260" s="30"/>
      <c r="F260" s="30"/>
      <c r="G260" s="30"/>
      <c r="H260" s="30"/>
    </row>
    <row r="261" spans="2:8" ht="12.75" customHeight="1" x14ac:dyDescent="0.25">
      <c r="B261" s="30"/>
      <c r="C261" s="30"/>
      <c r="D261" s="30"/>
      <c r="E261" s="30"/>
      <c r="F261" s="30"/>
      <c r="G261" s="30"/>
      <c r="H261" s="30"/>
    </row>
    <row r="262" spans="2:8" ht="12.75" customHeight="1" x14ac:dyDescent="0.25">
      <c r="B262" s="30"/>
      <c r="C262" s="30"/>
      <c r="D262" s="30"/>
      <c r="E262" s="30"/>
      <c r="F262" s="30"/>
      <c r="G262" s="30"/>
      <c r="H262" s="30"/>
    </row>
    <row r="263" spans="2:8" ht="12.75" customHeight="1" x14ac:dyDescent="0.25">
      <c r="B263" s="30"/>
      <c r="C263" s="30"/>
      <c r="D263" s="30"/>
      <c r="E263" s="30"/>
      <c r="F263" s="30"/>
      <c r="G263" s="30"/>
      <c r="H263" s="30"/>
    </row>
    <row r="264" spans="2:8" ht="12.75" customHeight="1" x14ac:dyDescent="0.25">
      <c r="B264" s="30"/>
      <c r="C264" s="30"/>
      <c r="D264" s="30"/>
      <c r="E264" s="30"/>
      <c r="F264" s="30"/>
      <c r="G264" s="30"/>
      <c r="H264" s="30"/>
    </row>
    <row r="265" spans="2:8" ht="12.75" customHeight="1" x14ac:dyDescent="0.25">
      <c r="B265" s="30"/>
      <c r="C265" s="30"/>
      <c r="D265" s="30"/>
      <c r="E265" s="30"/>
      <c r="F265" s="30"/>
      <c r="G265" s="30"/>
      <c r="H265" s="30"/>
    </row>
    <row r="266" spans="2:8" ht="12.75" customHeight="1" x14ac:dyDescent="0.25">
      <c r="B266" s="30"/>
      <c r="C266" s="30"/>
      <c r="D266" s="30"/>
      <c r="E266" s="30"/>
      <c r="F266" s="30"/>
      <c r="G266" s="30"/>
      <c r="H266" s="30"/>
    </row>
    <row r="267" spans="2:8" ht="12.75" customHeight="1" x14ac:dyDescent="0.25">
      <c r="B267" s="30"/>
      <c r="C267" s="30"/>
      <c r="D267" s="30"/>
      <c r="E267" s="30"/>
      <c r="F267" s="30"/>
      <c r="G267" s="30"/>
      <c r="H267" s="30"/>
    </row>
    <row r="268" spans="2:8" ht="12.75" customHeight="1" x14ac:dyDescent="0.25">
      <c r="B268" s="30"/>
      <c r="C268" s="30"/>
      <c r="D268" s="30"/>
      <c r="E268" s="30"/>
      <c r="F268" s="30"/>
      <c r="G268" s="30"/>
      <c r="H268" s="30"/>
    </row>
    <row r="269" spans="2:8" ht="12.75" customHeight="1" x14ac:dyDescent="0.25">
      <c r="B269" s="30"/>
      <c r="C269" s="30"/>
      <c r="D269" s="30"/>
      <c r="E269" s="30"/>
      <c r="F269" s="30"/>
      <c r="G269" s="30"/>
      <c r="H269" s="30"/>
    </row>
    <row r="270" spans="2:8" ht="12.75" customHeight="1" x14ac:dyDescent="0.25">
      <c r="B270" s="30"/>
      <c r="C270" s="30"/>
      <c r="D270" s="30"/>
      <c r="E270" s="30"/>
      <c r="F270" s="30"/>
      <c r="G270" s="30"/>
      <c r="H270" s="30"/>
    </row>
    <row r="271" spans="2:8" ht="12.75" customHeight="1" x14ac:dyDescent="0.25">
      <c r="B271" s="30"/>
      <c r="C271" s="30"/>
      <c r="D271" s="30"/>
      <c r="E271" s="30"/>
      <c r="F271" s="30"/>
      <c r="G271" s="30"/>
      <c r="H271" s="30"/>
    </row>
    <row r="272" spans="2:8" ht="12.75" customHeight="1" x14ac:dyDescent="0.25">
      <c r="B272" s="30"/>
      <c r="C272" s="30"/>
      <c r="D272" s="30"/>
      <c r="E272" s="30"/>
      <c r="F272" s="30"/>
      <c r="G272" s="30"/>
      <c r="H272" s="30"/>
    </row>
    <row r="273" spans="2:8" ht="12.75" customHeight="1" x14ac:dyDescent="0.25">
      <c r="B273" s="30"/>
      <c r="C273" s="30"/>
      <c r="D273" s="30"/>
      <c r="E273" s="30"/>
      <c r="F273" s="30"/>
      <c r="G273" s="30"/>
      <c r="H273" s="30"/>
    </row>
    <row r="274" spans="2:8" ht="12.75" customHeight="1" x14ac:dyDescent="0.25"/>
    <row r="275" spans="2:8" ht="12.75" customHeight="1" x14ac:dyDescent="0.25"/>
    <row r="276" spans="2:8" ht="12.75" customHeight="1" x14ac:dyDescent="0.25"/>
    <row r="277" spans="2:8" ht="12.75" customHeight="1" x14ac:dyDescent="0.25"/>
    <row r="278" spans="2:8" ht="12.75" customHeight="1" x14ac:dyDescent="0.25"/>
    <row r="279" spans="2:8" ht="12.75" customHeight="1" x14ac:dyDescent="0.25"/>
    <row r="280" spans="2:8" ht="12.75" customHeight="1" x14ac:dyDescent="0.25"/>
    <row r="281" spans="2:8" ht="12.75" customHeight="1" x14ac:dyDescent="0.25"/>
    <row r="282" spans="2:8" ht="12.75" customHeight="1" x14ac:dyDescent="0.25"/>
    <row r="283" spans="2:8" ht="12.75" customHeight="1" x14ac:dyDescent="0.25"/>
    <row r="284" spans="2:8" ht="12.75" customHeight="1" x14ac:dyDescent="0.25"/>
    <row r="285" spans="2:8" ht="12.75" customHeight="1" x14ac:dyDescent="0.25"/>
    <row r="286" spans="2:8" ht="12.75" customHeight="1" x14ac:dyDescent="0.25"/>
    <row r="287" spans="2:8" ht="12.75" customHeight="1" x14ac:dyDescent="0.25"/>
    <row r="288" spans="2: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DELL</cp:lastModifiedBy>
  <dcterms:created xsi:type="dcterms:W3CDTF">2006-01-21T17:04:17Z</dcterms:created>
  <dcterms:modified xsi:type="dcterms:W3CDTF">2023-08-03T23:20:17Z</dcterms:modified>
</cp:coreProperties>
</file>