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725" windowWidth="22995" windowHeight="8355"/>
  </bookViews>
  <sheets>
    <sheet name="SQL Table Design" sheetId="7" r:id="rId1"/>
    <sheet name="OPC Tag Names" sheetId="6" r:id="rId2"/>
    <sheet name="Data Table Design" sheetId="1" r:id="rId3"/>
    <sheet name="OEE Data" sheetId="2" r:id="rId4"/>
    <sheet name="SQL Data" sheetId="3" r:id="rId5"/>
    <sheet name="Sheet1" sheetId="4" r:id="rId6"/>
    <sheet name="User Program " sheetId="5" r:id="rId7"/>
    <sheet name="Sheet2" sheetId="8" r:id="rId8"/>
  </sheets>
  <externalReferences>
    <externalReference r:id="rId9"/>
  </externalReferences>
  <definedNames>
    <definedName name="_xlnm._FilterDatabase" localSheetId="7" hidden="1">Sheet2!$A$1:$A$60</definedName>
    <definedName name="Matches.">'[1]Steps Data'!$A$1:$A$10</definedName>
  </definedNames>
  <calcPr calcId="145621"/>
</workbook>
</file>

<file path=xl/calcChain.xml><?xml version="1.0" encoding="utf-8"?>
<calcChain xmlns="http://schemas.openxmlformats.org/spreadsheetml/2006/main">
  <c r="O14" i="2" l="1"/>
  <c r="N16" i="2"/>
  <c r="P16" i="2" s="1"/>
  <c r="O16" i="2"/>
  <c r="N17" i="2"/>
  <c r="P17" i="2" s="1"/>
  <c r="O17" i="2"/>
  <c r="N18" i="2"/>
  <c r="O18" i="2"/>
  <c r="P18" i="2"/>
  <c r="N13" i="2" l="1"/>
  <c r="N5" i="2"/>
  <c r="O13" i="2"/>
  <c r="N12" i="2"/>
  <c r="O12" i="2"/>
  <c r="O8" i="2"/>
  <c r="N14" i="2"/>
  <c r="P14" i="2" s="1"/>
  <c r="N15" i="2"/>
  <c r="P15" i="2" s="1"/>
  <c r="O15" i="2"/>
  <c r="P13" i="2" l="1"/>
  <c r="P12" i="2"/>
  <c r="N10" i="2"/>
  <c r="O10" i="2"/>
  <c r="P9" i="2"/>
  <c r="P7" i="2"/>
  <c r="P5" i="2"/>
  <c r="O6" i="2"/>
  <c r="P10" i="2" l="1"/>
  <c r="O9" i="2"/>
  <c r="P11" i="2"/>
  <c r="N11" i="2"/>
  <c r="P8" i="2"/>
  <c r="N9" i="2"/>
  <c r="O7" i="2"/>
  <c r="N8" i="2"/>
  <c r="N7" i="2"/>
  <c r="Q7" i="2" l="1"/>
  <c r="N6" i="2"/>
  <c r="P6" i="2" s="1"/>
</calcChain>
</file>

<file path=xl/sharedStrings.xml><?xml version="1.0" encoding="utf-8"?>
<sst xmlns="http://schemas.openxmlformats.org/spreadsheetml/2006/main" count="2154" uniqueCount="630">
  <si>
    <t>Admin</t>
  </si>
  <si>
    <t>int</t>
  </si>
  <si>
    <t>varchar(50)</t>
  </si>
  <si>
    <t>AdminName</t>
  </si>
  <si>
    <t>AdminPassword</t>
  </si>
  <si>
    <t>ItemID</t>
  </si>
  <si>
    <t>CustomerItemID</t>
  </si>
  <si>
    <t>Employee</t>
  </si>
  <si>
    <t>EmployeeName</t>
  </si>
  <si>
    <t>DMPID</t>
  </si>
  <si>
    <t>EmployeePassword</t>
  </si>
  <si>
    <t>datetime</t>
  </si>
  <si>
    <t>LoginData</t>
  </si>
  <si>
    <t>LogoutDateTime</t>
  </si>
  <si>
    <t>LoginDateTime</t>
  </si>
  <si>
    <t>StartDateTime</t>
  </si>
  <si>
    <t>EndDateTime</t>
  </si>
  <si>
    <t>RunDateTime</t>
  </si>
  <si>
    <t>OperationID</t>
  </si>
  <si>
    <t>ProgramList</t>
  </si>
  <si>
    <t>JobID</t>
  </si>
  <si>
    <t>Customer</t>
  </si>
  <si>
    <t>CompletionDate</t>
  </si>
  <si>
    <t>Steps</t>
  </si>
  <si>
    <t>StepsUsed</t>
  </si>
  <si>
    <t>PartsManufactured</t>
  </si>
  <si>
    <t>TotalRuns</t>
  </si>
  <si>
    <t>SetupTime</t>
  </si>
  <si>
    <t>PartsPerMinute</t>
  </si>
  <si>
    <t>ItemOperationData</t>
  </si>
  <si>
    <t>ItemRunCount</t>
  </si>
  <si>
    <t>Methods</t>
  </si>
  <si>
    <t>Start Job</t>
  </si>
  <si>
    <t>ItemRunCounter();</t>
  </si>
  <si>
    <t>OperationIDCounter();</t>
  </si>
  <si>
    <t>ItemOperationDataStart();</t>
  </si>
  <si>
    <t>End Job</t>
  </si>
  <si>
    <t>ItemOperationDataEnd();</t>
  </si>
  <si>
    <t>ItemOperationCalulation();</t>
  </si>
  <si>
    <t>ProgramListUpdate()</t>
  </si>
  <si>
    <t>Running Job</t>
  </si>
  <si>
    <t>RunMode();</t>
  </si>
  <si>
    <t>RunningStatistics();</t>
  </si>
  <si>
    <t>BrakePress</t>
  </si>
  <si>
    <t>OperationData</t>
  </si>
  <si>
    <t>OperationDataStart();</t>
  </si>
  <si>
    <t>OperationDataEnd();</t>
  </si>
  <si>
    <t>OEE</t>
  </si>
  <si>
    <t>=</t>
  </si>
  <si>
    <t>Availability</t>
  </si>
  <si>
    <t>x</t>
  </si>
  <si>
    <t>Performance</t>
  </si>
  <si>
    <t>Quality</t>
  </si>
  <si>
    <t>Planned Production Time - Stop Time</t>
  </si>
  <si>
    <t xml:space="preserve">Stop Time </t>
  </si>
  <si>
    <t>Unplanned Stops + Planned Stops</t>
  </si>
  <si>
    <t>Example</t>
  </si>
  <si>
    <t>Shift Length</t>
  </si>
  <si>
    <t>8 Hours (480 Minutes)</t>
  </si>
  <si>
    <t>Breaks</t>
  </si>
  <si>
    <t>Down Time</t>
  </si>
  <si>
    <t>Ideal Cycle Time</t>
  </si>
  <si>
    <t>Total Count</t>
  </si>
  <si>
    <t>Reject Count</t>
  </si>
  <si>
    <t>15 Minutes + 30 Minutes</t>
  </si>
  <si>
    <t>Setup Time + Any Other Downtime</t>
  </si>
  <si>
    <t>Good Pieces / Total Pieces</t>
  </si>
  <si>
    <t>Operating Time / Planned Production Time</t>
  </si>
  <si>
    <t xml:space="preserve">Operating Time </t>
  </si>
  <si>
    <t>Rate</t>
  </si>
  <si>
    <t>Overall OEE</t>
  </si>
  <si>
    <t>Utilization</t>
  </si>
  <si>
    <t>Efficiency</t>
  </si>
  <si>
    <t>Operating Time / (Operating Time - (Not Scheduled Hours + Planned Maintenance))</t>
  </si>
  <si>
    <t>Projected Hours / Operating Time</t>
  </si>
  <si>
    <t>Actual Hours</t>
  </si>
  <si>
    <t>Planned Hour</t>
  </si>
  <si>
    <t>Availible Hours</t>
  </si>
  <si>
    <t>Paccar1176</t>
  </si>
  <si>
    <t>OperationOEE</t>
  </si>
  <si>
    <t>OperationTime</t>
  </si>
  <si>
    <t>PlannedTime</t>
  </si>
  <si>
    <t>float</t>
  </si>
  <si>
    <t>FindTotalRunTime();</t>
  </si>
  <si>
    <t>Setup Time</t>
  </si>
  <si>
    <t>Cycle Time = Setup Time + Run Time + Teardown Time</t>
  </si>
  <si>
    <t>Time Needed to Setup Tooling, Use Setup Parts and Make Measurements before Run Mode</t>
  </si>
  <si>
    <t>Teardown Time</t>
  </si>
  <si>
    <t>Run Time</t>
  </si>
  <si>
    <t>Time Needed to Form all Parts in Current Operation</t>
  </si>
  <si>
    <t>Time Needed to Remove Tooling and Return it to Correct Location</t>
  </si>
  <si>
    <t>Tooling</t>
  </si>
  <si>
    <t>ToolingLocation</t>
  </si>
  <si>
    <t>FixtureLocation</t>
  </si>
  <si>
    <t>BP_1176_Schedule</t>
  </si>
  <si>
    <t>3DSample</t>
  </si>
  <si>
    <t>3DReady</t>
  </si>
  <si>
    <t>BP_1065_Schedule</t>
  </si>
  <si>
    <t>BP_1108_Schedule</t>
  </si>
  <si>
    <t>BP_1178_Schedule</t>
  </si>
  <si>
    <t>Employee and Login Data</t>
  </si>
  <si>
    <t>Paccar_Item_Data</t>
  </si>
  <si>
    <t>Item</t>
  </si>
  <si>
    <t>Vision</t>
  </si>
  <si>
    <t>3D Scan</t>
  </si>
  <si>
    <t>Data</t>
  </si>
  <si>
    <t>220-53383</t>
  </si>
  <si>
    <t>220-47549</t>
  </si>
  <si>
    <t>210-58781</t>
  </si>
  <si>
    <t>220-61311</t>
  </si>
  <si>
    <t>210-59024</t>
  </si>
  <si>
    <t>210-54237</t>
  </si>
  <si>
    <t>210-59031</t>
  </si>
  <si>
    <t>220-50042</t>
  </si>
  <si>
    <t>210-54468</t>
  </si>
  <si>
    <t>210-59033</t>
  </si>
  <si>
    <t>220-51845</t>
  </si>
  <si>
    <t>210-59038</t>
  </si>
  <si>
    <t>210-57065</t>
  </si>
  <si>
    <t>210-56288</t>
  </si>
  <si>
    <t>210-48746</t>
  </si>
  <si>
    <t>220-60134</t>
  </si>
  <si>
    <t>220-61579</t>
  </si>
  <si>
    <t>220-44351</t>
  </si>
  <si>
    <t>210-71015</t>
  </si>
  <si>
    <t>220-54671</t>
  </si>
  <si>
    <t>220-54949</t>
  </si>
  <si>
    <t>220-61165</t>
  </si>
  <si>
    <t>220-54572</t>
  </si>
  <si>
    <t>220-61164</t>
  </si>
  <si>
    <t>210-58815</t>
  </si>
  <si>
    <t>210-45835</t>
  </si>
  <si>
    <t>210-53967</t>
  </si>
  <si>
    <t>220-59313</t>
  </si>
  <si>
    <t>220-59312</t>
  </si>
  <si>
    <t>210-58744</t>
  </si>
  <si>
    <t>220-46893</t>
  </si>
  <si>
    <t>220-61612</t>
  </si>
  <si>
    <t>210-58959</t>
  </si>
  <si>
    <t>210-54064</t>
  </si>
  <si>
    <t>210-53974</t>
  </si>
  <si>
    <t>220-61582</t>
  </si>
  <si>
    <t>210-58783</t>
  </si>
  <si>
    <t>220-61590</t>
  </si>
  <si>
    <t>210-59048</t>
  </si>
  <si>
    <t>220-55473</t>
  </si>
  <si>
    <t>200-71020</t>
  </si>
  <si>
    <t>220-61642</t>
  </si>
  <si>
    <t>210-55072</t>
  </si>
  <si>
    <t>210-58755</t>
  </si>
  <si>
    <t>210-57004</t>
  </si>
  <si>
    <t>210-58753</t>
  </si>
  <si>
    <t>210-45955</t>
  </si>
  <si>
    <t>210-58870</t>
  </si>
  <si>
    <t>210-54079</t>
  </si>
  <si>
    <t>220-61594</t>
  </si>
  <si>
    <t>220-55468</t>
  </si>
  <si>
    <t>220-55296</t>
  </si>
  <si>
    <t>220-59974</t>
  </si>
  <si>
    <t>220-56676</t>
  </si>
  <si>
    <t>210-58017</t>
  </si>
  <si>
    <t>220-61563</t>
  </si>
  <si>
    <t>220-56187</t>
  </si>
  <si>
    <t>210-55206</t>
  </si>
  <si>
    <t>220-54316</t>
  </si>
  <si>
    <t>220-44347</t>
  </si>
  <si>
    <t>220-61151</t>
  </si>
  <si>
    <t>210-47544</t>
  </si>
  <si>
    <t>210-58794</t>
  </si>
  <si>
    <t>220-61223</t>
  </si>
  <si>
    <t>220-54947</t>
  </si>
  <si>
    <t>220-61208</t>
  </si>
  <si>
    <t>220-44352</t>
  </si>
  <si>
    <t>220-61534</t>
  </si>
  <si>
    <t>220-51593</t>
  </si>
  <si>
    <t>210-56719</t>
  </si>
  <si>
    <t>220-54606</t>
  </si>
  <si>
    <t>210-56827</t>
  </si>
  <si>
    <t>200-48353</t>
  </si>
  <si>
    <t>210-46569</t>
  </si>
  <si>
    <t>220-56102</t>
  </si>
  <si>
    <t>210-51531</t>
  </si>
  <si>
    <t>220-59120</t>
  </si>
  <si>
    <t>220-59119</t>
  </si>
  <si>
    <t>210-58958</t>
  </si>
  <si>
    <t>220-61371</t>
  </si>
  <si>
    <t>210-57122</t>
  </si>
  <si>
    <t>210-50022</t>
  </si>
  <si>
    <t>220-50918</t>
  </si>
  <si>
    <t>210-56287</t>
  </si>
  <si>
    <t>210-51532</t>
  </si>
  <si>
    <t>210-57343</t>
  </si>
  <si>
    <t>220-60034</t>
  </si>
  <si>
    <t>210-54313</t>
  </si>
  <si>
    <t>210-56285</t>
  </si>
  <si>
    <t>210-58879</t>
  </si>
  <si>
    <t>210-55056</t>
  </si>
  <si>
    <t>220-55493</t>
  </si>
  <si>
    <t>220-54758</t>
  </si>
  <si>
    <t>220-54956</t>
  </si>
  <si>
    <t>210-57239</t>
  </si>
  <si>
    <t>210-56361</t>
  </si>
  <si>
    <t>210-46946</t>
  </si>
  <si>
    <t>210-44309</t>
  </si>
  <si>
    <t>220-58399</t>
  </si>
  <si>
    <t>220-48080</t>
  </si>
  <si>
    <t>220-59307</t>
  </si>
  <si>
    <t>220-54569</t>
  </si>
  <si>
    <t>210-71016-2</t>
  </si>
  <si>
    <t>220-44931</t>
  </si>
  <si>
    <t>210-54090</t>
  </si>
  <si>
    <t>220-54445</t>
  </si>
  <si>
    <t>220-60059</t>
  </si>
  <si>
    <t>220-48713</t>
  </si>
  <si>
    <t>210-53519</t>
  </si>
  <si>
    <t>220-58714</t>
  </si>
  <si>
    <t>210-56379</t>
  </si>
  <si>
    <t>220-51964</t>
  </si>
  <si>
    <t>210-58904</t>
  </si>
  <si>
    <t>220-55398</t>
  </si>
  <si>
    <t>220-54073</t>
  </si>
  <si>
    <t>220-54925</t>
  </si>
  <si>
    <t>210-54644</t>
  </si>
  <si>
    <t>220-54973</t>
  </si>
  <si>
    <t>220-54972</t>
  </si>
  <si>
    <t>220-54971</t>
  </si>
  <si>
    <t>220-54571</t>
  </si>
  <si>
    <t>210-44313</t>
  </si>
  <si>
    <t>210-54451</t>
  </si>
  <si>
    <t>220-60903</t>
  </si>
  <si>
    <t>210-58834</t>
  </si>
  <si>
    <t>210-52037</t>
  </si>
  <si>
    <t>220-54441</t>
  </si>
  <si>
    <t>220-61313</t>
  </si>
  <si>
    <t>220-48921</t>
  </si>
  <si>
    <t>220-56699</t>
  </si>
  <si>
    <t>220-54965</t>
  </si>
  <si>
    <t>210-58650</t>
  </si>
  <si>
    <t>220-54608</t>
  </si>
  <si>
    <t>210-56926</t>
  </si>
  <si>
    <t>210-56714</t>
  </si>
  <si>
    <t>220-58577</t>
  </si>
  <si>
    <t>220-59309</t>
  </si>
  <si>
    <t>210-58533</t>
  </si>
  <si>
    <t>210-47582</t>
  </si>
  <si>
    <t>210-52266</t>
  </si>
  <si>
    <t>210-52576</t>
  </si>
  <si>
    <t>210-52577</t>
  </si>
  <si>
    <t>210-46288</t>
  </si>
  <si>
    <t>220-53987</t>
  </si>
  <si>
    <t>220-49128</t>
  </si>
  <si>
    <t>210-54939</t>
  </si>
  <si>
    <t>210-54645</t>
  </si>
  <si>
    <t>210-71016-1</t>
  </si>
  <si>
    <t>210-57921</t>
  </si>
  <si>
    <t>210-56328</t>
  </si>
  <si>
    <t>200-54850</t>
  </si>
  <si>
    <t>210-44314</t>
  </si>
  <si>
    <t>210-44315</t>
  </si>
  <si>
    <t>210-44318</t>
  </si>
  <si>
    <t>210-46570</t>
  </si>
  <si>
    <t>210-47583</t>
  </si>
  <si>
    <t>210-47899</t>
  </si>
  <si>
    <t>210-47900</t>
  </si>
  <si>
    <t>210-48274</t>
  </si>
  <si>
    <t>210-48275</t>
  </si>
  <si>
    <t>210-50024</t>
  </si>
  <si>
    <t>210-50025</t>
  </si>
  <si>
    <t>210-51406</t>
  </si>
  <si>
    <t>210-52588</t>
  </si>
  <si>
    <t>210-53702</t>
  </si>
  <si>
    <t>210-54080</t>
  </si>
  <si>
    <t>210-54269</t>
  </si>
  <si>
    <t>210-54290</t>
  </si>
  <si>
    <t>210-54330</t>
  </si>
  <si>
    <t>210-54335</t>
  </si>
  <si>
    <t>210-54447</t>
  </si>
  <si>
    <t>210-54489</t>
  </si>
  <si>
    <t>210-54525</t>
  </si>
  <si>
    <t>210-54602</t>
  </si>
  <si>
    <t>210-55050</t>
  </si>
  <si>
    <t>210-55188</t>
  </si>
  <si>
    <t>210-55224</t>
  </si>
  <si>
    <t>210-55225</t>
  </si>
  <si>
    <t>210-55233</t>
  </si>
  <si>
    <t>210-55288</t>
  </si>
  <si>
    <t>210-55389</t>
  </si>
  <si>
    <t>210-55401</t>
  </si>
  <si>
    <t>210-55403</t>
  </si>
  <si>
    <t>210-55410</t>
  </si>
  <si>
    <t>210-55414</t>
  </si>
  <si>
    <t>210-55445</t>
  </si>
  <si>
    <t>210-55453</t>
  </si>
  <si>
    <t>210-55499</t>
  </si>
  <si>
    <t>210-55520</t>
  </si>
  <si>
    <t>210-55727</t>
  </si>
  <si>
    <t>210-55769</t>
  </si>
  <si>
    <t>210-56127</t>
  </si>
  <si>
    <t>210-56147</t>
  </si>
  <si>
    <t>210-56199</t>
  </si>
  <si>
    <t>210-56632</t>
  </si>
  <si>
    <t>210-56655</t>
  </si>
  <si>
    <t>210-56747</t>
  </si>
  <si>
    <t>210-56788</t>
  </si>
  <si>
    <t>210-56802</t>
  </si>
  <si>
    <t>210-56819</t>
  </si>
  <si>
    <t>210-57063</t>
  </si>
  <si>
    <t>210-57082</t>
  </si>
  <si>
    <t>210-57083</t>
  </si>
  <si>
    <t>210-57085</t>
  </si>
  <si>
    <t>210-57087</t>
  </si>
  <si>
    <t>210-57088</t>
  </si>
  <si>
    <t>210-57091</t>
  </si>
  <si>
    <t>210-57320</t>
  </si>
  <si>
    <t>210-57715</t>
  </si>
  <si>
    <t>210-57841</t>
  </si>
  <si>
    <t>220-44799</t>
  </si>
  <si>
    <t>220-44928</t>
  </si>
  <si>
    <t>220-45074</t>
  </si>
  <si>
    <t>220-50043</t>
  </si>
  <si>
    <t>220-50096</t>
  </si>
  <si>
    <t>220-51272</t>
  </si>
  <si>
    <t>220-54317</t>
  </si>
  <si>
    <t>220-54501</t>
  </si>
  <si>
    <t>220-54669</t>
  </si>
  <si>
    <t>220-54713</t>
  </si>
  <si>
    <t>220-54958</t>
  </si>
  <si>
    <t>220-54959</t>
  </si>
  <si>
    <t>220-54970</t>
  </si>
  <si>
    <t>220-55145</t>
  </si>
  <si>
    <t>220-55211</t>
  </si>
  <si>
    <t>220-55217</t>
  </si>
  <si>
    <t>220-55399</t>
  </si>
  <si>
    <t>220-55469</t>
  </si>
  <si>
    <t>220-55472</t>
  </si>
  <si>
    <t>220-55985</t>
  </si>
  <si>
    <t>220-56126</t>
  </si>
  <si>
    <t>220-56390</t>
  </si>
  <si>
    <t>220-56461</t>
  </si>
  <si>
    <t>220-56462</t>
  </si>
  <si>
    <t>220-56692</t>
  </si>
  <si>
    <t>220-56702</t>
  </si>
  <si>
    <t>220-57166</t>
  </si>
  <si>
    <t>220-58347</t>
  </si>
  <si>
    <t>220-58363</t>
  </si>
  <si>
    <t>220-59310</t>
  </si>
  <si>
    <t>220-59311</t>
  </si>
  <si>
    <t>220-59316</t>
  </si>
  <si>
    <t>220-59340</t>
  </si>
  <si>
    <t>220-59363</t>
  </si>
  <si>
    <t>220-60107</t>
  </si>
  <si>
    <t>220-60109</t>
  </si>
  <si>
    <t>220-60137</t>
  </si>
  <si>
    <t>220-60204</t>
  </si>
  <si>
    <t>T345727</t>
  </si>
  <si>
    <t>2nd</t>
  </si>
  <si>
    <t>1st</t>
  </si>
  <si>
    <t>1st and 2nd</t>
  </si>
  <si>
    <t>1st, 3rd, 5th</t>
  </si>
  <si>
    <t>1st and 3rd</t>
  </si>
  <si>
    <t xml:space="preserve">1st </t>
  </si>
  <si>
    <t>1st, 2nd, 3rd</t>
  </si>
  <si>
    <t>1st , 2nd, 4th</t>
  </si>
  <si>
    <t>2nd and 3rd</t>
  </si>
  <si>
    <t>3rd and 4th</t>
  </si>
  <si>
    <t>1st and 4th</t>
  </si>
  <si>
    <t>1st, 4th, 7th</t>
  </si>
  <si>
    <t>2nd, 3rd, 6th</t>
  </si>
  <si>
    <t>1st, 3rd, 6th</t>
  </si>
  <si>
    <t>1st, 2nd, 3rd, 4th</t>
  </si>
  <si>
    <t>No</t>
  </si>
  <si>
    <t>BendSimulation</t>
  </si>
  <si>
    <t>LoginForm</t>
  </si>
  <si>
    <t>AccessLevel</t>
  </si>
  <si>
    <t>Fixture</t>
  </si>
  <si>
    <t>Template</t>
  </si>
  <si>
    <t>TemplateLocation</t>
  </si>
  <si>
    <t>Sequence</t>
  </si>
  <si>
    <t>Sample3D</t>
  </si>
  <si>
    <t>Ready3D</t>
  </si>
  <si>
    <t>TotalsRuns</t>
  </si>
  <si>
    <t>ControlLogix User Defined Data Types</t>
  </si>
  <si>
    <t>TAG</t>
  </si>
  <si>
    <t>COMMENTS</t>
  </si>
  <si>
    <t>C# Form</t>
  </si>
  <si>
    <t>C# Location</t>
  </si>
  <si>
    <t>RUNG</t>
  </si>
  <si>
    <t>DISPLAY MESSAGE</t>
  </si>
  <si>
    <t>TAG TYPE</t>
  </si>
  <si>
    <t>Part_Programmed_Bit</t>
  </si>
  <si>
    <t>BOOL</t>
  </si>
  <si>
    <t>Job_Not_Programmed</t>
  </si>
  <si>
    <t xml:space="preserve">HMI_VISION_NOT_APPLICABLE_MESSAGE </t>
  </si>
  <si>
    <t>HMI_PB_SETUP_MODE</t>
  </si>
  <si>
    <t>HMI_PB_Scan_New_Part</t>
  </si>
  <si>
    <t>HMI_PB_RUN_MODE</t>
  </si>
  <si>
    <t>HMI_PART_COMPLETE</t>
  </si>
  <si>
    <t>HMI_Operation_Two_PB</t>
  </si>
  <si>
    <t>HMI_Operation_Three_PB</t>
  </si>
  <si>
    <t>HMI_Operation_One_PB</t>
  </si>
  <si>
    <t>HMI_OK_TO_CYCLE_MESSAGE.1</t>
  </si>
  <si>
    <t>HMI_OK_TO_CYCLE_MESSAGE.0</t>
  </si>
  <si>
    <t>HMI_Display_Operation_Window_Select</t>
  </si>
  <si>
    <t>HMI_Message_NO_Camera_Pulse</t>
  </si>
  <si>
    <t>DM8050_Read_Results</t>
  </si>
  <si>
    <t>STRING</t>
  </si>
  <si>
    <t>1176 User Defined Data Types</t>
  </si>
  <si>
    <t>220-61458</t>
  </si>
  <si>
    <t>210-58877</t>
  </si>
  <si>
    <t>220-59477</t>
  </si>
  <si>
    <t>210-50018</t>
  </si>
  <si>
    <t>210-59022</t>
  </si>
  <si>
    <t>220-61668</t>
  </si>
  <si>
    <t>210-58885</t>
  </si>
  <si>
    <t>220-61283</t>
  </si>
  <si>
    <t>210-58868</t>
  </si>
  <si>
    <t>220-60275</t>
  </si>
  <si>
    <t>210-59294</t>
  </si>
  <si>
    <t>220-61629-1</t>
  </si>
  <si>
    <t>220-61631-2</t>
  </si>
  <si>
    <t>210-59021</t>
  </si>
  <si>
    <t>210-58860</t>
  </si>
  <si>
    <t>210-59044-2</t>
  </si>
  <si>
    <t>220-61457</t>
  </si>
  <si>
    <t>210-58812</t>
  </si>
  <si>
    <t>210-58957</t>
  </si>
  <si>
    <t>210-58079</t>
  </si>
  <si>
    <t>210-59128</t>
  </si>
  <si>
    <t>210-57003</t>
  </si>
  <si>
    <t>200-59733</t>
  </si>
  <si>
    <t>210-59242</t>
  </si>
  <si>
    <t>200-59752</t>
  </si>
  <si>
    <t>220-61649</t>
  </si>
  <si>
    <t>210-59020</t>
  </si>
  <si>
    <t>220-60961</t>
  </si>
  <si>
    <t>220-60959</t>
  </si>
  <si>
    <t>220-61627</t>
  </si>
  <si>
    <t>210-59268</t>
  </si>
  <si>
    <t>220-60284</t>
  </si>
  <si>
    <t>210-58802</t>
  </si>
  <si>
    <t>220-66168</t>
  </si>
  <si>
    <t>220-61667</t>
  </si>
  <si>
    <t>210-58814</t>
  </si>
  <si>
    <t>210-59070</t>
  </si>
  <si>
    <t>210-58973</t>
  </si>
  <si>
    <t>210-58780</t>
  </si>
  <si>
    <t>210-54270</t>
  </si>
  <si>
    <t>210-56404</t>
  </si>
  <si>
    <t>220-61211</t>
  </si>
  <si>
    <t>220-61179</t>
  </si>
  <si>
    <t>220-61186</t>
  </si>
  <si>
    <t>220-60691</t>
  </si>
  <si>
    <t>220-61586</t>
  </si>
  <si>
    <t>220-61636</t>
  </si>
  <si>
    <t>210-59034</t>
  </si>
  <si>
    <t>1st, 4th, 5th</t>
  </si>
  <si>
    <t>N/A</t>
  </si>
  <si>
    <t>Brake_Press_1176:BRAKE_PRESS_1176:BRAKE_PRESS_HANDSHAKE:BRAKE_PRESS_1155.</t>
  </si>
  <si>
    <t>Barcode_Read_Results</t>
  </si>
  <si>
    <t>210-48030</t>
  </si>
  <si>
    <t>210-55136</t>
  </si>
  <si>
    <t>210-55751</t>
  </si>
  <si>
    <t>220-61442</t>
  </si>
  <si>
    <t>220-56408</t>
  </si>
  <si>
    <t>220-56690</t>
  </si>
  <si>
    <t>220-54573</t>
  </si>
  <si>
    <t>220-53382</t>
  </si>
  <si>
    <t>200-55536</t>
  </si>
  <si>
    <t>210-54449</t>
  </si>
  <si>
    <t>210-56402</t>
  </si>
  <si>
    <t>220-61628</t>
  </si>
  <si>
    <t>220-47231</t>
  </si>
  <si>
    <t>210-58857</t>
  </si>
  <si>
    <t>210-47543</t>
  </si>
  <si>
    <t>210-59029</t>
  </si>
  <si>
    <t>210-58875</t>
  </si>
  <si>
    <t>220-58696</t>
  </si>
  <si>
    <t>220-58607</t>
  </si>
  <si>
    <t>220-59165</t>
  </si>
  <si>
    <t>210-56915</t>
  </si>
  <si>
    <t>220-55366</t>
  </si>
  <si>
    <t>220-59099</t>
  </si>
  <si>
    <t>210-54593</t>
  </si>
  <si>
    <t>210-47809</t>
  </si>
  <si>
    <t>210-55137</t>
  </si>
  <si>
    <t>210-44979</t>
  </si>
  <si>
    <t>210-56358</t>
  </si>
  <si>
    <t>210-51407</t>
  </si>
  <si>
    <t>210-58791</t>
  </si>
  <si>
    <t>220-54897</t>
  </si>
  <si>
    <t>210-59302</t>
  </si>
  <si>
    <t>210-57097</t>
  </si>
  <si>
    <t>210-54621</t>
  </si>
  <si>
    <t>210-55167</t>
  </si>
  <si>
    <t>210-55166</t>
  </si>
  <si>
    <t>210-54622</t>
  </si>
  <si>
    <t>1st , 2nd, 3rd</t>
  </si>
  <si>
    <t>BP1083</t>
  </si>
  <si>
    <t>BP1155</t>
  </si>
  <si>
    <t>BP1158</t>
  </si>
  <si>
    <t>BP1175</t>
  </si>
  <si>
    <t>BP1176</t>
  </si>
  <si>
    <t>Brake Press 1083</t>
  </si>
  <si>
    <t>220-61207</t>
  </si>
  <si>
    <t>Brake Press 1155</t>
  </si>
  <si>
    <t>220-61526</t>
  </si>
  <si>
    <t>210-55409</t>
  </si>
  <si>
    <t>210-57702</t>
  </si>
  <si>
    <t>210-57698</t>
  </si>
  <si>
    <t>210-58806</t>
  </si>
  <si>
    <t>Brake Press 1158</t>
  </si>
  <si>
    <t>220-61631-1</t>
  </si>
  <si>
    <t>Brake Press 1175</t>
  </si>
  <si>
    <t>DMP ID</t>
  </si>
  <si>
    <t>220-56789</t>
  </si>
  <si>
    <t>220-61163</t>
  </si>
  <si>
    <t>220-61741</t>
  </si>
  <si>
    <t>210-17168</t>
  </si>
  <si>
    <t>210-24355</t>
  </si>
  <si>
    <t>210-47251</t>
  </si>
  <si>
    <t>210-47252</t>
  </si>
  <si>
    <t>220-17442</t>
  </si>
  <si>
    <t>220-18982</t>
  </si>
  <si>
    <t>220-18983</t>
  </si>
  <si>
    <t>220-39545</t>
  </si>
  <si>
    <t>220-56251</t>
  </si>
  <si>
    <t>220-56691</t>
  </si>
  <si>
    <t>220-56693</t>
  </si>
  <si>
    <t>220-61181</t>
  </si>
  <si>
    <t>220-61185</t>
  </si>
  <si>
    <t>220-61635</t>
  </si>
  <si>
    <t>220-55365</t>
  </si>
  <si>
    <t>220-60458</t>
  </si>
  <si>
    <t>210-58485</t>
  </si>
  <si>
    <t>220-58925</t>
  </si>
  <si>
    <t>220-60153</t>
  </si>
  <si>
    <t>210-50697</t>
  </si>
  <si>
    <t>220-60396</t>
  </si>
  <si>
    <t>220-60397</t>
  </si>
  <si>
    <t>210-58376</t>
  </si>
  <si>
    <t>220-60023</t>
  </si>
  <si>
    <t>210-57890</t>
  </si>
  <si>
    <t>210-58399</t>
  </si>
  <si>
    <t>220-60795</t>
  </si>
  <si>
    <t>210-58241</t>
  </si>
  <si>
    <t>220-60726</t>
  </si>
  <si>
    <t>220-60168</t>
  </si>
  <si>
    <t>220-60784</t>
  </si>
  <si>
    <t>220-60266</t>
  </si>
  <si>
    <t>220-59467</t>
  </si>
  <si>
    <t>220-61924</t>
  </si>
  <si>
    <t>210-58464</t>
  </si>
  <si>
    <t>220-60342</t>
  </si>
  <si>
    <t>220-59187</t>
  </si>
  <si>
    <t>220-60354</t>
  </si>
  <si>
    <t>210-58585</t>
  </si>
  <si>
    <t>210-58586</t>
  </si>
  <si>
    <t>220-61114</t>
  </si>
  <si>
    <t>220-61906</t>
  </si>
  <si>
    <t>220-59109-3-4</t>
  </si>
  <si>
    <t>220-60584-3</t>
  </si>
  <si>
    <t>220-61109</t>
  </si>
  <si>
    <t>210-56980</t>
  </si>
  <si>
    <t>220-61468</t>
  </si>
  <si>
    <t>220-58969</t>
  </si>
  <si>
    <t>210-48050</t>
  </si>
  <si>
    <t>220-60369</t>
  </si>
  <si>
    <t>210-56468</t>
  </si>
  <si>
    <t>210-51250</t>
  </si>
  <si>
    <t>210-58974</t>
  </si>
  <si>
    <t>210-50712</t>
  </si>
  <si>
    <t>210-59078</t>
  </si>
  <si>
    <t>220-60020</t>
  </si>
  <si>
    <t>220-60526</t>
  </si>
  <si>
    <t>220-60011</t>
  </si>
  <si>
    <t>210-59095</t>
  </si>
  <si>
    <t>220-61384</t>
  </si>
  <si>
    <t>220-59959</t>
  </si>
  <si>
    <t>220-60674</t>
  </si>
  <si>
    <t>220-58392</t>
  </si>
  <si>
    <t>220-61549</t>
  </si>
  <si>
    <t>220-60225</t>
  </si>
  <si>
    <t>210-55786</t>
  </si>
  <si>
    <t>220-60148</t>
  </si>
  <si>
    <t>John Deere</t>
  </si>
  <si>
    <t>T323991 COMP</t>
  </si>
  <si>
    <t>LVU26942</t>
  </si>
  <si>
    <t>T266496 COMP</t>
  </si>
  <si>
    <t>T332839 COMP</t>
  </si>
  <si>
    <t>ASHLEY</t>
  </si>
  <si>
    <t>T360234 COMP</t>
  </si>
  <si>
    <t>T361030 COMP</t>
  </si>
  <si>
    <t>TCU30527</t>
  </si>
  <si>
    <t>T323407 COMP</t>
  </si>
  <si>
    <t>T357481</t>
  </si>
  <si>
    <t>TCU34894</t>
  </si>
  <si>
    <t>T346542 COMP</t>
  </si>
  <si>
    <t>T326506 COMP</t>
  </si>
  <si>
    <t>T329539 COMP</t>
  </si>
  <si>
    <t>UC12679  COMP</t>
  </si>
  <si>
    <t>TCU36168</t>
  </si>
  <si>
    <t>T362275 COMP</t>
  </si>
  <si>
    <t>T257339 COMP</t>
  </si>
  <si>
    <t>T355178 COMP</t>
  </si>
  <si>
    <t>T353136</t>
  </si>
  <si>
    <t>T352768</t>
  </si>
  <si>
    <t>T367626 COMP</t>
  </si>
  <si>
    <t>T320335 COMP</t>
  </si>
  <si>
    <t>T178297</t>
  </si>
  <si>
    <t>LVU20547</t>
  </si>
  <si>
    <t>T382033</t>
  </si>
  <si>
    <t>T386213</t>
  </si>
  <si>
    <t>T322185 COMP</t>
  </si>
  <si>
    <t>T337374 COMP</t>
  </si>
  <si>
    <t>T329538 COMP</t>
  </si>
  <si>
    <t>UC13702</t>
  </si>
  <si>
    <t>T384430 COMP</t>
  </si>
  <si>
    <t>T323989 COMP</t>
  </si>
  <si>
    <t>T339540 COMP</t>
  </si>
  <si>
    <t>T335390</t>
  </si>
  <si>
    <t>T385062 COMP</t>
  </si>
  <si>
    <t>T329244 COMP</t>
  </si>
  <si>
    <t>12447091L</t>
  </si>
  <si>
    <t>T330526 COMP</t>
  </si>
  <si>
    <t>2nd, 4th, 5th</t>
  </si>
  <si>
    <t>Need to Review BP Program to Make Part Visible</t>
  </si>
  <si>
    <t>Revist after adding 3rd light</t>
  </si>
  <si>
    <t>Hit 1,2 out of 3</t>
  </si>
  <si>
    <t>First 5 steps out of 7</t>
  </si>
  <si>
    <t>2nd, 3rd, 4th, 5th, 6th, 7th, 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</si>
</sst>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1" fillId="0" borderId="0" applyNumberFormat="0" applyFill="0" applyBorder="0" applyAlignment="0" applyProtection="0"/>
    <xf numFmtId="0" fontId="12" fillId="0" borderId="50" applyNumberFormat="0" applyFill="0" applyAlignment="0" applyProtection="0"/>
    <xf numFmtId="0" fontId="13" fillId="0" borderId="51" applyNumberFormat="0" applyFill="0" applyAlignment="0" applyProtection="0"/>
    <xf numFmtId="0" fontId="14" fillId="0" borderId="52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53" applyNumberFormat="0" applyAlignment="0" applyProtection="0"/>
    <xf numFmtId="0" fontId="19" fillId="11" borderId="54" applyNumberFormat="0" applyAlignment="0" applyProtection="0"/>
    <xf numFmtId="0" fontId="20" fillId="11" borderId="53" applyNumberFormat="0" applyAlignment="0" applyProtection="0"/>
    <xf numFmtId="0" fontId="21" fillId="0" borderId="55" applyNumberFormat="0" applyFill="0" applyAlignment="0" applyProtection="0"/>
    <xf numFmtId="0" fontId="22" fillId="12" borderId="56" applyNumberFormat="0" applyAlignment="0" applyProtection="0"/>
    <xf numFmtId="0" fontId="23" fillId="0" borderId="0" applyNumberFormat="0" applyFill="0" applyBorder="0" applyAlignment="0" applyProtection="0"/>
    <xf numFmtId="0" fontId="10" fillId="13" borderId="57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58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  <xf numFmtId="0" fontId="26" fillId="0" borderId="0">
      <alignment vertical="top"/>
    </xf>
    <xf numFmtId="0" fontId="28" fillId="0" borderId="0"/>
  </cellStyleXfs>
  <cellXfs count="3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17" xfId="0" applyFont="1" applyBorder="1" applyAlignment="1">
      <alignment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0" xfId="0" applyFont="1"/>
    <xf numFmtId="0" fontId="6" fillId="0" borderId="21" xfId="0" applyFont="1" applyBorder="1" applyAlignment="1">
      <alignment horizontal="center"/>
    </xf>
    <xf numFmtId="0" fontId="7" fillId="0" borderId="22" xfId="0" applyFont="1" applyBorder="1"/>
    <xf numFmtId="0" fontId="7" fillId="0" borderId="0" xfId="0" applyFont="1" applyBorder="1"/>
    <xf numFmtId="0" fontId="7" fillId="0" borderId="23" xfId="0" applyFont="1" applyBorder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/>
    </xf>
    <xf numFmtId="1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4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43" xfId="0" applyBorder="1"/>
    <xf numFmtId="0" fontId="0" fillId="0" borderId="31" xfId="0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18" xfId="0" applyFont="1" applyBorder="1" applyAlignment="1">
      <alignment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9" xfId="0" applyBorder="1"/>
    <xf numFmtId="0" fontId="0" fillId="0" borderId="40" xfId="0" applyBorder="1"/>
    <xf numFmtId="0" fontId="0" fillId="0" borderId="41" xfId="0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/>
    <xf numFmtId="0" fontId="0" fillId="0" borderId="7" xfId="0" applyBorder="1"/>
    <xf numFmtId="0" fontId="2" fillId="0" borderId="7" xfId="0" applyFont="1" applyBorder="1"/>
    <xf numFmtId="0" fontId="0" fillId="0" borderId="9" xfId="0" applyBorder="1"/>
    <xf numFmtId="0" fontId="3" fillId="0" borderId="14" xfId="0" applyFont="1" applyBorder="1"/>
    <xf numFmtId="0" fontId="0" fillId="0" borderId="14" xfId="0" applyBorder="1"/>
    <xf numFmtId="0" fontId="0" fillId="5" borderId="14" xfId="0" applyFill="1" applyBorder="1"/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0" fillId="0" borderId="29" xfId="0" applyBorder="1"/>
    <xf numFmtId="0" fontId="0" fillId="0" borderId="0" xfId="0"/>
    <xf numFmtId="0" fontId="0" fillId="0" borderId="29" xfId="0" applyBorder="1"/>
    <xf numFmtId="0" fontId="0" fillId="0" borderId="0" xfId="0" applyBorder="1" applyAlignment="1"/>
    <xf numFmtId="0" fontId="0" fillId="0" borderId="0" xfId="0"/>
    <xf numFmtId="0" fontId="0" fillId="0" borderId="29" xfId="0" applyBorder="1"/>
    <xf numFmtId="0" fontId="0" fillId="0" borderId="17" xfId="0" applyFont="1" applyBorder="1" applyAlignment="1">
      <alignment horizontal="left" vertical="center"/>
    </xf>
    <xf numFmtId="0" fontId="3" fillId="0" borderId="29" xfId="0" applyNumberFormat="1" applyFont="1" applyBorder="1" applyAlignment="1">
      <alignment horizontal="left" vertical="center"/>
    </xf>
    <xf numFmtId="0" fontId="3" fillId="0" borderId="44" xfId="0" applyNumberFormat="1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5" borderId="14" xfId="0" applyFont="1" applyFill="1" applyBorder="1" applyAlignment="1" applyProtection="1">
      <alignment horizontal="left" vertical="center"/>
    </xf>
    <xf numFmtId="0" fontId="3" fillId="0" borderId="14" xfId="0" applyNumberFormat="1" applyFont="1" applyBorder="1" applyAlignment="1">
      <alignment horizontal="left" vertical="center"/>
    </xf>
    <xf numFmtId="0" fontId="0" fillId="3" borderId="45" xfId="0" applyFont="1" applyFill="1" applyBorder="1" applyAlignment="1">
      <alignment horizontal="left" vertical="center"/>
    </xf>
    <xf numFmtId="0" fontId="0" fillId="0" borderId="0" xfId="0"/>
    <xf numFmtId="0" fontId="0" fillId="3" borderId="14" xfId="0" applyFont="1" applyFill="1" applyBorder="1" applyAlignment="1">
      <alignment horizontal="left" vertical="center"/>
    </xf>
    <xf numFmtId="0" fontId="0" fillId="2" borderId="14" xfId="0" applyFont="1" applyFill="1" applyBorder="1" applyAlignment="1" applyProtection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3" borderId="44" xfId="0" applyFont="1" applyFill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0" fontId="0" fillId="3" borderId="29" xfId="0" applyFont="1" applyFill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14" xfId="0" applyFont="1" applyFill="1" applyBorder="1" applyAlignment="1">
      <alignment horizontal="left" vertical="center"/>
    </xf>
    <xf numFmtId="0" fontId="0" fillId="2" borderId="14" xfId="0" applyFont="1" applyFill="1" applyBorder="1" applyAlignment="1" applyProtection="1">
      <alignment horizontal="left" vertical="center"/>
    </xf>
    <xf numFmtId="0" fontId="0" fillId="6" borderId="14" xfId="0" applyFont="1" applyFill="1" applyBorder="1" applyAlignment="1" applyProtection="1">
      <alignment horizontal="left" vertical="center"/>
    </xf>
    <xf numFmtId="0" fontId="0" fillId="0" borderId="14" xfId="0" applyFont="1" applyBorder="1" applyAlignment="1" applyProtection="1">
      <alignment horizontal="left" vertical="center"/>
    </xf>
    <xf numFmtId="0" fontId="0" fillId="3" borderId="44" xfId="0" applyFont="1" applyFill="1" applyBorder="1" applyAlignment="1">
      <alignment horizontal="left" vertical="center"/>
    </xf>
    <xf numFmtId="0" fontId="0" fillId="0" borderId="44" xfId="0" applyFont="1" applyBorder="1" applyAlignment="1" applyProtection="1">
      <alignment horizontal="left" vertical="center"/>
    </xf>
    <xf numFmtId="0" fontId="0" fillId="3" borderId="29" xfId="0" applyFont="1" applyFill="1" applyBorder="1" applyAlignment="1">
      <alignment horizontal="left" vertical="center"/>
    </xf>
    <xf numFmtId="0" fontId="0" fillId="0" borderId="29" xfId="0" applyFont="1" applyBorder="1" applyAlignment="1" applyProtection="1">
      <alignment horizontal="left" vertical="center"/>
    </xf>
    <xf numFmtId="0" fontId="27" fillId="3" borderId="14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2" borderId="14" xfId="0" applyFill="1" applyBorder="1" applyAlignment="1">
      <alignment horizontal="left"/>
    </xf>
    <xf numFmtId="0" fontId="0" fillId="2" borderId="44" xfId="0" applyFont="1" applyFill="1" applyBorder="1" applyAlignment="1" applyProtection="1">
      <alignment horizontal="left" vertical="center"/>
    </xf>
    <xf numFmtId="0" fontId="0" fillId="2" borderId="29" xfId="0" applyFont="1" applyFill="1" applyBorder="1" applyAlignment="1" applyProtection="1">
      <alignment horizontal="left" vertical="center"/>
    </xf>
    <xf numFmtId="0" fontId="0" fillId="2" borderId="45" xfId="0" applyFont="1" applyFill="1" applyBorder="1" applyAlignment="1" applyProtection="1">
      <alignment horizontal="left" vertic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44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0" fillId="6" borderId="1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44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14" xfId="0" applyBorder="1" applyAlignment="1"/>
    <xf numFmtId="0" fontId="0" fillId="3" borderId="14" xfId="0" applyFont="1" applyFill="1" applyBorder="1" applyAlignment="1">
      <alignment horizontal="center" vertical="center"/>
    </xf>
    <xf numFmtId="0" fontId="0" fillId="3" borderId="4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2" borderId="14" xfId="0" applyFon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44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3" borderId="44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6" borderId="14" xfId="0" applyFont="1" applyFill="1" applyBorder="1" applyAlignment="1" applyProtection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2" borderId="14" xfId="0" applyFont="1" applyFill="1" applyBorder="1" applyAlignment="1" applyProtection="1">
      <alignment horizontal="center" vertical="center"/>
    </xf>
    <xf numFmtId="0" fontId="0" fillId="2" borderId="44" xfId="0" applyFont="1" applyFill="1" applyBorder="1" applyAlignment="1" applyProtection="1">
      <alignment horizontal="center" vertical="center"/>
    </xf>
    <xf numFmtId="0" fontId="0" fillId="2" borderId="29" xfId="0" applyFont="1" applyFill="1" applyBorder="1" applyAlignment="1" applyProtection="1">
      <alignment horizontal="center" vertical="center"/>
    </xf>
    <xf numFmtId="0" fontId="27" fillId="2" borderId="14" xfId="0" applyFont="1" applyFill="1" applyBorder="1" applyAlignment="1" applyProtection="1">
      <alignment horizontal="center" vertical="center"/>
    </xf>
    <xf numFmtId="0" fontId="0" fillId="6" borderId="29" xfId="0" applyFont="1" applyFill="1" applyBorder="1" applyAlignment="1" applyProtection="1">
      <alignment horizontal="center" vertical="center"/>
    </xf>
    <xf numFmtId="0" fontId="0" fillId="2" borderId="45" xfId="0" applyFill="1" applyBorder="1" applyAlignment="1">
      <alignment horizontal="center"/>
    </xf>
    <xf numFmtId="0" fontId="0" fillId="0" borderId="0" xfId="0"/>
    <xf numFmtId="0" fontId="0" fillId="0" borderId="1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44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/>
    <xf numFmtId="0" fontId="0" fillId="2" borderId="14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left" vertical="center"/>
    </xf>
    <xf numFmtId="0" fontId="0" fillId="0" borderId="10" xfId="0" applyBorder="1"/>
    <xf numFmtId="0" fontId="0" fillId="0" borderId="8" xfId="0" applyBorder="1"/>
    <xf numFmtId="0" fontId="0" fillId="0" borderId="61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0" borderId="61" xfId="0" applyFont="1" applyBorder="1" applyAlignment="1">
      <alignment horizontal="left" vertical="center"/>
    </xf>
    <xf numFmtId="0" fontId="2" fillId="0" borderId="8" xfId="0" applyFont="1" applyBorder="1"/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0" fillId="3" borderId="14" xfId="0" applyFill="1" applyBorder="1"/>
    <xf numFmtId="0" fontId="0" fillId="4" borderId="14" xfId="0" applyFill="1" applyBorder="1"/>
    <xf numFmtId="0" fontId="0" fillId="4" borderId="14" xfId="0" applyFont="1" applyFill="1" applyBorder="1" applyAlignment="1">
      <alignment horizontal="left" vertical="center"/>
    </xf>
    <xf numFmtId="0" fontId="0" fillId="5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/>
    </xf>
    <xf numFmtId="0" fontId="0" fillId="0" borderId="0" xfId="0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Fill="1" applyBorder="1"/>
    <xf numFmtId="0" fontId="0" fillId="5" borderId="14" xfId="0" applyFill="1" applyBorder="1"/>
    <xf numFmtId="0" fontId="0" fillId="5" borderId="14" xfId="0" applyFill="1" applyBorder="1" applyAlignment="1">
      <alignment horizontal="center"/>
    </xf>
    <xf numFmtId="0" fontId="0" fillId="38" borderId="14" xfId="0" applyFill="1" applyBorder="1"/>
    <xf numFmtId="0" fontId="0" fillId="2" borderId="14" xfId="0" applyFill="1" applyBorder="1"/>
    <xf numFmtId="0" fontId="0" fillId="2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OH\OH%20Common\Engineering\Job%20List\Paccar%20Brake%20Press%20Vision%20(117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car 1176"/>
      <sheetName val="Steps Data"/>
      <sheetName val="SQL Data"/>
      <sheetName val="Sheet1"/>
    </sheetNames>
    <sheetDataSet>
      <sheetData sheetId="0" refreshError="1"/>
      <sheetData sheetId="1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D40"/>
  <sheetViews>
    <sheetView tabSelected="1" topLeftCell="A11" zoomScale="130" zoomScaleNormal="130" workbookViewId="0">
      <selection activeCell="F37" sqref="F37"/>
    </sheetView>
  </sheetViews>
  <sheetFormatPr defaultRowHeight="15" x14ac:dyDescent="0.25"/>
  <cols>
    <col min="2" max="2" width="18.140625" bestFit="1" customWidth="1"/>
    <col min="3" max="3" width="13.140625" customWidth="1"/>
  </cols>
  <sheetData>
    <row r="15" spans="2:3" ht="15.75" thickBot="1" x14ac:dyDescent="0.3"/>
    <row r="16" spans="2:3" ht="19.5" thickBot="1" x14ac:dyDescent="0.3">
      <c r="B16" s="254" t="s">
        <v>101</v>
      </c>
      <c r="C16" s="255"/>
    </row>
    <row r="17" spans="1:4" x14ac:dyDescent="0.25">
      <c r="A17" s="153"/>
      <c r="B17" s="241" t="s">
        <v>5</v>
      </c>
      <c r="C17" s="242" t="s">
        <v>2</v>
      </c>
      <c r="D17" s="251">
        <v>0</v>
      </c>
    </row>
    <row r="18" spans="1:4" x14ac:dyDescent="0.25">
      <c r="A18" s="153"/>
      <c r="B18" s="154" t="s">
        <v>21</v>
      </c>
      <c r="C18" s="248" t="s">
        <v>2</v>
      </c>
      <c r="D18" s="249">
        <v>1</v>
      </c>
    </row>
    <row r="19" spans="1:4" x14ac:dyDescent="0.25">
      <c r="A19" s="153"/>
      <c r="B19" s="154" t="s">
        <v>6</v>
      </c>
      <c r="C19" s="248" t="s">
        <v>2</v>
      </c>
      <c r="D19" s="249">
        <v>2</v>
      </c>
    </row>
    <row r="20" spans="1:4" x14ac:dyDescent="0.25">
      <c r="A20" s="153"/>
      <c r="B20" s="155" t="s">
        <v>20</v>
      </c>
      <c r="C20" s="253" t="s">
        <v>1</v>
      </c>
      <c r="D20" s="252">
        <v>3</v>
      </c>
    </row>
    <row r="21" spans="1:4" x14ac:dyDescent="0.25">
      <c r="A21" s="153"/>
      <c r="B21" s="154" t="s">
        <v>377</v>
      </c>
      <c r="C21" s="248" t="s">
        <v>2</v>
      </c>
      <c r="D21" s="249">
        <v>4</v>
      </c>
    </row>
    <row r="22" spans="1:4" x14ac:dyDescent="0.25">
      <c r="A22" s="153"/>
      <c r="B22" s="154" t="s">
        <v>23</v>
      </c>
      <c r="C22" s="248" t="s">
        <v>1</v>
      </c>
      <c r="D22" s="249">
        <v>5</v>
      </c>
    </row>
    <row r="23" spans="1:4" x14ac:dyDescent="0.25">
      <c r="A23" s="153"/>
      <c r="B23" s="154" t="s">
        <v>24</v>
      </c>
      <c r="C23" s="248" t="s">
        <v>2</v>
      </c>
      <c r="D23" s="249">
        <v>6</v>
      </c>
    </row>
    <row r="24" spans="1:4" x14ac:dyDescent="0.25">
      <c r="A24" s="153"/>
      <c r="B24" s="154" t="s">
        <v>378</v>
      </c>
      <c r="C24" s="248" t="s">
        <v>2</v>
      </c>
      <c r="D24" s="249">
        <v>7</v>
      </c>
    </row>
    <row r="25" spans="1:4" x14ac:dyDescent="0.25">
      <c r="A25" s="153"/>
      <c r="B25" s="154" t="s">
        <v>379</v>
      </c>
      <c r="C25" s="248" t="s">
        <v>2</v>
      </c>
      <c r="D25" s="249">
        <v>8</v>
      </c>
    </row>
    <row r="26" spans="1:4" x14ac:dyDescent="0.25">
      <c r="A26" s="153"/>
      <c r="B26" s="154" t="s">
        <v>380</v>
      </c>
      <c r="C26" s="248" t="s">
        <v>1</v>
      </c>
      <c r="D26" s="249">
        <v>9</v>
      </c>
    </row>
    <row r="27" spans="1:4" x14ac:dyDescent="0.25">
      <c r="A27" s="153"/>
      <c r="B27" s="154" t="s">
        <v>25</v>
      </c>
      <c r="C27" s="248" t="s">
        <v>1</v>
      </c>
      <c r="D27" s="249">
        <v>10</v>
      </c>
    </row>
    <row r="28" spans="1:4" x14ac:dyDescent="0.25">
      <c r="A28" s="153"/>
      <c r="B28" s="154" t="s">
        <v>28</v>
      </c>
      <c r="C28" s="248" t="s">
        <v>82</v>
      </c>
      <c r="D28" s="249">
        <v>11</v>
      </c>
    </row>
    <row r="29" spans="1:4" x14ac:dyDescent="0.25">
      <c r="A29" s="153"/>
      <c r="B29" s="154" t="s">
        <v>27</v>
      </c>
      <c r="C29" s="248" t="s">
        <v>82</v>
      </c>
      <c r="D29" s="249">
        <v>12</v>
      </c>
    </row>
    <row r="30" spans="1:4" x14ac:dyDescent="0.25">
      <c r="A30" s="153"/>
      <c r="B30" s="154" t="s">
        <v>91</v>
      </c>
      <c r="C30" s="248" t="s">
        <v>2</v>
      </c>
      <c r="D30" s="249">
        <v>13</v>
      </c>
    </row>
    <row r="31" spans="1:4" x14ac:dyDescent="0.25">
      <c r="A31" s="153"/>
      <c r="B31" s="154" t="s">
        <v>92</v>
      </c>
      <c r="C31" s="248" t="s">
        <v>2</v>
      </c>
      <c r="D31" s="249">
        <v>14</v>
      </c>
    </row>
    <row r="32" spans="1:4" x14ac:dyDescent="0.25">
      <c r="A32" s="153"/>
      <c r="B32" s="154" t="s">
        <v>374</v>
      </c>
      <c r="C32" s="248" t="s">
        <v>2</v>
      </c>
      <c r="D32" s="249">
        <v>15</v>
      </c>
    </row>
    <row r="33" spans="1:4" x14ac:dyDescent="0.25">
      <c r="A33" s="153"/>
      <c r="B33" s="154" t="s">
        <v>93</v>
      </c>
      <c r="C33" s="248" t="s">
        <v>2</v>
      </c>
      <c r="D33" s="249">
        <v>16</v>
      </c>
    </row>
    <row r="34" spans="1:4" x14ac:dyDescent="0.25">
      <c r="A34" s="153"/>
      <c r="B34" s="154" t="s">
        <v>375</v>
      </c>
      <c r="C34" s="248" t="s">
        <v>2</v>
      </c>
      <c r="D34" s="249">
        <v>17</v>
      </c>
    </row>
    <row r="35" spans="1:4" x14ac:dyDescent="0.25">
      <c r="A35" s="153"/>
      <c r="B35" s="154" t="s">
        <v>376</v>
      </c>
      <c r="C35" s="248" t="s">
        <v>2</v>
      </c>
      <c r="D35" s="249">
        <v>18</v>
      </c>
    </row>
    <row r="36" spans="1:4" x14ac:dyDescent="0.25">
      <c r="A36" s="153"/>
      <c r="B36" s="154" t="s">
        <v>497</v>
      </c>
      <c r="C36" s="248" t="s">
        <v>2</v>
      </c>
      <c r="D36" s="249">
        <v>19</v>
      </c>
    </row>
    <row r="37" spans="1:4" x14ac:dyDescent="0.25">
      <c r="A37" s="153"/>
      <c r="B37" s="154" t="s">
        <v>498</v>
      </c>
      <c r="C37" s="248" t="s">
        <v>2</v>
      </c>
      <c r="D37" s="249">
        <v>20</v>
      </c>
    </row>
    <row r="38" spans="1:4" x14ac:dyDescent="0.25">
      <c r="A38" s="153"/>
      <c r="B38" s="154" t="s">
        <v>499</v>
      </c>
      <c r="C38" s="248" t="s">
        <v>2</v>
      </c>
      <c r="D38" s="249">
        <v>21</v>
      </c>
    </row>
    <row r="39" spans="1:4" x14ac:dyDescent="0.25">
      <c r="A39" s="153"/>
      <c r="B39" s="154" t="s">
        <v>500</v>
      </c>
      <c r="C39" s="248" t="s">
        <v>2</v>
      </c>
      <c r="D39" s="249">
        <v>22</v>
      </c>
    </row>
    <row r="40" spans="1:4" ht="15.75" thickBot="1" x14ac:dyDescent="0.3">
      <c r="A40" s="153"/>
      <c r="B40" s="156" t="s">
        <v>501</v>
      </c>
      <c r="C40" s="247" t="s">
        <v>2</v>
      </c>
      <c r="D40" s="250">
        <v>23</v>
      </c>
    </row>
  </sheetData>
  <mergeCells count="1">
    <mergeCell ref="B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110" zoomScaleNormal="110" workbookViewId="0">
      <selection activeCell="A38" sqref="A38"/>
    </sheetView>
  </sheetViews>
  <sheetFormatPr defaultRowHeight="15" x14ac:dyDescent="0.25"/>
  <cols>
    <col min="1" max="1" width="38.85546875" bestFit="1" customWidth="1"/>
    <col min="2" max="2" width="11.7109375" bestFit="1" customWidth="1"/>
    <col min="3" max="3" width="8.140625" bestFit="1" customWidth="1"/>
    <col min="4" max="4" width="11" bestFit="1" customWidth="1"/>
    <col min="5" max="5" width="6.42578125" bestFit="1" customWidth="1"/>
    <col min="6" max="6" width="17.5703125" bestFit="1" customWidth="1"/>
    <col min="7" max="7" width="9.42578125" bestFit="1" customWidth="1"/>
  </cols>
  <sheetData>
    <row r="1" spans="1:16" x14ac:dyDescent="0.25">
      <c r="A1" s="256" t="s">
        <v>381</v>
      </c>
      <c r="B1" s="256"/>
      <c r="C1" s="256"/>
      <c r="D1" s="256"/>
      <c r="E1" s="256"/>
      <c r="F1" s="256"/>
      <c r="G1" s="256"/>
      <c r="H1" s="257" t="s">
        <v>457</v>
      </c>
      <c r="I1" s="258"/>
      <c r="J1" s="258"/>
      <c r="K1" s="258"/>
      <c r="L1" s="258"/>
      <c r="M1" s="258"/>
      <c r="N1" s="258"/>
      <c r="O1" s="258"/>
      <c r="P1" s="258"/>
    </row>
    <row r="2" spans="1:16" x14ac:dyDescent="0.25">
      <c r="A2" s="157" t="s">
        <v>382</v>
      </c>
      <c r="B2" s="157" t="s">
        <v>383</v>
      </c>
      <c r="C2" s="157" t="s">
        <v>384</v>
      </c>
      <c r="D2" s="157" t="s">
        <v>385</v>
      </c>
      <c r="E2" s="157" t="s">
        <v>386</v>
      </c>
      <c r="F2" s="157" t="s">
        <v>387</v>
      </c>
      <c r="G2" s="157" t="s">
        <v>388</v>
      </c>
    </row>
    <row r="3" spans="1:16" x14ac:dyDescent="0.25">
      <c r="A3" s="158" t="s">
        <v>389</v>
      </c>
      <c r="B3" s="158"/>
      <c r="C3" s="158"/>
      <c r="D3" s="158"/>
      <c r="E3" s="158"/>
      <c r="F3" s="158"/>
      <c r="G3" s="158" t="s">
        <v>390</v>
      </c>
    </row>
    <row r="4" spans="1:16" x14ac:dyDescent="0.25">
      <c r="A4" s="158" t="s">
        <v>391</v>
      </c>
      <c r="B4" s="158"/>
      <c r="C4" s="158"/>
      <c r="D4" s="158"/>
      <c r="E4" s="158"/>
      <c r="F4" s="158"/>
      <c r="G4" s="158" t="s">
        <v>390</v>
      </c>
    </row>
    <row r="5" spans="1:16" x14ac:dyDescent="0.25">
      <c r="A5" s="158" t="s">
        <v>392</v>
      </c>
      <c r="B5" s="158"/>
      <c r="C5" s="158"/>
      <c r="D5" s="158"/>
      <c r="E5" s="158"/>
      <c r="F5" s="158"/>
      <c r="G5" s="158" t="s">
        <v>390</v>
      </c>
    </row>
    <row r="6" spans="1:16" x14ac:dyDescent="0.25">
      <c r="A6" s="158" t="s">
        <v>393</v>
      </c>
      <c r="B6" s="158"/>
      <c r="C6" s="158"/>
      <c r="D6" s="158"/>
      <c r="E6" s="158"/>
      <c r="F6" s="158"/>
      <c r="G6" s="158" t="s">
        <v>390</v>
      </c>
    </row>
    <row r="7" spans="1:16" x14ac:dyDescent="0.25">
      <c r="A7" s="158" t="s">
        <v>394</v>
      </c>
      <c r="B7" s="158"/>
      <c r="C7" s="158"/>
      <c r="D7" s="158"/>
      <c r="E7" s="158"/>
      <c r="F7" s="158"/>
      <c r="G7" s="158" t="s">
        <v>390</v>
      </c>
    </row>
    <row r="8" spans="1:16" x14ac:dyDescent="0.25">
      <c r="A8" s="158" t="s">
        <v>395</v>
      </c>
      <c r="B8" s="158"/>
      <c r="C8" s="158"/>
      <c r="D8" s="158"/>
      <c r="E8" s="158"/>
      <c r="F8" s="158"/>
      <c r="G8" s="158" t="s">
        <v>390</v>
      </c>
    </row>
    <row r="9" spans="1:16" x14ac:dyDescent="0.25">
      <c r="A9" s="159" t="s">
        <v>396</v>
      </c>
      <c r="B9" s="158"/>
      <c r="C9" s="158"/>
      <c r="D9" s="158"/>
      <c r="E9" s="158"/>
      <c r="F9" s="158"/>
      <c r="G9" s="158" t="s">
        <v>390</v>
      </c>
    </row>
    <row r="10" spans="1:16" x14ac:dyDescent="0.25">
      <c r="A10" s="158" t="s">
        <v>397</v>
      </c>
      <c r="B10" s="158"/>
      <c r="C10" s="158"/>
      <c r="D10" s="158"/>
      <c r="E10" s="158"/>
      <c r="F10" s="158"/>
      <c r="G10" s="158" t="s">
        <v>390</v>
      </c>
    </row>
    <row r="11" spans="1:16" x14ac:dyDescent="0.25">
      <c r="A11" s="158" t="s">
        <v>398</v>
      </c>
      <c r="B11" s="158"/>
      <c r="C11" s="158"/>
      <c r="D11" s="158"/>
      <c r="E11" s="158"/>
      <c r="F11" s="158"/>
      <c r="G11" s="158" t="s">
        <v>390</v>
      </c>
    </row>
    <row r="12" spans="1:16" x14ac:dyDescent="0.25">
      <c r="A12" s="158" t="s">
        <v>399</v>
      </c>
      <c r="B12" s="158"/>
      <c r="C12" s="158"/>
      <c r="D12" s="158"/>
      <c r="E12" s="158"/>
      <c r="F12" s="158"/>
      <c r="G12" s="158" t="s">
        <v>390</v>
      </c>
    </row>
    <row r="13" spans="1:16" x14ac:dyDescent="0.25">
      <c r="A13" s="158" t="s">
        <v>400</v>
      </c>
      <c r="B13" s="158"/>
      <c r="C13" s="158"/>
      <c r="D13" s="158"/>
      <c r="E13" s="158"/>
      <c r="F13" s="158"/>
      <c r="G13" s="158" t="s">
        <v>390</v>
      </c>
    </row>
    <row r="14" spans="1:16" x14ac:dyDescent="0.25">
      <c r="A14" s="158" t="s">
        <v>401</v>
      </c>
      <c r="B14" s="158"/>
      <c r="C14" s="158"/>
      <c r="D14" s="158"/>
      <c r="E14" s="158"/>
      <c r="F14" s="158"/>
      <c r="G14" s="158" t="s">
        <v>390</v>
      </c>
    </row>
    <row r="15" spans="1:16" x14ac:dyDescent="0.25">
      <c r="A15" s="158" t="s">
        <v>402</v>
      </c>
      <c r="B15" s="158"/>
      <c r="C15" s="158"/>
      <c r="D15" s="158"/>
      <c r="E15" s="158"/>
      <c r="F15" s="158"/>
      <c r="G15" s="158" t="s">
        <v>390</v>
      </c>
    </row>
    <row r="16" spans="1:16" x14ac:dyDescent="0.25">
      <c r="A16" s="158" t="s">
        <v>403</v>
      </c>
      <c r="B16" s="158"/>
      <c r="C16" s="158"/>
      <c r="D16" s="158"/>
      <c r="E16" s="158"/>
      <c r="F16" s="158"/>
      <c r="G16" s="158" t="s">
        <v>390</v>
      </c>
    </row>
    <row r="17" spans="1:9" x14ac:dyDescent="0.25">
      <c r="A17" s="158" t="s">
        <v>458</v>
      </c>
      <c r="B17" s="158"/>
      <c r="C17" s="158"/>
      <c r="D17" s="158"/>
      <c r="E17" s="158"/>
      <c r="F17" s="158"/>
      <c r="G17" s="158" t="s">
        <v>405</v>
      </c>
    </row>
    <row r="18" spans="1:9" x14ac:dyDescent="0.25">
      <c r="A18" s="259" t="s">
        <v>457</v>
      </c>
      <c r="B18" s="260"/>
      <c r="C18" s="260"/>
      <c r="D18" s="260"/>
      <c r="E18" s="260"/>
      <c r="F18" s="260"/>
      <c r="G18" s="260"/>
      <c r="H18" s="166"/>
      <c r="I18" s="166"/>
    </row>
    <row r="19" spans="1:9" x14ac:dyDescent="0.25">
      <c r="A19" s="119"/>
      <c r="B19" s="119"/>
      <c r="C19" s="119"/>
      <c r="D19" s="119"/>
      <c r="E19" s="119"/>
      <c r="F19" s="119"/>
      <c r="G19" s="119"/>
    </row>
    <row r="20" spans="1:9" x14ac:dyDescent="0.25">
      <c r="A20" s="256" t="s">
        <v>406</v>
      </c>
      <c r="B20" s="256"/>
      <c r="C20" s="256"/>
      <c r="D20" s="256"/>
      <c r="E20" s="256"/>
      <c r="F20" s="256"/>
      <c r="G20" s="256"/>
    </row>
    <row r="21" spans="1:9" x14ac:dyDescent="0.25">
      <c r="A21" s="157" t="s">
        <v>382</v>
      </c>
      <c r="B21" s="157" t="s">
        <v>383</v>
      </c>
      <c r="C21" s="157" t="s">
        <v>384</v>
      </c>
      <c r="D21" s="157" t="s">
        <v>385</v>
      </c>
      <c r="E21" s="157" t="s">
        <v>386</v>
      </c>
      <c r="F21" s="157" t="s">
        <v>387</v>
      </c>
      <c r="G21" s="157" t="s">
        <v>388</v>
      </c>
    </row>
    <row r="22" spans="1:9" x14ac:dyDescent="0.25">
      <c r="A22" s="158" t="s">
        <v>389</v>
      </c>
      <c r="B22" s="158"/>
      <c r="C22" s="158"/>
      <c r="D22" s="158"/>
      <c r="E22" s="158"/>
      <c r="F22" s="158"/>
      <c r="G22" s="158" t="s">
        <v>390</v>
      </c>
    </row>
    <row r="23" spans="1:9" x14ac:dyDescent="0.25">
      <c r="A23" s="158" t="s">
        <v>391</v>
      </c>
      <c r="B23" s="158"/>
      <c r="C23" s="158"/>
      <c r="D23" s="158"/>
      <c r="E23" s="158"/>
      <c r="F23" s="158"/>
      <c r="G23" s="158" t="s">
        <v>390</v>
      </c>
    </row>
    <row r="24" spans="1:9" x14ac:dyDescent="0.25">
      <c r="A24" s="158" t="s">
        <v>392</v>
      </c>
      <c r="B24" s="158"/>
      <c r="C24" s="158"/>
      <c r="D24" s="158"/>
      <c r="E24" s="158"/>
      <c r="F24" s="158"/>
      <c r="G24" s="158" t="s">
        <v>390</v>
      </c>
    </row>
    <row r="25" spans="1:9" x14ac:dyDescent="0.25">
      <c r="A25" s="158" t="s">
        <v>393</v>
      </c>
      <c r="B25" s="158"/>
      <c r="C25" s="158"/>
      <c r="D25" s="158"/>
      <c r="E25" s="158"/>
      <c r="F25" s="158"/>
      <c r="G25" s="158" t="s">
        <v>390</v>
      </c>
    </row>
    <row r="26" spans="1:9" x14ac:dyDescent="0.25">
      <c r="A26" s="158" t="s">
        <v>394</v>
      </c>
      <c r="B26" s="158"/>
      <c r="C26" s="158"/>
      <c r="D26" s="158"/>
      <c r="E26" s="158"/>
      <c r="F26" s="158"/>
      <c r="G26" s="158" t="s">
        <v>390</v>
      </c>
    </row>
    <row r="27" spans="1:9" x14ac:dyDescent="0.25">
      <c r="A27" s="158" t="s">
        <v>395</v>
      </c>
      <c r="B27" s="158"/>
      <c r="C27" s="158"/>
      <c r="D27" s="158"/>
      <c r="E27" s="158"/>
      <c r="F27" s="158"/>
      <c r="G27" s="158" t="s">
        <v>390</v>
      </c>
    </row>
    <row r="28" spans="1:9" x14ac:dyDescent="0.25">
      <c r="A28" s="159" t="s">
        <v>396</v>
      </c>
      <c r="B28" s="158"/>
      <c r="C28" s="158"/>
      <c r="D28" s="158"/>
      <c r="E28" s="158"/>
      <c r="F28" s="158"/>
      <c r="G28" s="158" t="s">
        <v>390</v>
      </c>
    </row>
    <row r="29" spans="1:9" x14ac:dyDescent="0.25">
      <c r="A29" s="158" t="s">
        <v>397</v>
      </c>
      <c r="B29" s="158"/>
      <c r="C29" s="158"/>
      <c r="D29" s="158"/>
      <c r="E29" s="158"/>
      <c r="F29" s="158"/>
      <c r="G29" s="158" t="s">
        <v>390</v>
      </c>
    </row>
    <row r="30" spans="1:9" x14ac:dyDescent="0.25">
      <c r="A30" s="158" t="s">
        <v>398</v>
      </c>
      <c r="B30" s="158"/>
      <c r="C30" s="158"/>
      <c r="D30" s="158"/>
      <c r="E30" s="158"/>
      <c r="F30" s="158"/>
      <c r="G30" s="158" t="s">
        <v>390</v>
      </c>
    </row>
    <row r="31" spans="1:9" x14ac:dyDescent="0.25">
      <c r="A31" s="158" t="s">
        <v>399</v>
      </c>
      <c r="B31" s="158"/>
      <c r="C31" s="158"/>
      <c r="D31" s="158"/>
      <c r="E31" s="158"/>
      <c r="F31" s="158"/>
      <c r="G31" s="158" t="s">
        <v>390</v>
      </c>
    </row>
    <row r="32" spans="1:9" x14ac:dyDescent="0.25">
      <c r="A32" s="158" t="s">
        <v>400</v>
      </c>
      <c r="B32" s="158"/>
      <c r="C32" s="158"/>
      <c r="D32" s="158"/>
      <c r="E32" s="158"/>
      <c r="F32" s="158"/>
      <c r="G32" s="158" t="s">
        <v>390</v>
      </c>
    </row>
    <row r="33" spans="1:7" x14ac:dyDescent="0.25">
      <c r="A33" s="158" t="s">
        <v>401</v>
      </c>
      <c r="B33" s="158"/>
      <c r="C33" s="158"/>
      <c r="D33" s="158"/>
      <c r="E33" s="158"/>
      <c r="F33" s="158"/>
      <c r="G33" s="158" t="s">
        <v>390</v>
      </c>
    </row>
    <row r="34" spans="1:7" x14ac:dyDescent="0.25">
      <c r="A34" s="158" t="s">
        <v>402</v>
      </c>
      <c r="B34" s="158"/>
      <c r="C34" s="158"/>
      <c r="D34" s="158"/>
      <c r="E34" s="158"/>
      <c r="F34" s="158"/>
      <c r="G34" s="158" t="s">
        <v>390</v>
      </c>
    </row>
    <row r="35" spans="1:7" x14ac:dyDescent="0.25">
      <c r="A35" s="158" t="s">
        <v>403</v>
      </c>
      <c r="B35" s="158"/>
      <c r="C35" s="158"/>
      <c r="D35" s="158"/>
      <c r="E35" s="158"/>
      <c r="F35" s="158"/>
      <c r="G35" s="158" t="s">
        <v>390</v>
      </c>
    </row>
    <row r="36" spans="1:7" x14ac:dyDescent="0.25">
      <c r="A36" s="158" t="s">
        <v>404</v>
      </c>
      <c r="B36" s="158"/>
      <c r="C36" s="158"/>
      <c r="D36" s="158"/>
      <c r="E36" s="158"/>
      <c r="F36" s="158"/>
      <c r="G36" s="158" t="s">
        <v>405</v>
      </c>
    </row>
  </sheetData>
  <mergeCells count="4">
    <mergeCell ref="A1:G1"/>
    <mergeCell ref="A20:G20"/>
    <mergeCell ref="H1:P1"/>
    <mergeCell ref="A18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22" workbookViewId="0">
      <selection activeCell="E61" sqref="E61"/>
    </sheetView>
  </sheetViews>
  <sheetFormatPr defaultRowHeight="15" x14ac:dyDescent="0.25"/>
  <cols>
    <col min="1" max="1" width="18.140625" style="1" bestFit="1" customWidth="1"/>
    <col min="2" max="2" width="10.85546875" style="1" bestFit="1" customWidth="1"/>
    <col min="3" max="3" width="3" style="1" bestFit="1" customWidth="1"/>
    <col min="4" max="4" width="3" style="1" customWidth="1"/>
    <col min="5" max="5" width="18.5703125" style="1" bestFit="1" customWidth="1"/>
    <col min="6" max="6" width="10.85546875" style="1" bestFit="1" customWidth="1"/>
    <col min="7" max="7" width="3" style="1" bestFit="1" customWidth="1"/>
    <col min="8" max="8" width="2" style="2" customWidth="1"/>
    <col min="9" max="9" width="18.5703125" style="1" bestFit="1" customWidth="1"/>
    <col min="10" max="10" width="10.85546875" style="1" bestFit="1" customWidth="1"/>
    <col min="11" max="11" width="18.85546875" style="1" bestFit="1" customWidth="1"/>
    <col min="12" max="12" width="10.85546875" style="1" bestFit="1" customWidth="1"/>
    <col min="13" max="13" width="3" style="1" bestFit="1" customWidth="1"/>
    <col min="14" max="14" width="9.140625" style="1"/>
    <col min="15" max="15" width="18.140625" style="1" bestFit="1" customWidth="1"/>
    <col min="16" max="16" width="10.85546875" style="1" bestFit="1" customWidth="1"/>
    <col min="17" max="16384" width="9.140625" style="1"/>
  </cols>
  <sheetData>
    <row r="1" spans="1:17" ht="19.5" thickBot="1" x14ac:dyDescent="0.3">
      <c r="A1" s="265" t="s">
        <v>0</v>
      </c>
      <c r="B1" s="266"/>
      <c r="C1" s="13"/>
      <c r="D1" s="13"/>
      <c r="E1" s="265" t="s">
        <v>7</v>
      </c>
      <c r="F1" s="266"/>
      <c r="G1" s="269"/>
      <c r="H1" s="269"/>
    </row>
    <row r="2" spans="1:17" ht="19.5" thickBot="1" x14ac:dyDescent="0.3">
      <c r="A2" s="8" t="s">
        <v>9</v>
      </c>
      <c r="B2" s="10" t="s">
        <v>1</v>
      </c>
      <c r="C2" s="3">
        <v>0</v>
      </c>
      <c r="D2" s="2"/>
      <c r="E2" s="8" t="s">
        <v>9</v>
      </c>
      <c r="F2" s="15" t="s">
        <v>1</v>
      </c>
      <c r="G2" s="3">
        <v>0</v>
      </c>
      <c r="K2" s="263" t="s">
        <v>79</v>
      </c>
      <c r="L2" s="264"/>
      <c r="O2" s="263" t="s">
        <v>97</v>
      </c>
      <c r="P2" s="264"/>
      <c r="Q2" s="91"/>
    </row>
    <row r="3" spans="1:17" x14ac:dyDescent="0.25">
      <c r="A3" s="5" t="s">
        <v>3</v>
      </c>
      <c r="B3" s="11" t="s">
        <v>2</v>
      </c>
      <c r="C3" s="4">
        <v>1</v>
      </c>
      <c r="D3" s="2"/>
      <c r="E3" s="5" t="s">
        <v>8</v>
      </c>
      <c r="F3" s="14" t="s">
        <v>2</v>
      </c>
      <c r="G3" s="4">
        <v>1</v>
      </c>
      <c r="K3" s="34" t="s">
        <v>5</v>
      </c>
      <c r="L3" s="25" t="s">
        <v>2</v>
      </c>
      <c r="M3" s="58">
        <v>0</v>
      </c>
      <c r="O3" s="24" t="s">
        <v>5</v>
      </c>
      <c r="P3" s="25" t="s">
        <v>2</v>
      </c>
      <c r="Q3" s="92">
        <v>0</v>
      </c>
    </row>
    <row r="4" spans="1:17" ht="15.75" thickBot="1" x14ac:dyDescent="0.3">
      <c r="A4" s="6" t="s">
        <v>4</v>
      </c>
      <c r="B4" s="12" t="s">
        <v>2</v>
      </c>
      <c r="C4" s="7">
        <v>2</v>
      </c>
      <c r="D4" s="2"/>
      <c r="E4" s="6" t="s">
        <v>10</v>
      </c>
      <c r="F4" s="16" t="s">
        <v>2</v>
      </c>
      <c r="G4" s="7">
        <v>2</v>
      </c>
      <c r="K4" s="33" t="s">
        <v>18</v>
      </c>
      <c r="L4" s="18" t="s">
        <v>1</v>
      </c>
      <c r="M4" s="56">
        <v>1</v>
      </c>
      <c r="O4" s="21" t="s">
        <v>20</v>
      </c>
      <c r="P4" s="19" t="s">
        <v>1</v>
      </c>
      <c r="Q4" s="88">
        <v>1</v>
      </c>
    </row>
    <row r="5" spans="1:17" x14ac:dyDescent="0.25">
      <c r="A5" s="9"/>
      <c r="B5" s="9"/>
      <c r="C5" s="9"/>
      <c r="D5" s="9"/>
      <c r="G5" s="2"/>
      <c r="J5" s="2"/>
      <c r="K5" s="55" t="s">
        <v>17</v>
      </c>
      <c r="L5" s="19" t="s">
        <v>11</v>
      </c>
      <c r="M5" s="56">
        <v>2</v>
      </c>
      <c r="O5" s="87" t="s">
        <v>21</v>
      </c>
      <c r="P5" s="19" t="s">
        <v>2</v>
      </c>
      <c r="Q5" s="88">
        <v>2</v>
      </c>
    </row>
    <row r="6" spans="1:17" ht="15.75" thickBot="1" x14ac:dyDescent="0.3">
      <c r="D6" s="2"/>
      <c r="G6" s="2"/>
      <c r="K6" s="55" t="s">
        <v>80</v>
      </c>
      <c r="L6" s="19" t="s">
        <v>82</v>
      </c>
      <c r="M6" s="56">
        <v>3</v>
      </c>
      <c r="O6" s="87" t="s">
        <v>6</v>
      </c>
      <c r="P6" s="19" t="s">
        <v>2</v>
      </c>
      <c r="Q6" s="88">
        <v>3</v>
      </c>
    </row>
    <row r="7" spans="1:17" ht="19.5" thickBot="1" x14ac:dyDescent="0.3">
      <c r="A7" s="263" t="s">
        <v>19</v>
      </c>
      <c r="B7" s="264"/>
      <c r="C7" s="107"/>
      <c r="D7" s="2"/>
      <c r="E7" s="263" t="s">
        <v>101</v>
      </c>
      <c r="F7" s="264"/>
      <c r="G7" s="107"/>
      <c r="H7" s="13"/>
      <c r="K7" s="55" t="s">
        <v>81</v>
      </c>
      <c r="L7" s="19" t="s">
        <v>82</v>
      </c>
      <c r="M7" s="56">
        <v>4</v>
      </c>
      <c r="O7" s="87" t="s">
        <v>91</v>
      </c>
      <c r="P7" s="19" t="s">
        <v>2</v>
      </c>
      <c r="Q7" s="88">
        <v>4</v>
      </c>
    </row>
    <row r="8" spans="1:17" x14ac:dyDescent="0.25">
      <c r="A8" s="24" t="s">
        <v>5</v>
      </c>
      <c r="B8" s="25" t="s">
        <v>2</v>
      </c>
      <c r="C8" s="3">
        <v>0</v>
      </c>
      <c r="D8" s="2"/>
      <c r="E8" s="34" t="s">
        <v>5</v>
      </c>
      <c r="F8" s="25" t="s">
        <v>2</v>
      </c>
      <c r="G8" s="108">
        <v>0</v>
      </c>
      <c r="K8" s="55" t="s">
        <v>72</v>
      </c>
      <c r="L8" s="19" t="s">
        <v>82</v>
      </c>
      <c r="M8" s="56">
        <v>5</v>
      </c>
      <c r="O8" s="87" t="s">
        <v>92</v>
      </c>
      <c r="P8" s="19" t="s">
        <v>2</v>
      </c>
      <c r="Q8" s="88">
        <v>5</v>
      </c>
    </row>
    <row r="9" spans="1:17" ht="15.75" thickBot="1" x14ac:dyDescent="0.3">
      <c r="A9" s="21" t="s">
        <v>20</v>
      </c>
      <c r="B9" s="19" t="s">
        <v>1</v>
      </c>
      <c r="C9" s="4">
        <v>1</v>
      </c>
      <c r="D9" s="2"/>
      <c r="E9" s="105" t="s">
        <v>21</v>
      </c>
      <c r="F9" s="19" t="s">
        <v>2</v>
      </c>
      <c r="G9" s="106">
        <v>1</v>
      </c>
      <c r="K9" s="55" t="s">
        <v>71</v>
      </c>
      <c r="L9" s="19" t="s">
        <v>82</v>
      </c>
      <c r="M9" s="56">
        <v>6</v>
      </c>
      <c r="O9" s="89" t="s">
        <v>93</v>
      </c>
      <c r="P9" s="26" t="s">
        <v>2</v>
      </c>
      <c r="Q9" s="90">
        <v>6</v>
      </c>
    </row>
    <row r="10" spans="1:17" ht="15.75" thickBot="1" x14ac:dyDescent="0.3">
      <c r="A10" s="105" t="s">
        <v>21</v>
      </c>
      <c r="B10" s="19" t="s">
        <v>2</v>
      </c>
      <c r="C10" s="4">
        <v>2</v>
      </c>
      <c r="D10" s="2"/>
      <c r="E10" s="105" t="s">
        <v>6</v>
      </c>
      <c r="F10" s="19" t="s">
        <v>2</v>
      </c>
      <c r="G10" s="106">
        <v>2</v>
      </c>
      <c r="K10" s="55" t="s">
        <v>47</v>
      </c>
      <c r="L10" s="19" t="s">
        <v>82</v>
      </c>
      <c r="M10" s="56">
        <v>7</v>
      </c>
      <c r="O10" s="98"/>
      <c r="P10" s="98"/>
      <c r="Q10" s="98"/>
    </row>
    <row r="11" spans="1:17" ht="19.5" thickBot="1" x14ac:dyDescent="0.3">
      <c r="A11" s="105" t="s">
        <v>6</v>
      </c>
      <c r="B11" s="19" t="s">
        <v>2</v>
      </c>
      <c r="C11" s="4">
        <v>3</v>
      </c>
      <c r="D11" s="2"/>
      <c r="E11" s="105" t="s">
        <v>23</v>
      </c>
      <c r="F11" s="19" t="s">
        <v>1</v>
      </c>
      <c r="G11" s="106">
        <v>3</v>
      </c>
      <c r="K11" s="55" t="s">
        <v>8</v>
      </c>
      <c r="L11" s="19" t="s">
        <v>2</v>
      </c>
      <c r="M11" s="56">
        <v>8</v>
      </c>
      <c r="O11" s="263" t="s">
        <v>98</v>
      </c>
      <c r="P11" s="264"/>
      <c r="Q11" s="103"/>
    </row>
    <row r="12" spans="1:17" x14ac:dyDescent="0.25">
      <c r="A12" s="105" t="s">
        <v>22</v>
      </c>
      <c r="B12" s="19" t="s">
        <v>11</v>
      </c>
      <c r="C12" s="4">
        <v>4</v>
      </c>
      <c r="D12" s="2"/>
      <c r="E12" s="105" t="s">
        <v>20</v>
      </c>
      <c r="F12" s="19" t="s">
        <v>1</v>
      </c>
      <c r="G12" s="106">
        <v>4</v>
      </c>
      <c r="K12" s="55" t="s">
        <v>9</v>
      </c>
      <c r="L12" s="19" t="s">
        <v>1</v>
      </c>
      <c r="M12" s="56">
        <v>9</v>
      </c>
      <c r="O12" s="24" t="s">
        <v>5</v>
      </c>
      <c r="P12" s="25" t="s">
        <v>2</v>
      </c>
      <c r="Q12" s="104">
        <v>0</v>
      </c>
    </row>
    <row r="13" spans="1:17" ht="15.75" thickBot="1" x14ac:dyDescent="0.3">
      <c r="A13" s="105" t="s">
        <v>23</v>
      </c>
      <c r="B13" s="19" t="s">
        <v>1</v>
      </c>
      <c r="C13" s="4">
        <v>5</v>
      </c>
      <c r="D13" s="2"/>
      <c r="E13" s="105" t="s">
        <v>24</v>
      </c>
      <c r="F13" s="19" t="s">
        <v>2</v>
      </c>
      <c r="G13" s="106">
        <v>5</v>
      </c>
      <c r="K13" s="55" t="s">
        <v>43</v>
      </c>
      <c r="L13" s="19" t="s">
        <v>2</v>
      </c>
      <c r="M13" s="57">
        <v>10</v>
      </c>
      <c r="O13" s="21" t="s">
        <v>20</v>
      </c>
      <c r="P13" s="19" t="s">
        <v>1</v>
      </c>
      <c r="Q13" s="100">
        <v>1</v>
      </c>
    </row>
    <row r="14" spans="1:17" ht="15.75" thickBot="1" x14ac:dyDescent="0.3">
      <c r="A14" s="105" t="s">
        <v>24</v>
      </c>
      <c r="B14" s="19" t="s">
        <v>2</v>
      </c>
      <c r="C14" s="4">
        <v>6</v>
      </c>
      <c r="E14" s="105" t="s">
        <v>22</v>
      </c>
      <c r="F14" s="19" t="s">
        <v>11</v>
      </c>
      <c r="G14" s="106">
        <v>6</v>
      </c>
      <c r="O14" s="99" t="s">
        <v>21</v>
      </c>
      <c r="P14" s="19" t="s">
        <v>2</v>
      </c>
      <c r="Q14" s="100">
        <v>2</v>
      </c>
    </row>
    <row r="15" spans="1:17" ht="19.5" thickBot="1" x14ac:dyDescent="0.3">
      <c r="A15" s="105" t="s">
        <v>25</v>
      </c>
      <c r="B15" s="19" t="s">
        <v>1</v>
      </c>
      <c r="C15" s="4">
        <v>7</v>
      </c>
      <c r="D15" s="13"/>
      <c r="E15" s="105" t="s">
        <v>95</v>
      </c>
      <c r="F15" s="19" t="s">
        <v>2</v>
      </c>
      <c r="G15" s="106">
        <v>7</v>
      </c>
      <c r="K15" s="263" t="s">
        <v>78</v>
      </c>
      <c r="L15" s="264"/>
      <c r="M15" s="35"/>
      <c r="O15" s="99" t="s">
        <v>6</v>
      </c>
      <c r="P15" s="19" t="s">
        <v>2</v>
      </c>
      <c r="Q15" s="100">
        <v>3</v>
      </c>
    </row>
    <row r="16" spans="1:17" x14ac:dyDescent="0.25">
      <c r="A16" s="105" t="s">
        <v>26</v>
      </c>
      <c r="B16" s="19" t="s">
        <v>1</v>
      </c>
      <c r="C16" s="4">
        <v>8</v>
      </c>
      <c r="D16" s="2"/>
      <c r="E16" s="105" t="s">
        <v>96</v>
      </c>
      <c r="F16" s="19" t="s">
        <v>2</v>
      </c>
      <c r="G16" s="106">
        <v>8</v>
      </c>
      <c r="K16" s="24" t="s">
        <v>5</v>
      </c>
      <c r="L16" s="25" t="s">
        <v>2</v>
      </c>
      <c r="M16" s="95">
        <v>0</v>
      </c>
      <c r="O16" s="99" t="s">
        <v>91</v>
      </c>
      <c r="P16" s="19" t="s">
        <v>2</v>
      </c>
      <c r="Q16" s="100">
        <v>4</v>
      </c>
    </row>
    <row r="17" spans="1:17" x14ac:dyDescent="0.25">
      <c r="A17" s="105" t="s">
        <v>27</v>
      </c>
      <c r="B17" s="19" t="s">
        <v>82</v>
      </c>
      <c r="C17" s="4">
        <v>9</v>
      </c>
      <c r="D17" s="2"/>
      <c r="E17" s="105" t="s">
        <v>371</v>
      </c>
      <c r="F17" s="19" t="s">
        <v>2</v>
      </c>
      <c r="G17" s="106">
        <v>9</v>
      </c>
      <c r="K17" s="21" t="s">
        <v>20</v>
      </c>
      <c r="L17" s="19" t="s">
        <v>1</v>
      </c>
      <c r="M17" s="94">
        <v>1</v>
      </c>
      <c r="O17" s="99" t="s">
        <v>92</v>
      </c>
      <c r="P17" s="19" t="s">
        <v>2</v>
      </c>
      <c r="Q17" s="100">
        <v>5</v>
      </c>
    </row>
    <row r="18" spans="1:17" ht="15.75" thickBot="1" x14ac:dyDescent="0.3">
      <c r="A18" s="109" t="s">
        <v>28</v>
      </c>
      <c r="B18" s="26" t="s">
        <v>82</v>
      </c>
      <c r="C18" s="7">
        <v>10</v>
      </c>
      <c r="D18" s="2"/>
      <c r="E18" s="105" t="s">
        <v>26</v>
      </c>
      <c r="F18" s="19" t="s">
        <v>1</v>
      </c>
      <c r="G18" s="106">
        <v>10</v>
      </c>
      <c r="K18" s="93" t="s">
        <v>21</v>
      </c>
      <c r="L18" s="19" t="s">
        <v>2</v>
      </c>
      <c r="M18" s="94">
        <v>2</v>
      </c>
      <c r="O18" s="101" t="s">
        <v>93</v>
      </c>
      <c r="P18" s="26" t="s">
        <v>2</v>
      </c>
      <c r="Q18" s="102">
        <v>6</v>
      </c>
    </row>
    <row r="19" spans="1:17" ht="15.75" thickBot="1" x14ac:dyDescent="0.3">
      <c r="A19" s="98"/>
      <c r="B19" s="98"/>
      <c r="C19" s="2"/>
      <c r="D19" s="2"/>
      <c r="E19" s="105" t="s">
        <v>25</v>
      </c>
      <c r="F19" s="19" t="s">
        <v>1</v>
      </c>
      <c r="G19" s="106">
        <v>11</v>
      </c>
      <c r="K19" s="93" t="s">
        <v>6</v>
      </c>
      <c r="L19" s="19" t="s">
        <v>2</v>
      </c>
      <c r="M19" s="94">
        <v>3</v>
      </c>
    </row>
    <row r="20" spans="1:17" ht="19.5" thickBot="1" x14ac:dyDescent="0.3">
      <c r="D20" s="2"/>
      <c r="E20" s="105" t="s">
        <v>28</v>
      </c>
      <c r="F20" s="19" t="s">
        <v>82</v>
      </c>
      <c r="G20" s="106">
        <v>12</v>
      </c>
      <c r="K20" s="93" t="s">
        <v>22</v>
      </c>
      <c r="L20" s="19" t="s">
        <v>11</v>
      </c>
      <c r="M20" s="94">
        <v>4</v>
      </c>
      <c r="O20" s="263" t="s">
        <v>94</v>
      </c>
      <c r="P20" s="264"/>
      <c r="Q20" s="103"/>
    </row>
    <row r="21" spans="1:17" ht="19.5" thickBot="1" x14ac:dyDescent="0.3">
      <c r="A21" s="263" t="s">
        <v>44</v>
      </c>
      <c r="B21" s="264"/>
      <c r="C21" s="17"/>
      <c r="D21" s="2"/>
      <c r="E21" s="105" t="s">
        <v>27</v>
      </c>
      <c r="F21" s="19" t="s">
        <v>82</v>
      </c>
      <c r="G21" s="106">
        <v>13</v>
      </c>
      <c r="K21" s="93" t="s">
        <v>23</v>
      </c>
      <c r="L21" s="19" t="s">
        <v>1</v>
      </c>
      <c r="M21" s="94">
        <v>5</v>
      </c>
      <c r="O21" s="24" t="s">
        <v>5</v>
      </c>
      <c r="P21" s="25" t="s">
        <v>2</v>
      </c>
      <c r="Q21" s="104">
        <v>0</v>
      </c>
    </row>
    <row r="22" spans="1:17" x14ac:dyDescent="0.25">
      <c r="A22" s="34" t="s">
        <v>5</v>
      </c>
      <c r="B22" s="25" t="s">
        <v>2</v>
      </c>
      <c r="C22" s="64">
        <v>0</v>
      </c>
      <c r="D22" s="2"/>
      <c r="E22" s="105" t="s">
        <v>91</v>
      </c>
      <c r="F22" s="19" t="s">
        <v>2</v>
      </c>
      <c r="G22" s="106">
        <v>14</v>
      </c>
      <c r="K22" s="93" t="s">
        <v>24</v>
      </c>
      <c r="L22" s="19" t="s">
        <v>2</v>
      </c>
      <c r="M22" s="94">
        <v>6</v>
      </c>
      <c r="O22" s="21" t="s">
        <v>20</v>
      </c>
      <c r="P22" s="19" t="s">
        <v>1</v>
      </c>
      <c r="Q22" s="100">
        <v>1</v>
      </c>
    </row>
    <row r="23" spans="1:17" x14ac:dyDescent="0.25">
      <c r="A23" s="33" t="s">
        <v>18</v>
      </c>
      <c r="B23" s="19" t="s">
        <v>1</v>
      </c>
      <c r="C23" s="63">
        <v>1</v>
      </c>
      <c r="D23" s="2"/>
      <c r="E23" s="105" t="s">
        <v>92</v>
      </c>
      <c r="F23" s="19" t="s">
        <v>2</v>
      </c>
      <c r="G23" s="106">
        <v>15</v>
      </c>
      <c r="K23" s="93" t="s">
        <v>25</v>
      </c>
      <c r="L23" s="19" t="s">
        <v>1</v>
      </c>
      <c r="M23" s="94">
        <v>7</v>
      </c>
      <c r="O23" s="99" t="s">
        <v>21</v>
      </c>
      <c r="P23" s="19" t="s">
        <v>2</v>
      </c>
      <c r="Q23" s="100">
        <v>2</v>
      </c>
    </row>
    <row r="24" spans="1:17" ht="15.75" thickBot="1" x14ac:dyDescent="0.3">
      <c r="A24" s="62" t="s">
        <v>17</v>
      </c>
      <c r="B24" s="19" t="s">
        <v>11</v>
      </c>
      <c r="C24" s="63">
        <v>2</v>
      </c>
      <c r="D24" s="2"/>
      <c r="E24" s="109" t="s">
        <v>93</v>
      </c>
      <c r="F24" s="26" t="s">
        <v>2</v>
      </c>
      <c r="G24" s="110">
        <v>16</v>
      </c>
      <c r="K24" s="93" t="s">
        <v>26</v>
      </c>
      <c r="L24" s="19" t="s">
        <v>1</v>
      </c>
      <c r="M24" s="94">
        <v>8</v>
      </c>
      <c r="O24" s="99" t="s">
        <v>6</v>
      </c>
      <c r="P24" s="19" t="s">
        <v>2</v>
      </c>
      <c r="Q24" s="100">
        <v>3</v>
      </c>
    </row>
    <row r="25" spans="1:17" ht="15.75" thickBot="1" x14ac:dyDescent="0.3">
      <c r="A25" s="62" t="s">
        <v>80</v>
      </c>
      <c r="B25" s="19" t="s">
        <v>82</v>
      </c>
      <c r="C25" s="86">
        <v>3</v>
      </c>
      <c r="D25" s="2"/>
      <c r="K25" s="93" t="s">
        <v>27</v>
      </c>
      <c r="L25" s="19" t="s">
        <v>82</v>
      </c>
      <c r="M25" s="94">
        <v>9</v>
      </c>
      <c r="O25" s="99" t="s">
        <v>91</v>
      </c>
      <c r="P25" s="19" t="s">
        <v>2</v>
      </c>
      <c r="Q25" s="100">
        <v>4</v>
      </c>
    </row>
    <row r="26" spans="1:17" ht="19.5" thickBot="1" x14ac:dyDescent="0.3">
      <c r="A26" s="62" t="s">
        <v>8</v>
      </c>
      <c r="B26" s="19" t="s">
        <v>2</v>
      </c>
      <c r="C26" s="63">
        <v>4</v>
      </c>
      <c r="D26" s="2"/>
      <c r="E26" s="263" t="s">
        <v>29</v>
      </c>
      <c r="F26" s="264"/>
      <c r="K26" s="93" t="s">
        <v>28</v>
      </c>
      <c r="L26" s="19" t="s">
        <v>82</v>
      </c>
      <c r="M26" s="94">
        <v>10</v>
      </c>
      <c r="O26" s="99" t="s">
        <v>92</v>
      </c>
      <c r="P26" s="19" t="s">
        <v>2</v>
      </c>
      <c r="Q26" s="100">
        <v>5</v>
      </c>
    </row>
    <row r="27" spans="1:17" ht="15.75" thickBot="1" x14ac:dyDescent="0.3">
      <c r="A27" s="62" t="s">
        <v>9</v>
      </c>
      <c r="B27" s="19" t="s">
        <v>1</v>
      </c>
      <c r="C27" s="63">
        <v>5</v>
      </c>
      <c r="D27" s="2"/>
      <c r="E27" s="34" t="s">
        <v>5</v>
      </c>
      <c r="F27" s="25" t="s">
        <v>2</v>
      </c>
      <c r="G27" s="27">
        <v>0</v>
      </c>
      <c r="K27" s="93" t="s">
        <v>91</v>
      </c>
      <c r="L27" s="19" t="s">
        <v>2</v>
      </c>
      <c r="M27" s="94">
        <v>11</v>
      </c>
      <c r="O27" s="101" t="s">
        <v>93</v>
      </c>
      <c r="P27" s="26" t="s">
        <v>2</v>
      </c>
      <c r="Q27" s="102">
        <v>6</v>
      </c>
    </row>
    <row r="28" spans="1:17" ht="15.75" thickBot="1" x14ac:dyDescent="0.3">
      <c r="A28" s="62" t="s">
        <v>43</v>
      </c>
      <c r="B28" s="19" t="s">
        <v>2</v>
      </c>
      <c r="C28" s="63">
        <v>6</v>
      </c>
      <c r="D28" s="2"/>
      <c r="E28" s="33" t="s">
        <v>18</v>
      </c>
      <c r="F28" s="18" t="s">
        <v>1</v>
      </c>
      <c r="G28" s="28">
        <v>1</v>
      </c>
      <c r="K28" s="93" t="s">
        <v>92</v>
      </c>
      <c r="L28" s="19" t="s">
        <v>2</v>
      </c>
      <c r="M28" s="94">
        <v>12</v>
      </c>
    </row>
    <row r="29" spans="1:17" ht="19.5" thickBot="1" x14ac:dyDescent="0.3">
      <c r="A29" s="62" t="s">
        <v>25</v>
      </c>
      <c r="B29" s="19" t="s">
        <v>1</v>
      </c>
      <c r="C29" s="63">
        <v>7</v>
      </c>
      <c r="D29" s="2"/>
      <c r="E29" s="22" t="s">
        <v>30</v>
      </c>
      <c r="F29" s="19" t="s">
        <v>1</v>
      </c>
      <c r="G29" s="28">
        <v>2</v>
      </c>
      <c r="K29" s="93" t="s">
        <v>93</v>
      </c>
      <c r="L29" s="19" t="s">
        <v>2</v>
      </c>
      <c r="M29" s="94">
        <v>13</v>
      </c>
      <c r="O29" s="263" t="s">
        <v>99</v>
      </c>
      <c r="P29" s="264"/>
      <c r="Q29" s="103"/>
    </row>
    <row r="30" spans="1:17" x14ac:dyDescent="0.25">
      <c r="A30" s="62" t="s">
        <v>27</v>
      </c>
      <c r="B30" s="19" t="s">
        <v>82</v>
      </c>
      <c r="C30" s="63">
        <v>8</v>
      </c>
      <c r="D30" s="2"/>
      <c r="E30" s="22" t="s">
        <v>15</v>
      </c>
      <c r="F30" s="19" t="s">
        <v>11</v>
      </c>
      <c r="G30" s="28">
        <v>3</v>
      </c>
      <c r="K30" s="93" t="s">
        <v>95</v>
      </c>
      <c r="L30" s="19" t="s">
        <v>2</v>
      </c>
      <c r="M30" s="94">
        <v>14</v>
      </c>
      <c r="O30" s="24" t="s">
        <v>5</v>
      </c>
      <c r="P30" s="25" t="s">
        <v>2</v>
      </c>
      <c r="Q30" s="104">
        <v>0</v>
      </c>
    </row>
    <row r="31" spans="1:17" ht="15.75" thickBot="1" x14ac:dyDescent="0.3">
      <c r="A31" s="65" t="s">
        <v>28</v>
      </c>
      <c r="B31" s="26" t="s">
        <v>82</v>
      </c>
      <c r="C31" s="66">
        <v>9</v>
      </c>
      <c r="D31" s="2"/>
      <c r="E31" s="22" t="s">
        <v>16</v>
      </c>
      <c r="F31" s="19" t="s">
        <v>11</v>
      </c>
      <c r="G31" s="28">
        <v>4</v>
      </c>
      <c r="K31" s="96" t="s">
        <v>96</v>
      </c>
      <c r="L31" s="26" t="s">
        <v>2</v>
      </c>
      <c r="M31" s="97">
        <v>15</v>
      </c>
      <c r="O31" s="21" t="s">
        <v>20</v>
      </c>
      <c r="P31" s="19" t="s">
        <v>1</v>
      </c>
      <c r="Q31" s="100">
        <v>1</v>
      </c>
    </row>
    <row r="32" spans="1:17" ht="15.75" thickBot="1" x14ac:dyDescent="0.3">
      <c r="D32" s="2"/>
      <c r="E32" s="22" t="s">
        <v>8</v>
      </c>
      <c r="F32" s="19" t="s">
        <v>2</v>
      </c>
      <c r="G32" s="28">
        <v>5</v>
      </c>
      <c r="O32" s="99" t="s">
        <v>21</v>
      </c>
      <c r="P32" s="19" t="s">
        <v>2</v>
      </c>
      <c r="Q32" s="100">
        <v>2</v>
      </c>
    </row>
    <row r="33" spans="1:17" ht="19.5" thickBot="1" x14ac:dyDescent="0.3">
      <c r="A33" s="263" t="s">
        <v>12</v>
      </c>
      <c r="B33" s="264"/>
      <c r="C33" s="13"/>
      <c r="D33" s="2"/>
      <c r="E33" s="22" t="s">
        <v>9</v>
      </c>
      <c r="F33" s="19" t="s">
        <v>1</v>
      </c>
      <c r="G33" s="28">
        <v>6</v>
      </c>
      <c r="O33" s="99" t="s">
        <v>6</v>
      </c>
      <c r="P33" s="19" t="s">
        <v>2</v>
      </c>
      <c r="Q33" s="100">
        <v>3</v>
      </c>
    </row>
    <row r="34" spans="1:17" x14ac:dyDescent="0.25">
      <c r="A34" s="24" t="s">
        <v>14</v>
      </c>
      <c r="B34" s="25" t="s">
        <v>11</v>
      </c>
      <c r="C34" s="27">
        <v>0</v>
      </c>
      <c r="D34" s="2"/>
      <c r="E34" s="31" t="s">
        <v>43</v>
      </c>
      <c r="F34" s="19" t="s">
        <v>2</v>
      </c>
      <c r="G34" s="32">
        <v>7</v>
      </c>
      <c r="O34" s="99" t="s">
        <v>91</v>
      </c>
      <c r="P34" s="19" t="s">
        <v>2</v>
      </c>
      <c r="Q34" s="100">
        <v>4</v>
      </c>
    </row>
    <row r="35" spans="1:17" x14ac:dyDescent="0.25">
      <c r="A35" s="22" t="s">
        <v>8</v>
      </c>
      <c r="B35" s="19" t="s">
        <v>2</v>
      </c>
      <c r="C35" s="28">
        <v>1</v>
      </c>
      <c r="D35" s="2"/>
      <c r="E35" s="22" t="s">
        <v>25</v>
      </c>
      <c r="F35" s="19" t="s">
        <v>1</v>
      </c>
      <c r="G35" s="28">
        <v>8</v>
      </c>
      <c r="O35" s="99" t="s">
        <v>92</v>
      </c>
      <c r="P35" s="19" t="s">
        <v>2</v>
      </c>
      <c r="Q35" s="100">
        <v>5</v>
      </c>
    </row>
    <row r="36" spans="1:17" ht="15.75" thickBot="1" x14ac:dyDescent="0.3">
      <c r="A36" s="22" t="s">
        <v>9</v>
      </c>
      <c r="B36" s="19" t="s">
        <v>1</v>
      </c>
      <c r="C36" s="28">
        <v>2</v>
      </c>
      <c r="D36" s="2"/>
      <c r="E36" s="22" t="s">
        <v>27</v>
      </c>
      <c r="F36" s="19" t="s">
        <v>82</v>
      </c>
      <c r="G36" s="28">
        <v>9</v>
      </c>
      <c r="O36" s="101" t="s">
        <v>93</v>
      </c>
      <c r="P36" s="26" t="s">
        <v>2</v>
      </c>
      <c r="Q36" s="102">
        <v>6</v>
      </c>
    </row>
    <row r="37" spans="1:17" ht="15.75" thickBot="1" x14ac:dyDescent="0.3">
      <c r="A37" s="23" t="s">
        <v>13</v>
      </c>
      <c r="B37" s="26" t="s">
        <v>11</v>
      </c>
      <c r="C37" s="29">
        <v>3</v>
      </c>
      <c r="E37" s="23" t="s">
        <v>28</v>
      </c>
      <c r="F37" s="26" t="s">
        <v>82</v>
      </c>
      <c r="G37" s="29">
        <v>10</v>
      </c>
    </row>
    <row r="43" spans="1:17" ht="15.75" thickBot="1" x14ac:dyDescent="0.3"/>
    <row r="44" spans="1:17" ht="19.5" thickBot="1" x14ac:dyDescent="0.3">
      <c r="A44" s="20" t="s">
        <v>31</v>
      </c>
    </row>
    <row r="45" spans="1:17" ht="15.75" thickBot="1" x14ac:dyDescent="0.3">
      <c r="A45" s="30" t="s">
        <v>32</v>
      </c>
    </row>
    <row r="46" spans="1:17" x14ac:dyDescent="0.25">
      <c r="A46" s="270" t="s">
        <v>33</v>
      </c>
      <c r="B46" s="271"/>
    </row>
    <row r="47" spans="1:17" x14ac:dyDescent="0.25">
      <c r="A47" s="267" t="s">
        <v>34</v>
      </c>
      <c r="B47" s="268"/>
    </row>
    <row r="48" spans="1:17" x14ac:dyDescent="0.25">
      <c r="A48" s="267" t="s">
        <v>35</v>
      </c>
      <c r="B48" s="268"/>
    </row>
    <row r="49" spans="1:2" ht="15.75" thickBot="1" x14ac:dyDescent="0.3">
      <c r="A49" s="267" t="s">
        <v>45</v>
      </c>
      <c r="B49" s="268"/>
    </row>
    <row r="50" spans="1:2" x14ac:dyDescent="0.25">
      <c r="A50" s="272" t="s">
        <v>40</v>
      </c>
      <c r="B50" s="273"/>
    </row>
    <row r="51" spans="1:2" x14ac:dyDescent="0.25">
      <c r="A51" s="267" t="s">
        <v>41</v>
      </c>
      <c r="B51" s="268"/>
    </row>
    <row r="52" spans="1:2" ht="15.75" thickBot="1" x14ac:dyDescent="0.3">
      <c r="A52" s="274" t="s">
        <v>42</v>
      </c>
      <c r="B52" s="275"/>
    </row>
    <row r="53" spans="1:2" x14ac:dyDescent="0.25">
      <c r="A53" s="272" t="s">
        <v>36</v>
      </c>
      <c r="B53" s="273"/>
    </row>
    <row r="54" spans="1:2" x14ac:dyDescent="0.25">
      <c r="A54" s="267" t="s">
        <v>38</v>
      </c>
      <c r="B54" s="268"/>
    </row>
    <row r="55" spans="1:2" x14ac:dyDescent="0.25">
      <c r="A55" s="267" t="s">
        <v>37</v>
      </c>
      <c r="B55" s="268"/>
    </row>
    <row r="56" spans="1:2" x14ac:dyDescent="0.25">
      <c r="A56" s="267" t="s">
        <v>46</v>
      </c>
      <c r="B56" s="268"/>
    </row>
    <row r="57" spans="1:2" x14ac:dyDescent="0.25">
      <c r="A57" s="267" t="s">
        <v>39</v>
      </c>
      <c r="B57" s="268"/>
    </row>
    <row r="58" spans="1:2" ht="15.75" thickBot="1" x14ac:dyDescent="0.3">
      <c r="A58" s="261" t="s">
        <v>83</v>
      </c>
      <c r="B58" s="262"/>
    </row>
  </sheetData>
  <mergeCells count="27">
    <mergeCell ref="O2:P2"/>
    <mergeCell ref="A55:B55"/>
    <mergeCell ref="A49:B49"/>
    <mergeCell ref="A53:B53"/>
    <mergeCell ref="A48:B48"/>
    <mergeCell ref="A51:B51"/>
    <mergeCell ref="A52:B52"/>
    <mergeCell ref="A54:B54"/>
    <mergeCell ref="O11:P11"/>
    <mergeCell ref="O20:P20"/>
    <mergeCell ref="O29:P29"/>
    <mergeCell ref="E7:F7"/>
    <mergeCell ref="A58:B58"/>
    <mergeCell ref="K2:L2"/>
    <mergeCell ref="A1:B1"/>
    <mergeCell ref="E1:F1"/>
    <mergeCell ref="A56:B56"/>
    <mergeCell ref="K15:L15"/>
    <mergeCell ref="G1:H1"/>
    <mergeCell ref="A33:B33"/>
    <mergeCell ref="E26:F26"/>
    <mergeCell ref="A21:B21"/>
    <mergeCell ref="A46:B46"/>
    <mergeCell ref="A47:B47"/>
    <mergeCell ref="A7:B7"/>
    <mergeCell ref="A57:B57"/>
    <mergeCell ref="A50:B50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"/>
  <sheetViews>
    <sheetView workbookViewId="0">
      <selection activeCell="B46" sqref="B46"/>
    </sheetView>
  </sheetViews>
  <sheetFormatPr defaultRowHeight="15" x14ac:dyDescent="0.25"/>
  <cols>
    <col min="1" max="1" width="4.5703125" customWidth="1"/>
    <col min="2" max="2" width="24.5703125" customWidth="1"/>
    <col min="3" max="3" width="3" bestFit="1" customWidth="1"/>
    <col min="4" max="4" width="17.5703125" bestFit="1" customWidth="1"/>
    <col min="5" max="5" width="3.28515625" bestFit="1" customWidth="1"/>
    <col min="6" max="6" width="35.140625" customWidth="1"/>
    <col min="7" max="7" width="1.85546875" bestFit="1" customWidth="1"/>
    <col min="8" max="8" width="11.5703125" bestFit="1" customWidth="1"/>
    <col min="9" max="9" width="4.7109375" customWidth="1"/>
    <col min="10" max="11" width="12.140625" bestFit="1" customWidth="1"/>
    <col min="12" max="13" width="14.5703125" bestFit="1" customWidth="1"/>
    <col min="14" max="14" width="11.5703125" bestFit="1" customWidth="1"/>
    <col min="15" max="16" width="10.5703125" bestFit="1" customWidth="1"/>
    <col min="17" max="17" width="11.42578125" customWidth="1"/>
  </cols>
  <sheetData>
    <row r="2" spans="2:17" ht="15.75" thickBot="1" x14ac:dyDescent="0.3"/>
    <row r="3" spans="2:17" ht="21.75" thickBot="1" x14ac:dyDescent="0.3">
      <c r="B3" s="36" t="s">
        <v>70</v>
      </c>
      <c r="C3" s="37" t="s">
        <v>48</v>
      </c>
      <c r="D3" s="37" t="s">
        <v>49</v>
      </c>
      <c r="E3" s="37" t="s">
        <v>50</v>
      </c>
      <c r="F3" s="37" t="s">
        <v>51</v>
      </c>
      <c r="G3" s="37" t="s">
        <v>50</v>
      </c>
      <c r="H3" s="38" t="s">
        <v>52</v>
      </c>
      <c r="I3" s="47"/>
    </row>
    <row r="4" spans="2:17" ht="24" thickBot="1" x14ac:dyDescent="0.4">
      <c r="B4" s="41"/>
      <c r="C4" s="41"/>
      <c r="D4" s="41"/>
      <c r="E4" s="41"/>
      <c r="F4" s="41"/>
      <c r="G4" s="41"/>
      <c r="H4" s="41"/>
      <c r="I4" s="41"/>
      <c r="J4" s="48" t="s">
        <v>75</v>
      </c>
      <c r="K4" s="49" t="s">
        <v>76</v>
      </c>
      <c r="L4" s="51" t="s">
        <v>77</v>
      </c>
      <c r="M4" s="49" t="s">
        <v>52</v>
      </c>
      <c r="N4" s="49" t="s">
        <v>72</v>
      </c>
      <c r="O4" s="49" t="s">
        <v>71</v>
      </c>
      <c r="P4" s="50" t="s">
        <v>47</v>
      </c>
    </row>
    <row r="5" spans="2:17" ht="24" thickBot="1" x14ac:dyDescent="0.4">
      <c r="B5" s="39" t="s">
        <v>49</v>
      </c>
      <c r="C5" s="42" t="s">
        <v>48</v>
      </c>
      <c r="D5" s="310" t="s">
        <v>67</v>
      </c>
      <c r="E5" s="310"/>
      <c r="F5" s="311"/>
      <c r="G5" s="41"/>
      <c r="H5" s="41"/>
      <c r="I5" s="41"/>
      <c r="J5" s="52">
        <v>28.15</v>
      </c>
      <c r="K5" s="53">
        <v>19.440000000000001</v>
      </c>
      <c r="L5" s="53">
        <v>24</v>
      </c>
      <c r="M5" s="53">
        <v>100</v>
      </c>
      <c r="N5" s="75">
        <f>SUM(K5/J5)*100</f>
        <v>69.058614564831259</v>
      </c>
      <c r="O5" s="76">
        <v>75.63</v>
      </c>
      <c r="P5" s="80">
        <f>SUM(N5*O5)*0.01</f>
        <v>52.229030195381874</v>
      </c>
    </row>
    <row r="6" spans="2:17" ht="24" thickBot="1" x14ac:dyDescent="0.4">
      <c r="B6" s="43"/>
      <c r="C6" s="44"/>
      <c r="D6" s="44"/>
      <c r="E6" s="44"/>
      <c r="F6" s="45"/>
      <c r="G6" s="41"/>
      <c r="H6" s="41"/>
      <c r="I6" s="41"/>
      <c r="J6" s="5">
        <v>12.23</v>
      </c>
      <c r="K6" s="14">
        <v>11.51</v>
      </c>
      <c r="L6" s="14">
        <v>24</v>
      </c>
      <c r="M6" s="14">
        <v>100</v>
      </c>
      <c r="N6" s="54">
        <f t="shared" ref="N6:N15" si="0">SUM(K6/J6)*100</f>
        <v>94.112837285363867</v>
      </c>
      <c r="O6" s="77">
        <f>SUM(J6/L6)*100</f>
        <v>50.958333333333336</v>
      </c>
      <c r="P6" s="81">
        <f>SUM(N6*O6)*0.01</f>
        <v>47.958333333333343</v>
      </c>
    </row>
    <row r="7" spans="2:17" ht="24" thickBot="1" x14ac:dyDescent="0.4">
      <c r="B7" s="39" t="s">
        <v>68</v>
      </c>
      <c r="C7" s="40" t="s">
        <v>48</v>
      </c>
      <c r="D7" s="298" t="s">
        <v>53</v>
      </c>
      <c r="E7" s="298"/>
      <c r="F7" s="299"/>
      <c r="G7" s="41"/>
      <c r="H7" s="41"/>
      <c r="I7" s="41"/>
      <c r="J7" s="5">
        <v>21</v>
      </c>
      <c r="K7" s="14">
        <v>23</v>
      </c>
      <c r="L7" s="14">
        <v>24</v>
      </c>
      <c r="M7" s="14">
        <v>98</v>
      </c>
      <c r="N7" s="54">
        <f t="shared" si="0"/>
        <v>109.52380952380953</v>
      </c>
      <c r="O7" s="77">
        <f>SUM(J7/L7)*100</f>
        <v>87.5</v>
      </c>
      <c r="P7" s="81">
        <f>SUM(N7*O7)*M7*0.0001</f>
        <v>93.916666666666686</v>
      </c>
      <c r="Q7">
        <f>SUM(O7*N7*M7)</f>
        <v>939166.66666666674</v>
      </c>
    </row>
    <row r="8" spans="2:17" ht="24" thickBot="1" x14ac:dyDescent="0.4">
      <c r="B8" s="43"/>
      <c r="C8" s="44"/>
      <c r="D8" s="44"/>
      <c r="E8" s="44"/>
      <c r="F8" s="45"/>
      <c r="G8" s="41"/>
      <c r="H8" s="41"/>
      <c r="I8" s="41"/>
      <c r="J8" s="71">
        <v>24</v>
      </c>
      <c r="K8" s="67">
        <v>24</v>
      </c>
      <c r="L8" s="67">
        <v>24</v>
      </c>
      <c r="M8" s="67">
        <v>100</v>
      </c>
      <c r="N8" s="54">
        <f t="shared" si="0"/>
        <v>100</v>
      </c>
      <c r="O8" s="77">
        <f>SUM(J8/L8)*100</f>
        <v>100</v>
      </c>
      <c r="P8" s="81">
        <f>SUM(N8*O8)*M8*0.0001</f>
        <v>100</v>
      </c>
    </row>
    <row r="9" spans="2:17" ht="24" thickBot="1" x14ac:dyDescent="0.4">
      <c r="B9" s="46" t="s">
        <v>54</v>
      </c>
      <c r="C9" s="42" t="s">
        <v>48</v>
      </c>
      <c r="D9" s="298" t="s">
        <v>55</v>
      </c>
      <c r="E9" s="298"/>
      <c r="F9" s="299"/>
      <c r="G9" s="41"/>
      <c r="H9" s="41"/>
      <c r="I9" s="41"/>
      <c r="J9" s="71">
        <v>1.54</v>
      </c>
      <c r="K9" s="67">
        <v>1.22</v>
      </c>
      <c r="L9" s="68">
        <v>1.24</v>
      </c>
      <c r="M9" s="67">
        <v>99</v>
      </c>
      <c r="N9" s="54">
        <f t="shared" si="0"/>
        <v>79.220779220779207</v>
      </c>
      <c r="O9" s="77">
        <f>SUM(J9/L9)*100</f>
        <v>124.19354838709677</v>
      </c>
      <c r="P9" s="81">
        <f>(N9*O9)*M9*0.0001</f>
        <v>97.403225806451587</v>
      </c>
    </row>
    <row r="10" spans="2:17" ht="24" thickBot="1" x14ac:dyDescent="0.4">
      <c r="B10" s="41"/>
      <c r="C10" s="41"/>
      <c r="D10" s="41"/>
      <c r="E10" s="41"/>
      <c r="F10" s="41"/>
      <c r="G10" s="41"/>
      <c r="H10" s="41"/>
      <c r="I10" s="41"/>
      <c r="J10" s="71">
        <v>21.56</v>
      </c>
      <c r="K10" s="69">
        <v>23.87</v>
      </c>
      <c r="L10" s="68">
        <v>1.24</v>
      </c>
      <c r="M10" s="67">
        <v>100</v>
      </c>
      <c r="N10" s="54">
        <f t="shared" si="0"/>
        <v>110.71428571428572</v>
      </c>
      <c r="O10" s="77">
        <f>SUM(J10/L10)*100</f>
        <v>1738.7096774193549</v>
      </c>
      <c r="P10" s="81">
        <f>(N10*O10)*M10*0.0001</f>
        <v>1925.0000000000005</v>
      </c>
    </row>
    <row r="11" spans="2:17" ht="24" thickBot="1" x14ac:dyDescent="0.4">
      <c r="B11" s="39" t="s">
        <v>51</v>
      </c>
      <c r="C11" s="40" t="s">
        <v>48</v>
      </c>
      <c r="D11" s="298" t="s">
        <v>69</v>
      </c>
      <c r="E11" s="298"/>
      <c r="F11" s="299"/>
      <c r="G11" s="41"/>
      <c r="H11" s="41"/>
      <c r="I11" s="41"/>
      <c r="J11" s="5">
        <v>18.149999999999999</v>
      </c>
      <c r="K11" s="14">
        <v>19.440000000000001</v>
      </c>
      <c r="L11" s="14">
        <v>24</v>
      </c>
      <c r="M11" s="14">
        <v>100</v>
      </c>
      <c r="N11" s="54">
        <f t="shared" si="0"/>
        <v>107.10743801652893</v>
      </c>
      <c r="O11" s="11">
        <v>75.63</v>
      </c>
      <c r="P11" s="81">
        <f>SUM(M11*N11*O11)*0.0001</f>
        <v>81.005355371900833</v>
      </c>
    </row>
    <row r="12" spans="2:17" ht="24" thickBot="1" x14ac:dyDescent="0.4">
      <c r="G12" s="41"/>
      <c r="H12" s="41"/>
      <c r="I12" s="41"/>
      <c r="J12" s="71">
        <v>1.8855555555554999</v>
      </c>
      <c r="K12" s="67">
        <v>1.86480188369751</v>
      </c>
      <c r="L12" s="67">
        <v>1.88</v>
      </c>
      <c r="M12" s="67">
        <v>100</v>
      </c>
      <c r="N12" s="54">
        <f>SUM(K12/J12)*1000</f>
        <v>988.9933384371293</v>
      </c>
      <c r="O12" s="78">
        <f>SUM(J12/L12)*1000</f>
        <v>1002.9550827422872</v>
      </c>
      <c r="P12" s="81">
        <f>SUM(N12*O12)*M12*0.0001</f>
        <v>9919.15895583782</v>
      </c>
    </row>
    <row r="13" spans="2:17" ht="24" thickBot="1" x14ac:dyDescent="0.4">
      <c r="B13" s="39" t="s">
        <v>52</v>
      </c>
      <c r="C13" s="40" t="s">
        <v>48</v>
      </c>
      <c r="D13" s="298" t="s">
        <v>66</v>
      </c>
      <c r="E13" s="298"/>
      <c r="F13" s="299"/>
      <c r="G13" s="41"/>
      <c r="H13" s="41"/>
      <c r="I13" s="41"/>
      <c r="J13" s="71">
        <v>5.9444444444444397E-2</v>
      </c>
      <c r="K13" s="70">
        <v>0.34722222000000003</v>
      </c>
      <c r="L13" s="67">
        <v>0.38</v>
      </c>
      <c r="M13" s="67">
        <v>100</v>
      </c>
      <c r="N13" s="61">
        <f>SUM(K13/J13)*100</f>
        <v>584.11214579439297</v>
      </c>
      <c r="O13" s="77">
        <f>SUM(J13/L13)*100</f>
        <v>15.643274853801156</v>
      </c>
      <c r="P13" s="81">
        <f t="shared" ref="P13:P15" si="1">SUM(N13*O13)*M13*0.0001</f>
        <v>91.374268421052619</v>
      </c>
    </row>
    <row r="14" spans="2:17" ht="15.75" thickBot="1" x14ac:dyDescent="0.3">
      <c r="J14" s="71"/>
      <c r="K14" s="67"/>
      <c r="L14" s="67"/>
      <c r="M14" s="67"/>
      <c r="N14" s="60" t="e">
        <f t="shared" si="0"/>
        <v>#DIV/0!</v>
      </c>
      <c r="O14" s="77" t="e">
        <f>SUM(J14/L14)*100</f>
        <v>#DIV/0!</v>
      </c>
      <c r="P14" s="81" t="e">
        <f t="shared" si="1"/>
        <v>#DIV/0!</v>
      </c>
    </row>
    <row r="15" spans="2:17" ht="21.75" thickBot="1" x14ac:dyDescent="0.3">
      <c r="B15" s="36" t="s">
        <v>70</v>
      </c>
      <c r="C15" s="37" t="s">
        <v>48</v>
      </c>
      <c r="D15" s="37" t="s">
        <v>49</v>
      </c>
      <c r="E15" s="37" t="s">
        <v>50</v>
      </c>
      <c r="F15" s="37" t="s">
        <v>51</v>
      </c>
      <c r="G15" s="37" t="s">
        <v>50</v>
      </c>
      <c r="H15" s="38" t="s">
        <v>52</v>
      </c>
      <c r="I15" s="47"/>
      <c r="J15" s="71"/>
      <c r="K15" s="67"/>
      <c r="L15" s="67"/>
      <c r="M15" s="67"/>
      <c r="N15" s="54" t="e">
        <f t="shared" si="0"/>
        <v>#DIV/0!</v>
      </c>
      <c r="O15" s="77" t="e">
        <f t="shared" ref="O15" si="2">SUM(J15/L15)*100</f>
        <v>#DIV/0!</v>
      </c>
      <c r="P15" s="81" t="e">
        <f t="shared" si="1"/>
        <v>#DIV/0!</v>
      </c>
    </row>
    <row r="16" spans="2:17" ht="24" thickBot="1" x14ac:dyDescent="0.4">
      <c r="G16" s="41"/>
      <c r="H16" s="41"/>
      <c r="I16" s="41"/>
      <c r="J16" s="71"/>
      <c r="K16" s="67"/>
      <c r="L16" s="67"/>
      <c r="M16" s="67"/>
      <c r="N16" s="60" t="e">
        <f t="shared" ref="N16:N18" si="3">SUM(K16/J16)*100</f>
        <v>#DIV/0!</v>
      </c>
      <c r="O16" s="77" t="e">
        <f t="shared" ref="O16:O18" si="4">SUM(J16/L16)*100</f>
        <v>#DIV/0!</v>
      </c>
      <c r="P16" s="81" t="e">
        <f t="shared" ref="P16:P18" si="5">SUM(N16*O16)*M16*0.0001</f>
        <v>#DIV/0!</v>
      </c>
      <c r="Q16" s="59"/>
    </row>
    <row r="17" spans="2:16" ht="30.75" customHeight="1" thickBot="1" x14ac:dyDescent="0.4">
      <c r="B17" s="39" t="s">
        <v>71</v>
      </c>
      <c r="C17" s="40" t="s">
        <v>48</v>
      </c>
      <c r="D17" s="306" t="s">
        <v>73</v>
      </c>
      <c r="E17" s="306"/>
      <c r="F17" s="307"/>
      <c r="G17" s="41"/>
      <c r="H17" s="41"/>
      <c r="I17" s="41"/>
      <c r="J17" s="71"/>
      <c r="K17" s="67"/>
      <c r="L17" s="67"/>
      <c r="M17" s="67"/>
      <c r="N17" s="54" t="e">
        <f t="shared" si="3"/>
        <v>#DIV/0!</v>
      </c>
      <c r="O17" s="77" t="e">
        <f t="shared" si="4"/>
        <v>#DIV/0!</v>
      </c>
      <c r="P17" s="81" t="e">
        <f t="shared" si="5"/>
        <v>#DIV/0!</v>
      </c>
    </row>
    <row r="18" spans="2:16" ht="24" thickBot="1" x14ac:dyDescent="0.4">
      <c r="B18" s="1"/>
      <c r="G18" s="41"/>
      <c r="H18" s="41"/>
      <c r="I18" s="41"/>
      <c r="J18" s="72"/>
      <c r="K18" s="73"/>
      <c r="L18" s="73"/>
      <c r="M18" s="73"/>
      <c r="N18" s="74" t="e">
        <f t="shared" si="3"/>
        <v>#DIV/0!</v>
      </c>
      <c r="O18" s="79" t="e">
        <f t="shared" si="4"/>
        <v>#DIV/0!</v>
      </c>
      <c r="P18" s="82" t="e">
        <f t="shared" si="5"/>
        <v>#DIV/0!</v>
      </c>
    </row>
    <row r="19" spans="2:16" ht="24" thickBot="1" x14ac:dyDescent="0.3">
      <c r="B19" s="39" t="s">
        <v>72</v>
      </c>
      <c r="C19" s="40" t="s">
        <v>48</v>
      </c>
      <c r="D19" s="308" t="s">
        <v>74</v>
      </c>
      <c r="E19" s="308"/>
      <c r="F19" s="309"/>
    </row>
    <row r="20" spans="2:16" ht="15.75" thickBot="1" x14ac:dyDescent="0.3">
      <c r="B20" s="1"/>
    </row>
    <row r="21" spans="2:16" ht="24" thickBot="1" x14ac:dyDescent="0.3">
      <c r="B21" s="39" t="s">
        <v>52</v>
      </c>
      <c r="C21" s="40" t="s">
        <v>48</v>
      </c>
      <c r="D21" s="298" t="s">
        <v>66</v>
      </c>
      <c r="E21" s="298"/>
      <c r="F21" s="299"/>
    </row>
    <row r="22" spans="2:16" ht="15.75" thickBot="1" x14ac:dyDescent="0.3"/>
    <row r="23" spans="2:16" ht="21.75" thickBot="1" x14ac:dyDescent="0.3">
      <c r="B23" s="300" t="s">
        <v>56</v>
      </c>
      <c r="C23" s="301"/>
      <c r="D23" s="301"/>
      <c r="E23" s="301"/>
      <c r="F23" s="302"/>
    </row>
    <row r="24" spans="2:16" ht="16.5" thickBot="1" x14ac:dyDescent="0.3">
      <c r="B24" s="293" t="s">
        <v>57</v>
      </c>
      <c r="C24" s="294"/>
      <c r="D24" s="303" t="s">
        <v>58</v>
      </c>
      <c r="E24" s="304"/>
      <c r="F24" s="305"/>
    </row>
    <row r="25" spans="2:16" ht="16.5" thickBot="1" x14ac:dyDescent="0.3">
      <c r="B25" s="293" t="s">
        <v>59</v>
      </c>
      <c r="C25" s="294"/>
      <c r="D25" s="295" t="s">
        <v>64</v>
      </c>
      <c r="E25" s="296"/>
      <c r="F25" s="297"/>
    </row>
    <row r="26" spans="2:16" ht="16.5" thickBot="1" x14ac:dyDescent="0.3">
      <c r="B26" s="293" t="s">
        <v>60</v>
      </c>
      <c r="C26" s="294"/>
      <c r="D26" s="295" t="s">
        <v>65</v>
      </c>
      <c r="E26" s="296"/>
      <c r="F26" s="297"/>
    </row>
    <row r="27" spans="2:16" ht="16.5" thickBot="1" x14ac:dyDescent="0.3">
      <c r="B27" s="293" t="s">
        <v>61</v>
      </c>
      <c r="C27" s="294"/>
      <c r="D27" s="295"/>
      <c r="E27" s="296"/>
      <c r="F27" s="297"/>
    </row>
    <row r="28" spans="2:16" ht="16.5" thickBot="1" x14ac:dyDescent="0.3">
      <c r="B28" s="293" t="s">
        <v>62</v>
      </c>
      <c r="C28" s="294"/>
      <c r="D28" s="295"/>
      <c r="E28" s="296"/>
      <c r="F28" s="297"/>
    </row>
    <row r="29" spans="2:16" ht="16.5" thickBot="1" x14ac:dyDescent="0.3">
      <c r="B29" s="288" t="s">
        <v>63</v>
      </c>
      <c r="C29" s="289"/>
      <c r="D29" s="290"/>
      <c r="E29" s="291"/>
      <c r="F29" s="292"/>
    </row>
    <row r="30" spans="2:16" ht="15.75" thickBot="1" x14ac:dyDescent="0.3"/>
    <row r="31" spans="2:16" ht="25.35" customHeight="1" thickBot="1" x14ac:dyDescent="0.3">
      <c r="B31" s="276" t="s">
        <v>85</v>
      </c>
      <c r="C31" s="277"/>
      <c r="D31" s="277"/>
      <c r="E31" s="277"/>
      <c r="F31" s="278"/>
    </row>
    <row r="32" spans="2:16" ht="25.35" customHeight="1" x14ac:dyDescent="0.25">
      <c r="B32" s="83" t="s">
        <v>84</v>
      </c>
      <c r="C32" s="279" t="s">
        <v>86</v>
      </c>
      <c r="D32" s="280"/>
      <c r="E32" s="280"/>
      <c r="F32" s="281"/>
    </row>
    <row r="33" spans="2:6" ht="25.35" customHeight="1" x14ac:dyDescent="0.25">
      <c r="B33" s="84" t="s">
        <v>88</v>
      </c>
      <c r="C33" s="282" t="s">
        <v>89</v>
      </c>
      <c r="D33" s="283"/>
      <c r="E33" s="283"/>
      <c r="F33" s="284"/>
    </row>
    <row r="34" spans="2:6" ht="25.35" customHeight="1" thickBot="1" x14ac:dyDescent="0.3">
      <c r="B34" s="85" t="s">
        <v>87</v>
      </c>
      <c r="C34" s="285" t="s">
        <v>90</v>
      </c>
      <c r="D34" s="286"/>
      <c r="E34" s="286"/>
      <c r="F34" s="287"/>
    </row>
  </sheetData>
  <mergeCells count="25">
    <mergeCell ref="D5:F5"/>
    <mergeCell ref="D7:F7"/>
    <mergeCell ref="D9:F9"/>
    <mergeCell ref="D11:F11"/>
    <mergeCell ref="B27:C27"/>
    <mergeCell ref="D27:F27"/>
    <mergeCell ref="B28:C28"/>
    <mergeCell ref="D28:F28"/>
    <mergeCell ref="B26:C26"/>
    <mergeCell ref="D26:F26"/>
    <mergeCell ref="D13:F13"/>
    <mergeCell ref="B23:F23"/>
    <mergeCell ref="B24:C24"/>
    <mergeCell ref="D24:F24"/>
    <mergeCell ref="B25:C25"/>
    <mergeCell ref="D25:F25"/>
    <mergeCell ref="D21:F21"/>
    <mergeCell ref="D17:F17"/>
    <mergeCell ref="D19:F19"/>
    <mergeCell ref="B31:F31"/>
    <mergeCell ref="C32:F32"/>
    <mergeCell ref="C33:F33"/>
    <mergeCell ref="C34:F34"/>
    <mergeCell ref="B29:C29"/>
    <mergeCell ref="D29:F29"/>
  </mergeCells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6" workbookViewId="0">
      <selection activeCell="E31" sqref="E31"/>
    </sheetView>
  </sheetViews>
  <sheetFormatPr defaultRowHeight="15" x14ac:dyDescent="0.25"/>
  <cols>
    <col min="2" max="2" width="18.140625" bestFit="1" customWidth="1"/>
    <col min="3" max="3" width="10.85546875" bestFit="1" customWidth="1"/>
    <col min="6" max="6" width="19.28515625" customWidth="1"/>
    <col min="7" max="7" width="10.85546875" bestFit="1" customWidth="1"/>
    <col min="10" max="10" width="18.140625" bestFit="1" customWidth="1"/>
    <col min="11" max="11" width="10.85546875" bestFit="1" customWidth="1"/>
    <col min="14" max="14" width="15.7109375" bestFit="1" customWidth="1"/>
    <col min="15" max="15" width="10.85546875" bestFit="1" customWidth="1"/>
  </cols>
  <sheetData>
    <row r="1" spans="2:16" ht="15" customHeight="1" x14ac:dyDescent="0.25">
      <c r="B1" s="312" t="s">
        <v>100</v>
      </c>
      <c r="C1" s="313"/>
      <c r="D1" s="313"/>
      <c r="E1" s="313"/>
      <c r="F1" s="313"/>
      <c r="G1" s="313"/>
      <c r="H1" s="314"/>
    </row>
    <row r="2" spans="2:16" ht="15.75" customHeight="1" thickBot="1" x14ac:dyDescent="0.3">
      <c r="B2" s="315"/>
      <c r="C2" s="316"/>
      <c r="D2" s="316"/>
      <c r="E2" s="316"/>
      <c r="F2" s="316"/>
      <c r="G2" s="316"/>
      <c r="H2" s="317"/>
    </row>
    <row r="3" spans="2:16" ht="19.5" thickBot="1" x14ac:dyDescent="0.3">
      <c r="B3" s="265" t="s">
        <v>0</v>
      </c>
      <c r="C3" s="266"/>
      <c r="D3" s="140"/>
      <c r="E3" s="140"/>
      <c r="F3" s="265" t="s">
        <v>7</v>
      </c>
      <c r="G3" s="266"/>
      <c r="H3" s="141"/>
      <c r="I3" s="117"/>
      <c r="J3" s="254" t="s">
        <v>79</v>
      </c>
      <c r="K3" s="255"/>
      <c r="L3" s="1"/>
      <c r="N3" s="263" t="s">
        <v>97</v>
      </c>
      <c r="O3" s="264"/>
      <c r="P3" s="115"/>
    </row>
    <row r="4" spans="2:16" x14ac:dyDescent="0.25">
      <c r="B4" s="24" t="s">
        <v>9</v>
      </c>
      <c r="C4" s="123" t="s">
        <v>1</v>
      </c>
      <c r="D4" s="136">
        <v>0</v>
      </c>
      <c r="E4" s="2"/>
      <c r="F4" s="24" t="s">
        <v>9</v>
      </c>
      <c r="G4" s="25" t="s">
        <v>1</v>
      </c>
      <c r="H4" s="142">
        <v>0</v>
      </c>
      <c r="I4" s="2"/>
      <c r="J4" s="34" t="s">
        <v>5</v>
      </c>
      <c r="K4" s="25" t="s">
        <v>2</v>
      </c>
      <c r="L4" s="116">
        <v>0</v>
      </c>
      <c r="N4" s="24" t="s">
        <v>5</v>
      </c>
      <c r="O4" s="25" t="s">
        <v>2</v>
      </c>
      <c r="P4" s="116">
        <v>0</v>
      </c>
    </row>
    <row r="5" spans="2:16" x14ac:dyDescent="0.25">
      <c r="B5" s="131" t="s">
        <v>3</v>
      </c>
      <c r="C5" s="124" t="s">
        <v>2</v>
      </c>
      <c r="D5" s="132">
        <v>1</v>
      </c>
      <c r="E5" s="2"/>
      <c r="F5" s="131" t="s">
        <v>8</v>
      </c>
      <c r="G5" s="124" t="s">
        <v>2</v>
      </c>
      <c r="H5" s="132">
        <v>1</v>
      </c>
      <c r="I5" s="2"/>
      <c r="J5" s="33" t="s">
        <v>18</v>
      </c>
      <c r="K5" s="18" t="s">
        <v>1</v>
      </c>
      <c r="L5" s="112">
        <v>1</v>
      </c>
      <c r="N5" s="21" t="s">
        <v>20</v>
      </c>
      <c r="O5" s="19" t="s">
        <v>1</v>
      </c>
      <c r="P5" s="112">
        <v>1</v>
      </c>
    </row>
    <row r="6" spans="2:16" ht="15.75" thickBot="1" x14ac:dyDescent="0.3">
      <c r="B6" s="133" t="s">
        <v>4</v>
      </c>
      <c r="C6" s="125" t="s">
        <v>2</v>
      </c>
      <c r="D6" s="134">
        <v>2</v>
      </c>
      <c r="E6" s="2"/>
      <c r="F6" s="118" t="s">
        <v>10</v>
      </c>
      <c r="G6" s="144" t="s">
        <v>2</v>
      </c>
      <c r="H6" s="143">
        <v>2</v>
      </c>
      <c r="I6" s="2"/>
      <c r="J6" s="111" t="s">
        <v>17</v>
      </c>
      <c r="K6" s="19" t="s">
        <v>11</v>
      </c>
      <c r="L6" s="112">
        <v>2</v>
      </c>
      <c r="N6" s="111" t="s">
        <v>21</v>
      </c>
      <c r="O6" s="19" t="s">
        <v>2</v>
      </c>
      <c r="P6" s="112">
        <v>2</v>
      </c>
    </row>
    <row r="7" spans="2:16" ht="15.75" thickBot="1" x14ac:dyDescent="0.3">
      <c r="B7" s="118"/>
      <c r="C7" s="119"/>
      <c r="D7" s="119"/>
      <c r="E7" s="119"/>
      <c r="F7" s="133" t="s">
        <v>373</v>
      </c>
      <c r="G7" s="26" t="s">
        <v>2</v>
      </c>
      <c r="H7" s="134">
        <v>3</v>
      </c>
      <c r="J7" s="111" t="s">
        <v>80</v>
      </c>
      <c r="K7" s="19" t="s">
        <v>82</v>
      </c>
      <c r="L7" s="112">
        <v>3</v>
      </c>
      <c r="N7" s="111" t="s">
        <v>6</v>
      </c>
      <c r="O7" s="19" t="s">
        <v>2</v>
      </c>
      <c r="P7" s="112">
        <v>3</v>
      </c>
    </row>
    <row r="8" spans="2:16" ht="19.5" thickBot="1" x14ac:dyDescent="0.3">
      <c r="B8" s="263" t="s">
        <v>12</v>
      </c>
      <c r="C8" s="264"/>
      <c r="D8" s="135"/>
      <c r="E8" s="119"/>
      <c r="F8" s="119"/>
      <c r="G8" s="119"/>
      <c r="H8" s="120"/>
      <c r="J8" s="111" t="s">
        <v>81</v>
      </c>
      <c r="K8" s="19" t="s">
        <v>82</v>
      </c>
      <c r="L8" s="112">
        <v>4</v>
      </c>
      <c r="N8" s="111" t="s">
        <v>91</v>
      </c>
      <c r="O8" s="19" t="s">
        <v>2</v>
      </c>
      <c r="P8" s="112">
        <v>4</v>
      </c>
    </row>
    <row r="9" spans="2:16" x14ac:dyDescent="0.25">
      <c r="B9" s="24" t="s">
        <v>14</v>
      </c>
      <c r="C9" s="25" t="s">
        <v>11</v>
      </c>
      <c r="D9" s="136">
        <v>0</v>
      </c>
      <c r="E9" s="119"/>
      <c r="F9" s="119"/>
      <c r="G9" s="119"/>
      <c r="H9" s="120"/>
      <c r="J9" s="111" t="s">
        <v>72</v>
      </c>
      <c r="K9" s="19" t="s">
        <v>82</v>
      </c>
      <c r="L9" s="112">
        <v>5</v>
      </c>
      <c r="N9" s="111" t="s">
        <v>92</v>
      </c>
      <c r="O9" s="19" t="s">
        <v>2</v>
      </c>
      <c r="P9" s="112">
        <v>5</v>
      </c>
    </row>
    <row r="10" spans="2:16" ht="15.75" thickBot="1" x14ac:dyDescent="0.3">
      <c r="B10" s="131" t="s">
        <v>8</v>
      </c>
      <c r="C10" s="19" t="s">
        <v>2</v>
      </c>
      <c r="D10" s="132">
        <v>1</v>
      </c>
      <c r="E10" s="119"/>
      <c r="F10" s="119"/>
      <c r="G10" s="119"/>
      <c r="H10" s="120"/>
      <c r="J10" s="111" t="s">
        <v>71</v>
      </c>
      <c r="K10" s="19" t="s">
        <v>82</v>
      </c>
      <c r="L10" s="112">
        <v>6</v>
      </c>
      <c r="N10" s="113" t="s">
        <v>93</v>
      </c>
      <c r="O10" s="26" t="s">
        <v>2</v>
      </c>
      <c r="P10" s="114">
        <v>6</v>
      </c>
    </row>
    <row r="11" spans="2:16" ht="15.75" thickBot="1" x14ac:dyDescent="0.3">
      <c r="B11" s="131" t="s">
        <v>9</v>
      </c>
      <c r="C11" s="19" t="s">
        <v>1</v>
      </c>
      <c r="D11" s="132">
        <v>2</v>
      </c>
      <c r="E11" s="119"/>
      <c r="F11" s="119"/>
      <c r="G11" s="119"/>
      <c r="H11" s="120"/>
      <c r="J11" s="111" t="s">
        <v>47</v>
      </c>
      <c r="K11" s="19" t="s">
        <v>82</v>
      </c>
      <c r="L11" s="112">
        <v>7</v>
      </c>
      <c r="N11" s="98"/>
      <c r="O11" s="98"/>
      <c r="P11" s="98"/>
    </row>
    <row r="12" spans="2:16" ht="19.5" thickBot="1" x14ac:dyDescent="0.3">
      <c r="B12" s="137" t="s">
        <v>13</v>
      </c>
      <c r="C12" s="138" t="s">
        <v>11</v>
      </c>
      <c r="D12" s="139">
        <v>3</v>
      </c>
      <c r="E12" s="119"/>
      <c r="F12" s="119"/>
      <c r="G12" s="119"/>
      <c r="H12" s="120"/>
      <c r="J12" s="111" t="s">
        <v>8</v>
      </c>
      <c r="K12" s="19" t="s">
        <v>2</v>
      </c>
      <c r="L12" s="112">
        <v>8</v>
      </c>
      <c r="N12" s="263" t="s">
        <v>98</v>
      </c>
      <c r="O12" s="264"/>
      <c r="P12" s="115"/>
    </row>
    <row r="13" spans="2:16" ht="15.75" thickBot="1" x14ac:dyDescent="0.3">
      <c r="B13" s="133" t="s">
        <v>372</v>
      </c>
      <c r="C13" s="26" t="s">
        <v>2</v>
      </c>
      <c r="D13" s="134">
        <v>4</v>
      </c>
      <c r="E13" s="121"/>
      <c r="F13" s="121"/>
      <c r="G13" s="121"/>
      <c r="H13" s="122"/>
      <c r="J13" s="111" t="s">
        <v>9</v>
      </c>
      <c r="K13" s="19" t="s">
        <v>1</v>
      </c>
      <c r="L13" s="112">
        <v>9</v>
      </c>
      <c r="N13" s="24" t="s">
        <v>5</v>
      </c>
      <c r="O13" s="25" t="s">
        <v>2</v>
      </c>
      <c r="P13" s="116">
        <v>0</v>
      </c>
    </row>
    <row r="14" spans="2:16" ht="15.75" thickBot="1" x14ac:dyDescent="0.3">
      <c r="J14" s="111" t="s">
        <v>43</v>
      </c>
      <c r="K14" s="19" t="s">
        <v>2</v>
      </c>
      <c r="L14" s="114">
        <v>10</v>
      </c>
      <c r="N14" s="21" t="s">
        <v>20</v>
      </c>
      <c r="O14" s="19" t="s">
        <v>1</v>
      </c>
      <c r="P14" s="112">
        <v>1</v>
      </c>
    </row>
    <row r="15" spans="2:16" x14ac:dyDescent="0.25">
      <c r="N15" s="111" t="s">
        <v>21</v>
      </c>
      <c r="O15" s="19" t="s">
        <v>2</v>
      </c>
      <c r="P15" s="112">
        <v>2</v>
      </c>
    </row>
    <row r="16" spans="2:16" ht="15.75" thickBot="1" x14ac:dyDescent="0.3">
      <c r="N16" s="111" t="s">
        <v>6</v>
      </c>
      <c r="O16" s="19" t="s">
        <v>2</v>
      </c>
      <c r="P16" s="112">
        <v>3</v>
      </c>
    </row>
    <row r="17" spans="1:16" ht="19.5" thickBot="1" x14ac:dyDescent="0.3">
      <c r="B17" s="254" t="s">
        <v>101</v>
      </c>
      <c r="C17" s="255"/>
      <c r="D17" s="107"/>
      <c r="F17" s="254" t="s">
        <v>44</v>
      </c>
      <c r="G17" s="255"/>
      <c r="H17" s="17"/>
      <c r="J17" s="318" t="s">
        <v>19</v>
      </c>
      <c r="K17" s="319"/>
      <c r="L17" s="115"/>
      <c r="N17" s="111" t="s">
        <v>91</v>
      </c>
      <c r="O17" s="19" t="s">
        <v>2</v>
      </c>
      <c r="P17" s="112">
        <v>4</v>
      </c>
    </row>
    <row r="18" spans="1:16" x14ac:dyDescent="0.25">
      <c r="A18" s="145" t="s">
        <v>102</v>
      </c>
      <c r="B18" s="24" t="s">
        <v>5</v>
      </c>
      <c r="C18" s="25" t="s">
        <v>2</v>
      </c>
      <c r="D18" s="150">
        <v>0</v>
      </c>
      <c r="F18" s="34" t="s">
        <v>5</v>
      </c>
      <c r="G18" s="25" t="s">
        <v>2</v>
      </c>
      <c r="H18" s="116">
        <v>0</v>
      </c>
      <c r="J18" s="24" t="s">
        <v>5</v>
      </c>
      <c r="K18" s="25" t="s">
        <v>2</v>
      </c>
      <c r="L18" s="116">
        <v>0</v>
      </c>
      <c r="N18" s="111" t="s">
        <v>92</v>
      </c>
      <c r="O18" s="19" t="s">
        <v>2</v>
      </c>
      <c r="P18" s="112">
        <v>5</v>
      </c>
    </row>
    <row r="19" spans="1:16" ht="15.75" thickBot="1" x14ac:dyDescent="0.3">
      <c r="A19" s="146" t="s">
        <v>102</v>
      </c>
      <c r="B19" s="148" t="s">
        <v>21</v>
      </c>
      <c r="C19" s="19" t="s">
        <v>2</v>
      </c>
      <c r="D19" s="149">
        <v>1</v>
      </c>
      <c r="F19" s="33" t="s">
        <v>18</v>
      </c>
      <c r="G19" s="19" t="s">
        <v>1</v>
      </c>
      <c r="H19" s="112">
        <v>1</v>
      </c>
      <c r="J19" s="21" t="s">
        <v>20</v>
      </c>
      <c r="K19" s="19" t="s">
        <v>1</v>
      </c>
      <c r="L19" s="112">
        <v>1</v>
      </c>
      <c r="N19" s="113" t="s">
        <v>93</v>
      </c>
      <c r="O19" s="26" t="s">
        <v>2</v>
      </c>
      <c r="P19" s="114">
        <v>6</v>
      </c>
    </row>
    <row r="20" spans="1:16" ht="15.75" thickBot="1" x14ac:dyDescent="0.3">
      <c r="A20" s="146" t="s">
        <v>102</v>
      </c>
      <c r="B20" s="148" t="s">
        <v>6</v>
      </c>
      <c r="C20" s="19" t="s">
        <v>2</v>
      </c>
      <c r="D20" s="149">
        <v>2</v>
      </c>
      <c r="F20" s="111" t="s">
        <v>17</v>
      </c>
      <c r="G20" s="19" t="s">
        <v>11</v>
      </c>
      <c r="H20" s="112">
        <v>2</v>
      </c>
      <c r="J20" s="111" t="s">
        <v>21</v>
      </c>
      <c r="K20" s="19" t="s">
        <v>2</v>
      </c>
      <c r="L20" s="112">
        <v>2</v>
      </c>
      <c r="N20" s="1"/>
      <c r="O20" s="1"/>
      <c r="P20" s="1"/>
    </row>
    <row r="21" spans="1:16" ht="19.5" thickBot="1" x14ac:dyDescent="0.3">
      <c r="A21" s="146" t="s">
        <v>102</v>
      </c>
      <c r="B21" s="148" t="s">
        <v>23</v>
      </c>
      <c r="C21" s="19" t="s">
        <v>1</v>
      </c>
      <c r="D21" s="149">
        <v>3</v>
      </c>
      <c r="F21" s="111" t="s">
        <v>80</v>
      </c>
      <c r="G21" s="19" t="s">
        <v>82</v>
      </c>
      <c r="H21" s="86">
        <v>3</v>
      </c>
      <c r="J21" s="111" t="s">
        <v>6</v>
      </c>
      <c r="K21" s="19" t="s">
        <v>2</v>
      </c>
      <c r="L21" s="112">
        <v>3</v>
      </c>
      <c r="N21" s="263" t="s">
        <v>94</v>
      </c>
      <c r="O21" s="264"/>
      <c r="P21" s="115"/>
    </row>
    <row r="22" spans="1:16" x14ac:dyDescent="0.25">
      <c r="A22" s="146" t="s">
        <v>103</v>
      </c>
      <c r="B22" s="148" t="s">
        <v>20</v>
      </c>
      <c r="C22" s="19" t="s">
        <v>1</v>
      </c>
      <c r="D22" s="149">
        <v>4</v>
      </c>
      <c r="F22" s="111" t="s">
        <v>8</v>
      </c>
      <c r="G22" s="19" t="s">
        <v>2</v>
      </c>
      <c r="H22" s="112">
        <v>4</v>
      </c>
      <c r="J22" s="111" t="s">
        <v>22</v>
      </c>
      <c r="K22" s="19" t="s">
        <v>11</v>
      </c>
      <c r="L22" s="112">
        <v>4</v>
      </c>
      <c r="N22" s="24" t="s">
        <v>5</v>
      </c>
      <c r="O22" s="25" t="s">
        <v>2</v>
      </c>
      <c r="P22" s="116">
        <v>0</v>
      </c>
    </row>
    <row r="23" spans="1:16" x14ac:dyDescent="0.25">
      <c r="A23" s="146" t="s">
        <v>103</v>
      </c>
      <c r="B23" s="148" t="s">
        <v>24</v>
      </c>
      <c r="C23" s="19" t="s">
        <v>2</v>
      </c>
      <c r="D23" s="149">
        <v>5</v>
      </c>
      <c r="F23" s="111" t="s">
        <v>9</v>
      </c>
      <c r="G23" s="19" t="s">
        <v>1</v>
      </c>
      <c r="H23" s="112">
        <v>5</v>
      </c>
      <c r="J23" s="111" t="s">
        <v>23</v>
      </c>
      <c r="K23" s="19" t="s">
        <v>1</v>
      </c>
      <c r="L23" s="112">
        <v>5</v>
      </c>
      <c r="N23" s="21" t="s">
        <v>20</v>
      </c>
      <c r="O23" s="19" t="s">
        <v>1</v>
      </c>
      <c r="P23" s="112">
        <v>1</v>
      </c>
    </row>
    <row r="24" spans="1:16" x14ac:dyDescent="0.25">
      <c r="A24" s="146" t="s">
        <v>103</v>
      </c>
      <c r="B24" s="148" t="s">
        <v>22</v>
      </c>
      <c r="C24" s="19" t="s">
        <v>11</v>
      </c>
      <c r="D24" s="149">
        <v>6</v>
      </c>
      <c r="F24" s="111" t="s">
        <v>43</v>
      </c>
      <c r="G24" s="19" t="s">
        <v>2</v>
      </c>
      <c r="H24" s="112">
        <v>6</v>
      </c>
      <c r="J24" s="111" t="s">
        <v>24</v>
      </c>
      <c r="K24" s="19" t="s">
        <v>2</v>
      </c>
      <c r="L24" s="112">
        <v>6</v>
      </c>
      <c r="N24" s="111" t="s">
        <v>21</v>
      </c>
      <c r="O24" s="19" t="s">
        <v>2</v>
      </c>
      <c r="P24" s="112">
        <v>2</v>
      </c>
    </row>
    <row r="25" spans="1:16" x14ac:dyDescent="0.25">
      <c r="A25" s="146" t="s">
        <v>104</v>
      </c>
      <c r="B25" s="148" t="s">
        <v>95</v>
      </c>
      <c r="C25" s="19" t="s">
        <v>2</v>
      </c>
      <c r="D25" s="149">
        <v>7</v>
      </c>
      <c r="F25" s="111" t="s">
        <v>25</v>
      </c>
      <c r="G25" s="19" t="s">
        <v>1</v>
      </c>
      <c r="H25" s="112">
        <v>7</v>
      </c>
      <c r="J25" s="111" t="s">
        <v>25</v>
      </c>
      <c r="K25" s="19" t="s">
        <v>1</v>
      </c>
      <c r="L25" s="112">
        <v>7</v>
      </c>
      <c r="N25" s="111" t="s">
        <v>6</v>
      </c>
      <c r="O25" s="19" t="s">
        <v>2</v>
      </c>
      <c r="P25" s="112">
        <v>3</v>
      </c>
    </row>
    <row r="26" spans="1:16" x14ac:dyDescent="0.25">
      <c r="A26" s="146" t="s">
        <v>104</v>
      </c>
      <c r="B26" s="148" t="s">
        <v>96</v>
      </c>
      <c r="C26" s="19" t="s">
        <v>2</v>
      </c>
      <c r="D26" s="149">
        <v>8</v>
      </c>
      <c r="F26" s="111" t="s">
        <v>27</v>
      </c>
      <c r="G26" s="19" t="s">
        <v>82</v>
      </c>
      <c r="H26" s="112">
        <v>8</v>
      </c>
      <c r="J26" s="111" t="s">
        <v>26</v>
      </c>
      <c r="K26" s="19" t="s">
        <v>1</v>
      </c>
      <c r="L26" s="112">
        <v>8</v>
      </c>
      <c r="N26" s="111" t="s">
        <v>91</v>
      </c>
      <c r="O26" s="19" t="s">
        <v>2</v>
      </c>
      <c r="P26" s="112">
        <v>4</v>
      </c>
    </row>
    <row r="27" spans="1:16" ht="15.75" thickBot="1" x14ac:dyDescent="0.3">
      <c r="A27" s="146" t="s">
        <v>105</v>
      </c>
      <c r="B27" s="148" t="s">
        <v>26</v>
      </c>
      <c r="C27" s="19" t="s">
        <v>1</v>
      </c>
      <c r="D27" s="149">
        <v>9</v>
      </c>
      <c r="F27" s="113" t="s">
        <v>28</v>
      </c>
      <c r="G27" s="26" t="s">
        <v>82</v>
      </c>
      <c r="H27" s="114">
        <v>9</v>
      </c>
      <c r="J27" s="111" t="s">
        <v>27</v>
      </c>
      <c r="K27" s="19" t="s">
        <v>82</v>
      </c>
      <c r="L27" s="112">
        <v>9</v>
      </c>
      <c r="N27" s="111" t="s">
        <v>92</v>
      </c>
      <c r="O27" s="19" t="s">
        <v>2</v>
      </c>
      <c r="P27" s="112">
        <v>5</v>
      </c>
    </row>
    <row r="28" spans="1:16" ht="15.75" thickBot="1" x14ac:dyDescent="0.3">
      <c r="A28" s="146" t="s">
        <v>105</v>
      </c>
      <c r="B28" s="148" t="s">
        <v>25</v>
      </c>
      <c r="C28" s="19" t="s">
        <v>1</v>
      </c>
      <c r="D28" s="149">
        <v>10</v>
      </c>
      <c r="J28" s="113" t="s">
        <v>28</v>
      </c>
      <c r="K28" s="26" t="s">
        <v>82</v>
      </c>
      <c r="L28" s="114">
        <v>10</v>
      </c>
      <c r="N28" s="113" t="s">
        <v>93</v>
      </c>
      <c r="O28" s="26" t="s">
        <v>2</v>
      </c>
      <c r="P28" s="114">
        <v>6</v>
      </c>
    </row>
    <row r="29" spans="1:16" ht="15.75" thickBot="1" x14ac:dyDescent="0.3">
      <c r="A29" s="146" t="s">
        <v>105</v>
      </c>
      <c r="B29" s="148" t="s">
        <v>28</v>
      </c>
      <c r="C29" s="19" t="s">
        <v>82</v>
      </c>
      <c r="D29" s="149">
        <v>11</v>
      </c>
      <c r="F29" s="98"/>
      <c r="G29" s="98"/>
      <c r="H29" s="98"/>
      <c r="N29" s="1"/>
      <c r="O29" s="1"/>
      <c r="P29" s="1"/>
    </row>
    <row r="30" spans="1:16" ht="19.5" thickBot="1" x14ac:dyDescent="0.3">
      <c r="A30" s="146" t="s">
        <v>102</v>
      </c>
      <c r="B30" s="148" t="s">
        <v>27</v>
      </c>
      <c r="C30" s="19" t="s">
        <v>82</v>
      </c>
      <c r="D30" s="149">
        <v>12</v>
      </c>
      <c r="F30" s="20" t="s">
        <v>31</v>
      </c>
      <c r="G30" s="1"/>
      <c r="H30" s="98"/>
      <c r="J30" s="254" t="s">
        <v>29</v>
      </c>
      <c r="K30" s="255"/>
      <c r="L30" s="1"/>
      <c r="N30" s="263" t="s">
        <v>99</v>
      </c>
      <c r="O30" s="264"/>
      <c r="P30" s="115"/>
    </row>
    <row r="31" spans="1:16" ht="15.75" thickBot="1" x14ac:dyDescent="0.3">
      <c r="A31" s="146" t="s">
        <v>102</v>
      </c>
      <c r="B31" s="148" t="s">
        <v>91</v>
      </c>
      <c r="C31" s="19" t="s">
        <v>2</v>
      </c>
      <c r="D31" s="149">
        <v>13</v>
      </c>
      <c r="F31" s="30" t="s">
        <v>32</v>
      </c>
      <c r="G31" s="1"/>
      <c r="H31" s="98"/>
      <c r="J31" s="34" t="s">
        <v>5</v>
      </c>
      <c r="K31" s="25" t="s">
        <v>2</v>
      </c>
      <c r="L31" s="130">
        <v>0</v>
      </c>
      <c r="N31" s="24" t="s">
        <v>5</v>
      </c>
      <c r="O31" s="25" t="s">
        <v>2</v>
      </c>
      <c r="P31" s="116">
        <v>0</v>
      </c>
    </row>
    <row r="32" spans="1:16" x14ac:dyDescent="0.25">
      <c r="A32" s="146" t="s">
        <v>102</v>
      </c>
      <c r="B32" s="148" t="s">
        <v>92</v>
      </c>
      <c r="C32" s="19" t="s">
        <v>2</v>
      </c>
      <c r="D32" s="149">
        <v>14</v>
      </c>
      <c r="F32" s="270" t="s">
        <v>33</v>
      </c>
      <c r="G32" s="271"/>
      <c r="H32" s="98"/>
      <c r="J32" s="33" t="s">
        <v>18</v>
      </c>
      <c r="K32" s="18" t="s">
        <v>1</v>
      </c>
      <c r="L32" s="127">
        <v>1</v>
      </c>
      <c r="N32" s="21" t="s">
        <v>20</v>
      </c>
      <c r="O32" s="19" t="s">
        <v>1</v>
      </c>
      <c r="P32" s="112">
        <v>1</v>
      </c>
    </row>
    <row r="33" spans="1:16" x14ac:dyDescent="0.25">
      <c r="A33" s="146" t="s">
        <v>102</v>
      </c>
      <c r="B33" s="148" t="s">
        <v>374</v>
      </c>
      <c r="C33" s="19" t="s">
        <v>2</v>
      </c>
      <c r="D33" s="149">
        <v>15</v>
      </c>
      <c r="F33" s="267" t="s">
        <v>34</v>
      </c>
      <c r="G33" s="268"/>
      <c r="H33" s="98"/>
      <c r="J33" s="126" t="s">
        <v>30</v>
      </c>
      <c r="K33" s="19" t="s">
        <v>1</v>
      </c>
      <c r="L33" s="127">
        <v>2</v>
      </c>
      <c r="N33" s="111" t="s">
        <v>21</v>
      </c>
      <c r="O33" s="19" t="s">
        <v>2</v>
      </c>
      <c r="P33" s="112">
        <v>2</v>
      </c>
    </row>
    <row r="34" spans="1:16" x14ac:dyDescent="0.25">
      <c r="A34" s="146" t="s">
        <v>102</v>
      </c>
      <c r="B34" s="148" t="s">
        <v>93</v>
      </c>
      <c r="C34" s="19" t="s">
        <v>2</v>
      </c>
      <c r="D34" s="149">
        <v>16</v>
      </c>
      <c r="F34" s="267" t="s">
        <v>35</v>
      </c>
      <c r="G34" s="268"/>
      <c r="J34" s="126" t="s">
        <v>15</v>
      </c>
      <c r="K34" s="19" t="s">
        <v>11</v>
      </c>
      <c r="L34" s="127">
        <v>3</v>
      </c>
      <c r="N34" s="111" t="s">
        <v>6</v>
      </c>
      <c r="O34" s="19" t="s">
        <v>2</v>
      </c>
      <c r="P34" s="112">
        <v>3</v>
      </c>
    </row>
    <row r="35" spans="1:16" ht="15.75" thickBot="1" x14ac:dyDescent="0.3">
      <c r="A35" s="146" t="s">
        <v>102</v>
      </c>
      <c r="B35" s="148" t="s">
        <v>375</v>
      </c>
      <c r="C35" s="19" t="s">
        <v>2</v>
      </c>
      <c r="D35" s="149">
        <v>17</v>
      </c>
      <c r="F35" s="267" t="s">
        <v>45</v>
      </c>
      <c r="G35" s="268"/>
      <c r="J35" s="126" t="s">
        <v>16</v>
      </c>
      <c r="K35" s="19" t="s">
        <v>11</v>
      </c>
      <c r="L35" s="127">
        <v>4</v>
      </c>
      <c r="N35" s="111" t="s">
        <v>91</v>
      </c>
      <c r="O35" s="19" t="s">
        <v>2</v>
      </c>
      <c r="P35" s="112">
        <v>4</v>
      </c>
    </row>
    <row r="36" spans="1:16" ht="15.75" thickBot="1" x14ac:dyDescent="0.3">
      <c r="A36" s="147" t="s">
        <v>102</v>
      </c>
      <c r="B36" s="151" t="s">
        <v>376</v>
      </c>
      <c r="C36" s="26" t="s">
        <v>2</v>
      </c>
      <c r="D36" s="152">
        <v>18</v>
      </c>
      <c r="F36" s="272" t="s">
        <v>40</v>
      </c>
      <c r="G36" s="273"/>
      <c r="J36" s="126" t="s">
        <v>8</v>
      </c>
      <c r="K36" s="19" t="s">
        <v>2</v>
      </c>
      <c r="L36" s="127">
        <v>5</v>
      </c>
      <c r="N36" s="111" t="s">
        <v>92</v>
      </c>
      <c r="O36" s="19" t="s">
        <v>2</v>
      </c>
      <c r="P36" s="112">
        <v>5</v>
      </c>
    </row>
    <row r="37" spans="1:16" ht="15.75" thickBot="1" x14ac:dyDescent="0.3">
      <c r="F37" s="267" t="s">
        <v>41</v>
      </c>
      <c r="G37" s="268"/>
      <c r="J37" s="126" t="s">
        <v>9</v>
      </c>
      <c r="K37" s="19" t="s">
        <v>1</v>
      </c>
      <c r="L37" s="127">
        <v>6</v>
      </c>
      <c r="N37" s="113" t="s">
        <v>93</v>
      </c>
      <c r="O37" s="26" t="s">
        <v>2</v>
      </c>
      <c r="P37" s="114">
        <v>6</v>
      </c>
    </row>
    <row r="38" spans="1:16" ht="15.75" thickBot="1" x14ac:dyDescent="0.3">
      <c r="F38" s="274" t="s">
        <v>42</v>
      </c>
      <c r="G38" s="275"/>
      <c r="J38" s="126" t="s">
        <v>43</v>
      </c>
      <c r="K38" s="19" t="s">
        <v>2</v>
      </c>
      <c r="L38" s="127">
        <v>7</v>
      </c>
    </row>
    <row r="39" spans="1:16" x14ac:dyDescent="0.25">
      <c r="F39" s="272" t="s">
        <v>36</v>
      </c>
      <c r="G39" s="273"/>
      <c r="J39" s="126" t="s">
        <v>25</v>
      </c>
      <c r="K39" s="19" t="s">
        <v>1</v>
      </c>
      <c r="L39" s="127">
        <v>8</v>
      </c>
    </row>
    <row r="40" spans="1:16" x14ac:dyDescent="0.25">
      <c r="F40" s="267" t="s">
        <v>38</v>
      </c>
      <c r="G40" s="268"/>
      <c r="J40" s="126" t="s">
        <v>27</v>
      </c>
      <c r="K40" s="19" t="s">
        <v>82</v>
      </c>
      <c r="L40" s="127">
        <v>9</v>
      </c>
    </row>
    <row r="41" spans="1:16" ht="15.75" thickBot="1" x14ac:dyDescent="0.3">
      <c r="F41" s="267" t="s">
        <v>37</v>
      </c>
      <c r="G41" s="268"/>
      <c r="J41" s="128" t="s">
        <v>28</v>
      </c>
      <c r="K41" s="26" t="s">
        <v>82</v>
      </c>
      <c r="L41" s="129">
        <v>10</v>
      </c>
    </row>
    <row r="42" spans="1:16" x14ac:dyDescent="0.25">
      <c r="F42" s="267" t="s">
        <v>46</v>
      </c>
      <c r="G42" s="268"/>
    </row>
    <row r="43" spans="1:16" x14ac:dyDescent="0.25">
      <c r="F43" s="267" t="s">
        <v>39</v>
      </c>
      <c r="G43" s="268"/>
    </row>
    <row r="44" spans="1:16" ht="15.75" thickBot="1" x14ac:dyDescent="0.3">
      <c r="F44" s="261" t="s">
        <v>83</v>
      </c>
      <c r="G44" s="262"/>
    </row>
  </sheetData>
  <mergeCells count="26">
    <mergeCell ref="F40:G40"/>
    <mergeCell ref="F41:G41"/>
    <mergeCell ref="F42:G42"/>
    <mergeCell ref="F43:G43"/>
    <mergeCell ref="F44:G44"/>
    <mergeCell ref="F35:G35"/>
    <mergeCell ref="F36:G36"/>
    <mergeCell ref="F37:G37"/>
    <mergeCell ref="F38:G38"/>
    <mergeCell ref="F39:G39"/>
    <mergeCell ref="N21:O21"/>
    <mergeCell ref="N30:O30"/>
    <mergeCell ref="F32:G32"/>
    <mergeCell ref="F33:G33"/>
    <mergeCell ref="F34:G34"/>
    <mergeCell ref="J30:K30"/>
    <mergeCell ref="J3:K3"/>
    <mergeCell ref="F17:G17"/>
    <mergeCell ref="J17:K17"/>
    <mergeCell ref="N3:O3"/>
    <mergeCell ref="N12:O12"/>
    <mergeCell ref="B17:C17"/>
    <mergeCell ref="B3:C3"/>
    <mergeCell ref="F3:G3"/>
    <mergeCell ref="B1:H2"/>
    <mergeCell ref="B8:C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C14" sqref="C14"/>
    </sheetView>
  </sheetViews>
  <sheetFormatPr defaultRowHeight="15" x14ac:dyDescent="0.25"/>
  <cols>
    <col min="1" max="1" width="11.42578125" bestFit="1" customWidth="1"/>
    <col min="2" max="2" width="11" bestFit="1" customWidth="1"/>
    <col min="3" max="3" width="29" bestFit="1" customWidth="1"/>
    <col min="4" max="4" width="6.28515625" bestFit="1" customWidth="1"/>
    <col min="5" max="5" width="10.42578125" bestFit="1" customWidth="1"/>
    <col min="6" max="6" width="6.28515625" bestFit="1" customWidth="1"/>
    <col min="7" max="7" width="45" bestFit="1" customWidth="1"/>
    <col min="8" max="8" width="10.7109375" bestFit="1" customWidth="1"/>
    <col min="9" max="9" width="9.5703125" bestFit="1" customWidth="1"/>
    <col min="10" max="10" width="10.7109375" bestFit="1" customWidth="1"/>
    <col min="11" max="11" width="20.28515625" bestFit="1" customWidth="1"/>
    <col min="12" max="12" width="16.5703125" bestFit="1" customWidth="1"/>
    <col min="13" max="13" width="11.42578125" bestFit="1" customWidth="1"/>
    <col min="14" max="14" width="8.28515625" bestFit="1" customWidth="1"/>
    <col min="15" max="15" width="16.85546875" bestFit="1" customWidth="1"/>
    <col min="16" max="16" width="7.7109375" bestFit="1" customWidth="1"/>
    <col min="17" max="17" width="16.28515625" bestFit="1" customWidth="1"/>
    <col min="18" max="18" width="10.140625" bestFit="1" customWidth="1"/>
    <col min="19" max="19" width="18.85546875" bestFit="1" customWidth="1"/>
  </cols>
  <sheetData>
    <row r="1" spans="1:19" ht="16.5" thickBot="1" x14ac:dyDescent="0.3">
      <c r="A1" s="160" t="s">
        <v>5</v>
      </c>
      <c r="B1" s="161" t="s">
        <v>21</v>
      </c>
      <c r="C1" s="161" t="s">
        <v>6</v>
      </c>
      <c r="D1" s="161" t="s">
        <v>20</v>
      </c>
      <c r="E1" s="161" t="s">
        <v>377</v>
      </c>
      <c r="F1" s="161" t="s">
        <v>23</v>
      </c>
      <c r="G1" s="161" t="s">
        <v>24</v>
      </c>
      <c r="H1" s="161" t="s">
        <v>378</v>
      </c>
      <c r="I1" s="161" t="s">
        <v>379</v>
      </c>
      <c r="J1" s="161" t="s">
        <v>26</v>
      </c>
      <c r="K1" s="161" t="s">
        <v>25</v>
      </c>
      <c r="L1" s="161" t="s">
        <v>28</v>
      </c>
      <c r="M1" s="161" t="s">
        <v>27</v>
      </c>
      <c r="N1" s="161" t="s">
        <v>91</v>
      </c>
      <c r="O1" s="161" t="s">
        <v>92</v>
      </c>
      <c r="P1" s="161" t="s">
        <v>374</v>
      </c>
      <c r="Q1" s="161" t="s">
        <v>93</v>
      </c>
      <c r="R1" s="161" t="s">
        <v>375</v>
      </c>
      <c r="S1" s="162" t="s">
        <v>376</v>
      </c>
    </row>
    <row r="2" spans="1:19" x14ac:dyDescent="0.25">
      <c r="A2" s="321" t="s">
        <v>532</v>
      </c>
      <c r="B2" s="326" t="s">
        <v>584</v>
      </c>
      <c r="C2" s="326" t="s">
        <v>585</v>
      </c>
      <c r="D2" s="330">
        <v>272</v>
      </c>
      <c r="E2" s="164">
        <v>1</v>
      </c>
      <c r="F2" s="335">
        <v>4</v>
      </c>
      <c r="G2" s="334" t="s">
        <v>369</v>
      </c>
      <c r="H2" s="163" t="s">
        <v>370</v>
      </c>
      <c r="I2" s="163" t="s">
        <v>370</v>
      </c>
      <c r="J2" s="163">
        <v>0</v>
      </c>
      <c r="K2" s="163">
        <v>0</v>
      </c>
      <c r="L2" s="163">
        <v>0</v>
      </c>
      <c r="M2" s="163">
        <v>0</v>
      </c>
      <c r="N2" s="163" t="s">
        <v>456</v>
      </c>
      <c r="O2" s="163" t="s">
        <v>456</v>
      </c>
      <c r="P2" s="163" t="s">
        <v>456</v>
      </c>
      <c r="Q2" s="163" t="s">
        <v>456</v>
      </c>
      <c r="R2" s="163" t="s">
        <v>456</v>
      </c>
      <c r="S2" s="163" t="s">
        <v>456</v>
      </c>
    </row>
    <row r="3" spans="1:19" x14ac:dyDescent="0.25">
      <c r="A3" s="321" t="s">
        <v>533</v>
      </c>
      <c r="B3" s="324" t="s">
        <v>584</v>
      </c>
      <c r="C3" s="324" t="s">
        <v>586</v>
      </c>
      <c r="D3" s="329">
        <v>271</v>
      </c>
      <c r="E3" s="167">
        <v>1</v>
      </c>
      <c r="F3" s="335">
        <v>1</v>
      </c>
      <c r="G3" s="334" t="s">
        <v>356</v>
      </c>
      <c r="H3" s="168" t="s">
        <v>370</v>
      </c>
      <c r="I3" s="168" t="s">
        <v>370</v>
      </c>
      <c r="J3" s="168">
        <v>0</v>
      </c>
      <c r="K3" s="168">
        <v>0</v>
      </c>
      <c r="L3" s="168">
        <v>0</v>
      </c>
      <c r="M3" s="168">
        <v>0</v>
      </c>
      <c r="N3" s="168" t="s">
        <v>456</v>
      </c>
      <c r="O3" s="168" t="s">
        <v>456</v>
      </c>
      <c r="P3" s="168" t="s">
        <v>456</v>
      </c>
      <c r="Q3" s="168" t="s">
        <v>456</v>
      </c>
      <c r="R3" s="168" t="s">
        <v>456</v>
      </c>
      <c r="S3" s="168" t="s">
        <v>456</v>
      </c>
    </row>
    <row r="4" spans="1:19" x14ac:dyDescent="0.25">
      <c r="A4" s="321" t="s">
        <v>534</v>
      </c>
      <c r="B4" s="324" t="s">
        <v>584</v>
      </c>
      <c r="C4" s="324" t="s">
        <v>587</v>
      </c>
      <c r="D4" s="329">
        <v>270</v>
      </c>
      <c r="E4" s="167">
        <v>1</v>
      </c>
      <c r="F4" s="335">
        <v>2</v>
      </c>
      <c r="G4" s="334" t="s">
        <v>360</v>
      </c>
      <c r="H4" s="168" t="s">
        <v>370</v>
      </c>
      <c r="I4" s="168" t="s">
        <v>370</v>
      </c>
      <c r="J4" s="168">
        <v>0</v>
      </c>
      <c r="K4" s="168">
        <v>0</v>
      </c>
      <c r="L4" s="168">
        <v>0</v>
      </c>
      <c r="M4" s="168">
        <v>0</v>
      </c>
      <c r="N4" s="168" t="s">
        <v>456</v>
      </c>
      <c r="O4" s="168" t="s">
        <v>456</v>
      </c>
      <c r="P4" s="168" t="s">
        <v>456</v>
      </c>
      <c r="Q4" s="168" t="s">
        <v>456</v>
      </c>
      <c r="R4" s="168" t="s">
        <v>456</v>
      </c>
      <c r="S4" s="168" t="s">
        <v>456</v>
      </c>
    </row>
    <row r="5" spans="1:19" x14ac:dyDescent="0.25">
      <c r="A5" s="321" t="s">
        <v>535</v>
      </c>
      <c r="B5" s="324" t="s">
        <v>584</v>
      </c>
      <c r="C5" s="324" t="s">
        <v>588</v>
      </c>
      <c r="D5" s="329">
        <v>269</v>
      </c>
      <c r="E5" s="167">
        <v>1</v>
      </c>
      <c r="F5" s="335">
        <v>7</v>
      </c>
      <c r="G5" s="334" t="s">
        <v>624</v>
      </c>
      <c r="H5" s="168" t="s">
        <v>370</v>
      </c>
      <c r="I5" s="168" t="s">
        <v>370</v>
      </c>
      <c r="J5" s="168">
        <v>0</v>
      </c>
      <c r="K5" s="168">
        <v>0</v>
      </c>
      <c r="L5" s="168">
        <v>0</v>
      </c>
      <c r="M5" s="168">
        <v>0</v>
      </c>
      <c r="N5" s="168" t="s">
        <v>456</v>
      </c>
      <c r="O5" s="168" t="s">
        <v>456</v>
      </c>
      <c r="P5" s="168" t="s">
        <v>456</v>
      </c>
      <c r="Q5" s="168" t="s">
        <v>456</v>
      </c>
      <c r="R5" s="168" t="s">
        <v>456</v>
      </c>
      <c r="S5" s="168" t="s">
        <v>456</v>
      </c>
    </row>
    <row r="6" spans="1:19" x14ac:dyDescent="0.25">
      <c r="A6" s="321" t="s">
        <v>536</v>
      </c>
      <c r="B6" s="324" t="s">
        <v>589</v>
      </c>
      <c r="C6" s="324">
        <v>87633973</v>
      </c>
      <c r="D6" s="329">
        <v>268</v>
      </c>
      <c r="E6" s="167">
        <v>1</v>
      </c>
      <c r="F6" s="335">
        <v>4</v>
      </c>
      <c r="G6" s="334" t="s">
        <v>625</v>
      </c>
      <c r="H6" s="168" t="s">
        <v>370</v>
      </c>
      <c r="I6" s="168" t="s">
        <v>370</v>
      </c>
      <c r="J6" s="168">
        <v>0</v>
      </c>
      <c r="K6" s="168">
        <v>0</v>
      </c>
      <c r="L6" s="168">
        <v>0</v>
      </c>
      <c r="M6" s="168">
        <v>0</v>
      </c>
      <c r="N6" s="168" t="s">
        <v>456</v>
      </c>
      <c r="O6" s="168" t="s">
        <v>456</v>
      </c>
      <c r="P6" s="168" t="s">
        <v>456</v>
      </c>
      <c r="Q6" s="168" t="s">
        <v>456</v>
      </c>
      <c r="R6" s="168" t="s">
        <v>456</v>
      </c>
      <c r="S6" s="168" t="s">
        <v>456</v>
      </c>
    </row>
    <row r="7" spans="1:19" x14ac:dyDescent="0.25">
      <c r="A7" s="321" t="s">
        <v>537</v>
      </c>
      <c r="B7" s="324" t="s">
        <v>584</v>
      </c>
      <c r="C7" s="324" t="s">
        <v>590</v>
      </c>
      <c r="D7" s="329">
        <v>267</v>
      </c>
      <c r="E7" s="167">
        <v>1</v>
      </c>
      <c r="F7" s="335">
        <v>1</v>
      </c>
      <c r="G7" s="334" t="s">
        <v>356</v>
      </c>
      <c r="H7" s="168" t="s">
        <v>370</v>
      </c>
      <c r="I7" s="168" t="s">
        <v>370</v>
      </c>
      <c r="J7" s="168">
        <v>0</v>
      </c>
      <c r="K7" s="168">
        <v>0</v>
      </c>
      <c r="L7" s="168">
        <v>0</v>
      </c>
      <c r="M7" s="168">
        <v>0</v>
      </c>
      <c r="N7" s="168" t="s">
        <v>456</v>
      </c>
      <c r="O7" s="168" t="s">
        <v>456</v>
      </c>
      <c r="P7" s="168" t="s">
        <v>456</v>
      </c>
      <c r="Q7" s="168" t="s">
        <v>456</v>
      </c>
      <c r="R7" s="168" t="s">
        <v>456</v>
      </c>
      <c r="S7" s="168" t="s">
        <v>456</v>
      </c>
    </row>
    <row r="8" spans="1:19" x14ac:dyDescent="0.25">
      <c r="A8" s="321" t="s">
        <v>538</v>
      </c>
      <c r="B8" s="324" t="s">
        <v>584</v>
      </c>
      <c r="C8" s="324" t="s">
        <v>591</v>
      </c>
      <c r="D8" s="329">
        <v>266</v>
      </c>
      <c r="E8" s="167">
        <v>1</v>
      </c>
      <c r="F8" s="335">
        <v>1</v>
      </c>
      <c r="G8" s="334" t="s">
        <v>356</v>
      </c>
      <c r="H8" s="168" t="s">
        <v>370</v>
      </c>
      <c r="I8" s="168" t="s">
        <v>370</v>
      </c>
      <c r="J8" s="168">
        <v>0</v>
      </c>
      <c r="K8" s="168">
        <v>0</v>
      </c>
      <c r="L8" s="168">
        <v>0</v>
      </c>
      <c r="M8" s="168">
        <v>0</v>
      </c>
      <c r="N8" s="168" t="s">
        <v>456</v>
      </c>
      <c r="O8" s="168" t="s">
        <v>456</v>
      </c>
      <c r="P8" s="168" t="s">
        <v>456</v>
      </c>
      <c r="Q8" s="168" t="s">
        <v>456</v>
      </c>
      <c r="R8" s="168" t="s">
        <v>456</v>
      </c>
      <c r="S8" s="168" t="s">
        <v>456</v>
      </c>
    </row>
    <row r="9" spans="1:19" x14ac:dyDescent="0.25">
      <c r="A9" s="321" t="s">
        <v>539</v>
      </c>
      <c r="B9" s="324" t="s">
        <v>584</v>
      </c>
      <c r="C9" s="324" t="s">
        <v>592</v>
      </c>
      <c r="D9" s="329">
        <v>265</v>
      </c>
      <c r="E9" s="167">
        <v>1</v>
      </c>
      <c r="F9" s="335">
        <v>2</v>
      </c>
      <c r="G9" s="334" t="s">
        <v>357</v>
      </c>
      <c r="H9" s="168" t="s">
        <v>370</v>
      </c>
      <c r="I9" s="168" t="s">
        <v>370</v>
      </c>
      <c r="J9" s="168">
        <v>0</v>
      </c>
      <c r="K9" s="168">
        <v>0</v>
      </c>
      <c r="L9" s="168">
        <v>0</v>
      </c>
      <c r="M9" s="168">
        <v>0</v>
      </c>
      <c r="N9" s="168" t="s">
        <v>456</v>
      </c>
      <c r="O9" s="168" t="s">
        <v>456</v>
      </c>
      <c r="P9" s="168" t="s">
        <v>456</v>
      </c>
      <c r="Q9" s="168" t="s">
        <v>456</v>
      </c>
      <c r="R9" s="168" t="s">
        <v>456</v>
      </c>
      <c r="S9" s="168" t="s">
        <v>456</v>
      </c>
    </row>
    <row r="10" spans="1:19" x14ac:dyDescent="0.25">
      <c r="A10" s="321" t="s">
        <v>540</v>
      </c>
      <c r="B10" s="324" t="s">
        <v>584</v>
      </c>
      <c r="C10" s="324" t="s">
        <v>593</v>
      </c>
      <c r="D10" s="329">
        <v>264</v>
      </c>
      <c r="E10" s="167">
        <v>1</v>
      </c>
      <c r="F10" s="335">
        <v>2</v>
      </c>
      <c r="G10" s="334" t="s">
        <v>357</v>
      </c>
      <c r="H10" s="168" t="s">
        <v>370</v>
      </c>
      <c r="I10" s="168" t="s">
        <v>370</v>
      </c>
      <c r="J10" s="168">
        <v>0</v>
      </c>
      <c r="K10" s="168">
        <v>0</v>
      </c>
      <c r="L10" s="168">
        <v>0</v>
      </c>
      <c r="M10" s="168">
        <v>0</v>
      </c>
      <c r="N10" s="168" t="s">
        <v>456</v>
      </c>
      <c r="O10" s="168" t="s">
        <v>456</v>
      </c>
      <c r="P10" s="168" t="s">
        <v>456</v>
      </c>
      <c r="Q10" s="168" t="s">
        <v>456</v>
      </c>
      <c r="R10" s="168" t="s">
        <v>456</v>
      </c>
      <c r="S10" s="168" t="s">
        <v>456</v>
      </c>
    </row>
    <row r="11" spans="1:19" x14ac:dyDescent="0.25">
      <c r="A11" s="321" t="s">
        <v>541</v>
      </c>
      <c r="B11" s="324" t="s">
        <v>584</v>
      </c>
      <c r="C11" s="324" t="s">
        <v>594</v>
      </c>
      <c r="D11" s="329">
        <v>263</v>
      </c>
      <c r="E11" s="167">
        <v>1</v>
      </c>
      <c r="F11" s="339">
        <v>5</v>
      </c>
      <c r="G11" s="338" t="s">
        <v>358</v>
      </c>
      <c r="H11" s="168" t="s">
        <v>370</v>
      </c>
      <c r="I11" s="168" t="s">
        <v>370</v>
      </c>
      <c r="J11" s="168">
        <v>0</v>
      </c>
      <c r="K11" s="168">
        <v>0</v>
      </c>
      <c r="L11" s="168">
        <v>0</v>
      </c>
      <c r="M11" s="168">
        <v>0</v>
      </c>
      <c r="N11" s="168" t="s">
        <v>456</v>
      </c>
      <c r="O11" s="168" t="s">
        <v>456</v>
      </c>
      <c r="P11" s="168" t="s">
        <v>456</v>
      </c>
      <c r="Q11" s="168" t="s">
        <v>456</v>
      </c>
      <c r="R11" s="168" t="s">
        <v>456</v>
      </c>
      <c r="S11" s="168" t="s">
        <v>456</v>
      </c>
    </row>
    <row r="12" spans="1:19" x14ac:dyDescent="0.25">
      <c r="A12" s="321" t="s">
        <v>542</v>
      </c>
      <c r="B12" s="324" t="s">
        <v>584</v>
      </c>
      <c r="C12" s="324" t="s">
        <v>595</v>
      </c>
      <c r="D12" s="329">
        <v>262</v>
      </c>
      <c r="E12" s="167">
        <v>1</v>
      </c>
      <c r="F12" s="335">
        <v>3</v>
      </c>
      <c r="G12" s="334" t="s">
        <v>357</v>
      </c>
      <c r="H12" s="168" t="s">
        <v>370</v>
      </c>
      <c r="I12" s="168" t="s">
        <v>370</v>
      </c>
      <c r="J12" s="168">
        <v>0</v>
      </c>
      <c r="K12" s="168">
        <v>0</v>
      </c>
      <c r="L12" s="168">
        <v>0</v>
      </c>
      <c r="M12" s="168">
        <v>0</v>
      </c>
      <c r="N12" s="168" t="s">
        <v>456</v>
      </c>
      <c r="O12" s="168" t="s">
        <v>456</v>
      </c>
      <c r="P12" s="168" t="s">
        <v>456</v>
      </c>
      <c r="Q12" s="168" t="s">
        <v>456</v>
      </c>
      <c r="R12" s="168" t="s">
        <v>456</v>
      </c>
      <c r="S12" s="168" t="s">
        <v>456</v>
      </c>
    </row>
    <row r="13" spans="1:19" x14ac:dyDescent="0.25">
      <c r="A13" s="321" t="s">
        <v>543</v>
      </c>
      <c r="B13" s="324"/>
      <c r="C13" s="324"/>
      <c r="D13" s="329">
        <v>261</v>
      </c>
      <c r="E13" s="167">
        <v>1</v>
      </c>
      <c r="F13" s="335"/>
      <c r="G13" s="334"/>
      <c r="H13" s="168" t="s">
        <v>370</v>
      </c>
      <c r="I13" s="168" t="s">
        <v>370</v>
      </c>
      <c r="J13" s="168">
        <v>0</v>
      </c>
      <c r="K13" s="168">
        <v>0</v>
      </c>
      <c r="L13" s="168">
        <v>0</v>
      </c>
      <c r="M13" s="168">
        <v>0</v>
      </c>
      <c r="N13" s="168" t="s">
        <v>456</v>
      </c>
      <c r="O13" s="168" t="s">
        <v>456</v>
      </c>
      <c r="P13" s="168" t="s">
        <v>456</v>
      </c>
      <c r="Q13" s="168" t="s">
        <v>456</v>
      </c>
      <c r="R13" s="168" t="s">
        <v>456</v>
      </c>
      <c r="S13" s="168" t="s">
        <v>456</v>
      </c>
    </row>
    <row r="14" spans="1:19" x14ac:dyDescent="0.25">
      <c r="A14" s="321" t="s">
        <v>544</v>
      </c>
      <c r="B14" s="324"/>
      <c r="C14" s="324"/>
      <c r="D14" s="329">
        <v>260</v>
      </c>
      <c r="E14" s="167">
        <v>1</v>
      </c>
      <c r="F14" s="335"/>
      <c r="G14" s="334"/>
      <c r="H14" s="168" t="s">
        <v>370</v>
      </c>
      <c r="I14" s="168" t="s">
        <v>370</v>
      </c>
      <c r="J14" s="168">
        <v>0</v>
      </c>
      <c r="K14" s="168">
        <v>0</v>
      </c>
      <c r="L14" s="168">
        <v>0</v>
      </c>
      <c r="M14" s="168">
        <v>0</v>
      </c>
      <c r="N14" s="168" t="s">
        <v>456</v>
      </c>
      <c r="O14" s="168" t="s">
        <v>456</v>
      </c>
      <c r="P14" s="168" t="s">
        <v>456</v>
      </c>
      <c r="Q14" s="168" t="s">
        <v>456</v>
      </c>
      <c r="R14" s="168" t="s">
        <v>456</v>
      </c>
      <c r="S14" s="168" t="s">
        <v>456</v>
      </c>
    </row>
    <row r="15" spans="1:19" x14ac:dyDescent="0.25">
      <c r="A15" s="321" t="s">
        <v>545</v>
      </c>
      <c r="B15" s="324"/>
      <c r="C15" s="324"/>
      <c r="D15" s="329">
        <v>259</v>
      </c>
      <c r="E15" s="167">
        <v>1</v>
      </c>
      <c r="F15" s="335"/>
      <c r="G15" s="340" t="s">
        <v>626</v>
      </c>
      <c r="H15" s="168" t="s">
        <v>370</v>
      </c>
      <c r="I15" s="168" t="s">
        <v>370</v>
      </c>
      <c r="J15" s="168">
        <v>0</v>
      </c>
      <c r="K15" s="168">
        <v>0</v>
      </c>
      <c r="L15" s="168">
        <v>0</v>
      </c>
      <c r="M15" s="168">
        <v>0</v>
      </c>
      <c r="N15" s="168" t="s">
        <v>456</v>
      </c>
      <c r="O15" s="168" t="s">
        <v>456</v>
      </c>
      <c r="P15" s="168" t="s">
        <v>456</v>
      </c>
      <c r="Q15" s="168" t="s">
        <v>456</v>
      </c>
      <c r="R15" s="168" t="s">
        <v>456</v>
      </c>
      <c r="S15" s="168" t="s">
        <v>456</v>
      </c>
    </row>
    <row r="16" spans="1:19" x14ac:dyDescent="0.25">
      <c r="A16" s="321" t="s">
        <v>546</v>
      </c>
      <c r="B16" s="324"/>
      <c r="C16" s="324"/>
      <c r="D16" s="329">
        <v>258</v>
      </c>
      <c r="E16" s="167">
        <v>1</v>
      </c>
      <c r="F16" s="335"/>
      <c r="G16" s="334"/>
      <c r="H16" s="168" t="s">
        <v>370</v>
      </c>
      <c r="I16" s="168" t="s">
        <v>370</v>
      </c>
      <c r="J16" s="168">
        <v>0</v>
      </c>
      <c r="K16" s="168">
        <v>0</v>
      </c>
      <c r="L16" s="168">
        <v>0</v>
      </c>
      <c r="M16" s="168">
        <v>0</v>
      </c>
      <c r="N16" s="168" t="s">
        <v>456</v>
      </c>
      <c r="O16" s="168" t="s">
        <v>456</v>
      </c>
      <c r="P16" s="168" t="s">
        <v>456</v>
      </c>
      <c r="Q16" s="168" t="s">
        <v>456</v>
      </c>
      <c r="R16" s="168" t="s">
        <v>456</v>
      </c>
      <c r="S16" s="168" t="s">
        <v>456</v>
      </c>
    </row>
    <row r="17" spans="1:19" x14ac:dyDescent="0.25">
      <c r="A17" s="321" t="s">
        <v>547</v>
      </c>
      <c r="B17" s="324" t="s">
        <v>584</v>
      </c>
      <c r="C17" s="324" t="s">
        <v>596</v>
      </c>
      <c r="D17" s="329">
        <v>257</v>
      </c>
      <c r="E17" s="167">
        <v>1</v>
      </c>
      <c r="F17" s="335">
        <v>1</v>
      </c>
      <c r="G17" s="334" t="s">
        <v>356</v>
      </c>
      <c r="H17" s="168" t="s">
        <v>370</v>
      </c>
      <c r="I17" s="168" t="s">
        <v>370</v>
      </c>
      <c r="J17" s="168">
        <v>0</v>
      </c>
      <c r="K17" s="168">
        <v>0</v>
      </c>
      <c r="L17" s="168">
        <v>0</v>
      </c>
      <c r="M17" s="168">
        <v>0</v>
      </c>
      <c r="N17" s="168" t="s">
        <v>456</v>
      </c>
      <c r="O17" s="168" t="s">
        <v>456</v>
      </c>
      <c r="P17" s="168" t="s">
        <v>456</v>
      </c>
      <c r="Q17" s="168" t="s">
        <v>456</v>
      </c>
      <c r="R17" s="168" t="s">
        <v>456</v>
      </c>
      <c r="S17" s="168" t="s">
        <v>456</v>
      </c>
    </row>
    <row r="18" spans="1:19" x14ac:dyDescent="0.25">
      <c r="A18" s="321" t="s">
        <v>548</v>
      </c>
      <c r="B18" s="324" t="s">
        <v>584</v>
      </c>
      <c r="C18" s="324" t="s">
        <v>597</v>
      </c>
      <c r="D18" s="329">
        <v>256</v>
      </c>
      <c r="E18" s="167">
        <v>1</v>
      </c>
      <c r="F18" s="335">
        <v>1</v>
      </c>
      <c r="G18" s="334" t="s">
        <v>356</v>
      </c>
      <c r="H18" s="168" t="s">
        <v>370</v>
      </c>
      <c r="I18" s="168" t="s">
        <v>370</v>
      </c>
      <c r="J18" s="168">
        <v>0</v>
      </c>
      <c r="K18" s="168">
        <v>0</v>
      </c>
      <c r="L18" s="168">
        <v>0</v>
      </c>
      <c r="M18" s="168">
        <v>0</v>
      </c>
      <c r="N18" s="168" t="s">
        <v>456</v>
      </c>
      <c r="O18" s="168" t="s">
        <v>456</v>
      </c>
      <c r="P18" s="168" t="s">
        <v>456</v>
      </c>
      <c r="Q18" s="168" t="s">
        <v>456</v>
      </c>
      <c r="R18" s="168" t="s">
        <v>456</v>
      </c>
      <c r="S18" s="168" t="s">
        <v>456</v>
      </c>
    </row>
    <row r="19" spans="1:19" x14ac:dyDescent="0.25">
      <c r="A19" s="321" t="s">
        <v>549</v>
      </c>
      <c r="B19" s="324" t="s">
        <v>584</v>
      </c>
      <c r="C19" s="324" t="s">
        <v>598</v>
      </c>
      <c r="D19" s="329">
        <v>255</v>
      </c>
      <c r="E19" s="167">
        <v>1</v>
      </c>
      <c r="F19" s="335">
        <v>3</v>
      </c>
      <c r="G19" s="334" t="s">
        <v>357</v>
      </c>
      <c r="H19" s="168" t="s">
        <v>370</v>
      </c>
      <c r="I19" s="168" t="s">
        <v>370</v>
      </c>
      <c r="J19" s="168">
        <v>0</v>
      </c>
      <c r="K19" s="168">
        <v>0</v>
      </c>
      <c r="L19" s="168">
        <v>0</v>
      </c>
      <c r="M19" s="168">
        <v>0</v>
      </c>
      <c r="N19" s="168" t="s">
        <v>456</v>
      </c>
      <c r="O19" s="168" t="s">
        <v>456</v>
      </c>
      <c r="P19" s="168" t="s">
        <v>456</v>
      </c>
      <c r="Q19" s="168" t="s">
        <v>456</v>
      </c>
      <c r="R19" s="168" t="s">
        <v>456</v>
      </c>
      <c r="S19" s="168" t="s">
        <v>456</v>
      </c>
    </row>
    <row r="20" spans="1:19" x14ac:dyDescent="0.25">
      <c r="A20" s="321" t="s">
        <v>550</v>
      </c>
      <c r="B20" s="324" t="s">
        <v>584</v>
      </c>
      <c r="C20" s="324" t="s">
        <v>599</v>
      </c>
      <c r="D20" s="329">
        <v>254</v>
      </c>
      <c r="E20" s="167">
        <v>1</v>
      </c>
      <c r="F20" s="335">
        <v>1</v>
      </c>
      <c r="G20" s="334" t="s">
        <v>356</v>
      </c>
      <c r="H20" s="168" t="s">
        <v>370</v>
      </c>
      <c r="I20" s="168" t="s">
        <v>370</v>
      </c>
      <c r="J20" s="168">
        <v>0</v>
      </c>
      <c r="K20" s="168">
        <v>0</v>
      </c>
      <c r="L20" s="168">
        <v>0</v>
      </c>
      <c r="M20" s="168">
        <v>0</v>
      </c>
      <c r="N20" s="168" t="s">
        <v>456</v>
      </c>
      <c r="O20" s="168" t="s">
        <v>456</v>
      </c>
      <c r="P20" s="168" t="s">
        <v>456</v>
      </c>
      <c r="Q20" s="168" t="s">
        <v>456</v>
      </c>
      <c r="R20" s="168" t="s">
        <v>456</v>
      </c>
      <c r="S20" s="168" t="s">
        <v>456</v>
      </c>
    </row>
    <row r="21" spans="1:19" x14ac:dyDescent="0.25">
      <c r="A21" s="321" t="s">
        <v>551</v>
      </c>
      <c r="B21" s="324" t="s">
        <v>584</v>
      </c>
      <c r="C21" s="324" t="s">
        <v>600</v>
      </c>
      <c r="D21" s="329">
        <v>253</v>
      </c>
      <c r="E21" s="167">
        <v>1</v>
      </c>
      <c r="F21" s="335">
        <v>1</v>
      </c>
      <c r="G21" s="334" t="s">
        <v>356</v>
      </c>
      <c r="H21" s="168" t="s">
        <v>370</v>
      </c>
      <c r="I21" s="168" t="s">
        <v>370</v>
      </c>
      <c r="J21" s="168">
        <v>0</v>
      </c>
      <c r="K21" s="168">
        <v>0</v>
      </c>
      <c r="L21" s="168">
        <v>0</v>
      </c>
      <c r="M21" s="168">
        <v>0</v>
      </c>
      <c r="N21" s="168" t="s">
        <v>456</v>
      </c>
      <c r="O21" s="168" t="s">
        <v>456</v>
      </c>
      <c r="P21" s="168" t="s">
        <v>456</v>
      </c>
      <c r="Q21" s="168" t="s">
        <v>456</v>
      </c>
      <c r="R21" s="168" t="s">
        <v>456</v>
      </c>
      <c r="S21" s="168" t="s">
        <v>456</v>
      </c>
    </row>
    <row r="22" spans="1:19" x14ac:dyDescent="0.25">
      <c r="A22" s="321" t="s">
        <v>552</v>
      </c>
      <c r="B22" s="324" t="s">
        <v>584</v>
      </c>
      <c r="C22" s="324" t="s">
        <v>601</v>
      </c>
      <c r="D22" s="329">
        <v>252</v>
      </c>
      <c r="E22" s="167">
        <v>1</v>
      </c>
      <c r="F22" s="335">
        <v>3</v>
      </c>
      <c r="G22" s="334" t="s">
        <v>357</v>
      </c>
      <c r="H22" s="168" t="s">
        <v>370</v>
      </c>
      <c r="I22" s="168" t="s">
        <v>370</v>
      </c>
      <c r="J22" s="168">
        <v>0</v>
      </c>
      <c r="K22" s="168">
        <v>0</v>
      </c>
      <c r="L22" s="168">
        <v>0</v>
      </c>
      <c r="M22" s="168">
        <v>0</v>
      </c>
      <c r="N22" s="168" t="s">
        <v>456</v>
      </c>
      <c r="O22" s="168" t="s">
        <v>456</v>
      </c>
      <c r="P22" s="168" t="s">
        <v>456</v>
      </c>
      <c r="Q22" s="168" t="s">
        <v>456</v>
      </c>
      <c r="R22" s="168" t="s">
        <v>456</v>
      </c>
      <c r="S22" s="168" t="s">
        <v>456</v>
      </c>
    </row>
    <row r="23" spans="1:19" x14ac:dyDescent="0.25">
      <c r="A23" s="321" t="s">
        <v>553</v>
      </c>
      <c r="B23" s="324" t="s">
        <v>584</v>
      </c>
      <c r="C23" s="324" t="s">
        <v>602</v>
      </c>
      <c r="D23" s="329">
        <v>251</v>
      </c>
      <c r="E23" s="167">
        <v>1</v>
      </c>
      <c r="F23" s="335">
        <v>2</v>
      </c>
      <c r="G23" s="334" t="s">
        <v>357</v>
      </c>
      <c r="H23" s="168" t="s">
        <v>370</v>
      </c>
      <c r="I23" s="168" t="s">
        <v>370</v>
      </c>
      <c r="J23" s="168">
        <v>0</v>
      </c>
      <c r="K23" s="168">
        <v>0</v>
      </c>
      <c r="L23" s="168">
        <v>0</v>
      </c>
      <c r="M23" s="168">
        <v>0</v>
      </c>
      <c r="N23" s="168" t="s">
        <v>456</v>
      </c>
      <c r="O23" s="168" t="s">
        <v>456</v>
      </c>
      <c r="P23" s="168" t="s">
        <v>456</v>
      </c>
      <c r="Q23" s="168" t="s">
        <v>456</v>
      </c>
      <c r="R23" s="168" t="s">
        <v>456</v>
      </c>
      <c r="S23" s="168" t="s">
        <v>456</v>
      </c>
    </row>
    <row r="24" spans="1:19" x14ac:dyDescent="0.25">
      <c r="A24" s="321" t="s">
        <v>554</v>
      </c>
      <c r="B24" s="324" t="s">
        <v>584</v>
      </c>
      <c r="C24" s="324" t="s">
        <v>603</v>
      </c>
      <c r="D24" s="329">
        <v>250</v>
      </c>
      <c r="E24" s="167">
        <v>1</v>
      </c>
      <c r="F24" s="335">
        <v>1</v>
      </c>
      <c r="G24" s="334" t="s">
        <v>356</v>
      </c>
      <c r="H24" s="168" t="s">
        <v>370</v>
      </c>
      <c r="I24" s="168" t="s">
        <v>370</v>
      </c>
      <c r="J24" s="168">
        <v>0</v>
      </c>
      <c r="K24" s="168">
        <v>0</v>
      </c>
      <c r="L24" s="168">
        <v>0</v>
      </c>
      <c r="M24" s="168">
        <v>0</v>
      </c>
      <c r="N24" s="168" t="s">
        <v>456</v>
      </c>
      <c r="O24" s="168" t="s">
        <v>456</v>
      </c>
      <c r="P24" s="168" t="s">
        <v>456</v>
      </c>
      <c r="Q24" s="168" t="s">
        <v>456</v>
      </c>
      <c r="R24" s="168" t="s">
        <v>456</v>
      </c>
      <c r="S24" s="168" t="s">
        <v>456</v>
      </c>
    </row>
    <row r="25" spans="1:19" x14ac:dyDescent="0.25">
      <c r="A25" s="321" t="s">
        <v>555</v>
      </c>
      <c r="B25" s="324" t="s">
        <v>584</v>
      </c>
      <c r="C25" s="324" t="s">
        <v>604</v>
      </c>
      <c r="D25" s="329">
        <v>249</v>
      </c>
      <c r="E25" s="167">
        <v>1</v>
      </c>
      <c r="F25" s="335">
        <v>3</v>
      </c>
      <c r="G25" s="334" t="s">
        <v>356</v>
      </c>
      <c r="H25" s="168" t="s">
        <v>370</v>
      </c>
      <c r="I25" s="168" t="s">
        <v>370</v>
      </c>
      <c r="J25" s="168">
        <v>0</v>
      </c>
      <c r="K25" s="168">
        <v>0</v>
      </c>
      <c r="L25" s="168">
        <v>0</v>
      </c>
      <c r="M25" s="168">
        <v>0</v>
      </c>
      <c r="N25" s="168" t="s">
        <v>456</v>
      </c>
      <c r="O25" s="168" t="s">
        <v>456</v>
      </c>
      <c r="P25" s="168" t="s">
        <v>456</v>
      </c>
      <c r="Q25" s="168" t="s">
        <v>456</v>
      </c>
      <c r="R25" s="168" t="s">
        <v>456</v>
      </c>
      <c r="S25" s="168" t="s">
        <v>456</v>
      </c>
    </row>
    <row r="26" spans="1:19" x14ac:dyDescent="0.25">
      <c r="A26" s="321" t="s">
        <v>556</v>
      </c>
      <c r="B26" s="324" t="s">
        <v>584</v>
      </c>
      <c r="C26" s="324" t="s">
        <v>605</v>
      </c>
      <c r="D26" s="329">
        <v>248</v>
      </c>
      <c r="E26" s="167">
        <v>1</v>
      </c>
      <c r="F26" s="336">
        <v>3</v>
      </c>
      <c r="G26" s="337" t="s">
        <v>356</v>
      </c>
      <c r="H26" s="168" t="s">
        <v>370</v>
      </c>
      <c r="I26" s="168" t="s">
        <v>370</v>
      </c>
      <c r="J26" s="168">
        <v>0</v>
      </c>
      <c r="K26" s="168">
        <v>0</v>
      </c>
      <c r="L26" s="168">
        <v>0</v>
      </c>
      <c r="M26" s="168">
        <v>0</v>
      </c>
      <c r="N26" s="168" t="s">
        <v>456</v>
      </c>
      <c r="O26" s="168" t="s">
        <v>456</v>
      </c>
      <c r="P26" s="168" t="s">
        <v>456</v>
      </c>
      <c r="Q26" s="168" t="s">
        <v>456</v>
      </c>
      <c r="R26" s="168" t="s">
        <v>456</v>
      </c>
      <c r="S26" s="168" t="s">
        <v>456</v>
      </c>
    </row>
    <row r="27" spans="1:19" x14ac:dyDescent="0.25">
      <c r="A27" s="321" t="s">
        <v>557</v>
      </c>
      <c r="B27" s="324" t="s">
        <v>584</v>
      </c>
      <c r="C27" s="324" t="s">
        <v>606</v>
      </c>
      <c r="D27" s="329">
        <v>247</v>
      </c>
      <c r="E27" s="167">
        <v>1</v>
      </c>
      <c r="F27" s="335">
        <v>3</v>
      </c>
      <c r="G27" s="334" t="s">
        <v>361</v>
      </c>
      <c r="H27" s="168" t="s">
        <v>370</v>
      </c>
      <c r="I27" s="168" t="s">
        <v>370</v>
      </c>
      <c r="J27" s="168">
        <v>0</v>
      </c>
      <c r="K27" s="168">
        <v>0</v>
      </c>
      <c r="L27" s="168">
        <v>0</v>
      </c>
      <c r="M27" s="168">
        <v>0</v>
      </c>
      <c r="N27" s="168" t="s">
        <v>456</v>
      </c>
      <c r="O27" s="168" t="s">
        <v>456</v>
      </c>
      <c r="P27" s="168" t="s">
        <v>456</v>
      </c>
      <c r="Q27" s="168" t="s">
        <v>456</v>
      </c>
      <c r="R27" s="168" t="s">
        <v>456</v>
      </c>
      <c r="S27" s="168" t="s">
        <v>456</v>
      </c>
    </row>
    <row r="28" spans="1:19" x14ac:dyDescent="0.25">
      <c r="A28" s="322" t="s">
        <v>558</v>
      </c>
      <c r="B28" s="327"/>
      <c r="C28" s="327"/>
      <c r="D28" s="331">
        <v>246</v>
      </c>
      <c r="E28" s="167">
        <v>1</v>
      </c>
      <c r="F28" s="335"/>
      <c r="G28" s="334"/>
      <c r="H28" s="168" t="s">
        <v>370</v>
      </c>
      <c r="I28" s="168" t="s">
        <v>370</v>
      </c>
      <c r="J28" s="168">
        <v>0</v>
      </c>
      <c r="K28" s="168">
        <v>0</v>
      </c>
      <c r="L28" s="168">
        <v>0</v>
      </c>
      <c r="M28" s="168">
        <v>0</v>
      </c>
      <c r="N28" s="168" t="s">
        <v>456</v>
      </c>
      <c r="O28" s="168" t="s">
        <v>456</v>
      </c>
      <c r="P28" s="168" t="s">
        <v>456</v>
      </c>
      <c r="Q28" s="168" t="s">
        <v>456</v>
      </c>
      <c r="R28" s="168" t="s">
        <v>456</v>
      </c>
      <c r="S28" s="168" t="s">
        <v>456</v>
      </c>
    </row>
    <row r="29" spans="1:19" x14ac:dyDescent="0.25">
      <c r="A29" s="322" t="s">
        <v>559</v>
      </c>
      <c r="B29" s="327"/>
      <c r="C29" s="327"/>
      <c r="D29" s="331">
        <v>245</v>
      </c>
      <c r="E29" s="167">
        <v>3</v>
      </c>
      <c r="F29" s="335"/>
      <c r="G29" s="334"/>
      <c r="H29" s="168" t="s">
        <v>370</v>
      </c>
      <c r="I29" s="168" t="s">
        <v>370</v>
      </c>
      <c r="J29" s="168">
        <v>0</v>
      </c>
      <c r="K29" s="168">
        <v>0</v>
      </c>
      <c r="L29" s="168">
        <v>0</v>
      </c>
      <c r="M29" s="168">
        <v>0</v>
      </c>
      <c r="N29" s="168" t="s">
        <v>456</v>
      </c>
      <c r="O29" s="168" t="s">
        <v>456</v>
      </c>
      <c r="P29" s="168" t="s">
        <v>456</v>
      </c>
      <c r="Q29" s="168" t="s">
        <v>456</v>
      </c>
      <c r="R29" s="168" t="s">
        <v>456</v>
      </c>
      <c r="S29" s="168" t="s">
        <v>456</v>
      </c>
    </row>
    <row r="30" spans="1:19" x14ac:dyDescent="0.25">
      <c r="A30" s="322" t="s">
        <v>560</v>
      </c>
      <c r="B30" s="327"/>
      <c r="C30" s="327"/>
      <c r="D30" s="331">
        <v>243</v>
      </c>
      <c r="E30" s="167">
        <v>3</v>
      </c>
      <c r="F30" s="335"/>
      <c r="G30" s="334"/>
      <c r="H30" s="168" t="s">
        <v>370</v>
      </c>
      <c r="I30" s="168" t="s">
        <v>370</v>
      </c>
      <c r="J30" s="168">
        <v>0</v>
      </c>
      <c r="K30" s="168">
        <v>0</v>
      </c>
      <c r="L30" s="168">
        <v>0</v>
      </c>
      <c r="M30" s="168">
        <v>0</v>
      </c>
      <c r="N30" s="168" t="s">
        <v>456</v>
      </c>
      <c r="O30" s="168" t="s">
        <v>456</v>
      </c>
      <c r="P30" s="168" t="s">
        <v>456</v>
      </c>
      <c r="Q30" s="168" t="s">
        <v>456</v>
      </c>
      <c r="R30" s="168" t="s">
        <v>456</v>
      </c>
      <c r="S30" s="168" t="s">
        <v>456</v>
      </c>
    </row>
    <row r="31" spans="1:19" x14ac:dyDescent="0.25">
      <c r="A31" s="322" t="s">
        <v>561</v>
      </c>
      <c r="B31" s="327"/>
      <c r="C31" s="327"/>
      <c r="D31" s="331">
        <v>242</v>
      </c>
      <c r="E31" s="167">
        <v>1</v>
      </c>
      <c r="F31" s="335"/>
      <c r="G31" s="334"/>
      <c r="H31" s="168" t="s">
        <v>370</v>
      </c>
      <c r="I31" s="168" t="s">
        <v>370</v>
      </c>
      <c r="J31" s="168">
        <v>0</v>
      </c>
      <c r="K31" s="168">
        <v>0</v>
      </c>
      <c r="L31" s="168">
        <v>0</v>
      </c>
      <c r="M31" s="168">
        <v>0</v>
      </c>
      <c r="N31" s="168" t="s">
        <v>456</v>
      </c>
      <c r="O31" s="168" t="s">
        <v>456</v>
      </c>
      <c r="P31" s="168" t="s">
        <v>456</v>
      </c>
      <c r="Q31" s="168" t="s">
        <v>456</v>
      </c>
      <c r="R31" s="168" t="s">
        <v>456</v>
      </c>
      <c r="S31" s="168" t="s">
        <v>456</v>
      </c>
    </row>
    <row r="32" spans="1:19" x14ac:dyDescent="0.25">
      <c r="A32" s="321" t="s">
        <v>186</v>
      </c>
      <c r="B32" s="324" t="s">
        <v>584</v>
      </c>
      <c r="C32" s="324" t="s">
        <v>354</v>
      </c>
      <c r="D32" s="329">
        <v>240</v>
      </c>
      <c r="E32" s="167">
        <v>1</v>
      </c>
      <c r="F32" s="335">
        <v>1</v>
      </c>
      <c r="G32" s="334" t="s">
        <v>356</v>
      </c>
      <c r="H32" s="168" t="s">
        <v>370</v>
      </c>
      <c r="I32" s="168" t="s">
        <v>370</v>
      </c>
      <c r="J32" s="168">
        <v>0</v>
      </c>
      <c r="K32" s="168">
        <v>0</v>
      </c>
      <c r="L32" s="168">
        <v>0</v>
      </c>
      <c r="M32" s="168">
        <v>0</v>
      </c>
      <c r="N32" s="168" t="s">
        <v>456</v>
      </c>
      <c r="O32" s="168" t="s">
        <v>456</v>
      </c>
      <c r="P32" s="168" t="s">
        <v>456</v>
      </c>
      <c r="Q32" s="168" t="s">
        <v>456</v>
      </c>
      <c r="R32" s="168" t="s">
        <v>456</v>
      </c>
      <c r="S32" s="168" t="s">
        <v>456</v>
      </c>
    </row>
    <row r="33" spans="1:19" x14ac:dyDescent="0.25">
      <c r="A33" s="322" t="s">
        <v>562</v>
      </c>
      <c r="B33" s="327"/>
      <c r="C33" s="327"/>
      <c r="D33" s="331">
        <v>239</v>
      </c>
      <c r="E33" s="167">
        <v>1</v>
      </c>
      <c r="F33" s="335"/>
      <c r="G33" s="334"/>
      <c r="H33" s="168" t="s">
        <v>370</v>
      </c>
      <c r="I33" s="168" t="s">
        <v>370</v>
      </c>
      <c r="J33" s="168">
        <v>0</v>
      </c>
      <c r="K33" s="168">
        <v>0</v>
      </c>
      <c r="L33" s="168">
        <v>0</v>
      </c>
      <c r="M33" s="168">
        <v>0</v>
      </c>
      <c r="N33" s="168" t="s">
        <v>456</v>
      </c>
      <c r="O33" s="168" t="s">
        <v>456</v>
      </c>
      <c r="P33" s="168" t="s">
        <v>456</v>
      </c>
      <c r="Q33" s="168" t="s">
        <v>456</v>
      </c>
      <c r="R33" s="168" t="s">
        <v>456</v>
      </c>
      <c r="S33" s="168" t="s">
        <v>456</v>
      </c>
    </row>
    <row r="34" spans="1:19" x14ac:dyDescent="0.25">
      <c r="A34" s="322" t="s">
        <v>563</v>
      </c>
      <c r="B34" s="327"/>
      <c r="C34" s="327"/>
      <c r="D34" s="331">
        <v>238</v>
      </c>
      <c r="E34" s="167">
        <v>1</v>
      </c>
      <c r="F34" s="335"/>
      <c r="G34" s="334"/>
      <c r="H34" s="168" t="s">
        <v>370</v>
      </c>
      <c r="I34" s="168" t="s">
        <v>370</v>
      </c>
      <c r="J34" s="168">
        <v>0</v>
      </c>
      <c r="K34" s="168">
        <v>0</v>
      </c>
      <c r="L34" s="168">
        <v>0</v>
      </c>
      <c r="M34" s="168">
        <v>0</v>
      </c>
      <c r="N34" s="168" t="s">
        <v>456</v>
      </c>
      <c r="O34" s="168" t="s">
        <v>456</v>
      </c>
      <c r="P34" s="168" t="s">
        <v>456</v>
      </c>
      <c r="Q34" s="168" t="s">
        <v>456</v>
      </c>
      <c r="R34" s="168" t="s">
        <v>456</v>
      </c>
      <c r="S34" s="168" t="s">
        <v>456</v>
      </c>
    </row>
    <row r="35" spans="1:19" x14ac:dyDescent="0.25">
      <c r="A35" s="322" t="s">
        <v>564</v>
      </c>
      <c r="B35" s="327"/>
      <c r="C35" s="327"/>
      <c r="D35" s="331">
        <v>236</v>
      </c>
      <c r="E35" s="167">
        <v>1</v>
      </c>
      <c r="F35" s="335"/>
      <c r="G35" s="334"/>
      <c r="H35" s="168" t="s">
        <v>370</v>
      </c>
      <c r="I35" s="168" t="s">
        <v>370</v>
      </c>
      <c r="J35" s="168">
        <v>0</v>
      </c>
      <c r="K35" s="168">
        <v>0</v>
      </c>
      <c r="L35" s="168">
        <v>0</v>
      </c>
      <c r="M35" s="168">
        <v>0</v>
      </c>
      <c r="N35" s="168" t="s">
        <v>456</v>
      </c>
      <c r="O35" s="168" t="s">
        <v>456</v>
      </c>
      <c r="P35" s="168" t="s">
        <v>456</v>
      </c>
      <c r="Q35" s="168" t="s">
        <v>456</v>
      </c>
      <c r="R35" s="168" t="s">
        <v>456</v>
      </c>
      <c r="S35" s="168" t="s">
        <v>456</v>
      </c>
    </row>
    <row r="36" spans="1:19" x14ac:dyDescent="0.25">
      <c r="A36" s="322" t="s">
        <v>565</v>
      </c>
      <c r="B36" s="327"/>
      <c r="C36" s="327"/>
      <c r="D36" s="331">
        <v>235</v>
      </c>
      <c r="E36" s="167">
        <v>1</v>
      </c>
      <c r="F36" s="335"/>
      <c r="G36" s="334"/>
      <c r="H36" s="168" t="s">
        <v>370</v>
      </c>
      <c r="I36" s="168" t="s">
        <v>370</v>
      </c>
      <c r="J36" s="168">
        <v>0</v>
      </c>
      <c r="K36" s="168">
        <v>0</v>
      </c>
      <c r="L36" s="168">
        <v>0</v>
      </c>
      <c r="M36" s="168">
        <v>0</v>
      </c>
      <c r="N36" s="168" t="s">
        <v>456</v>
      </c>
      <c r="O36" s="168" t="s">
        <v>456</v>
      </c>
      <c r="P36" s="168" t="s">
        <v>456</v>
      </c>
      <c r="Q36" s="168" t="s">
        <v>456</v>
      </c>
      <c r="R36" s="168" t="s">
        <v>456</v>
      </c>
      <c r="S36" s="168" t="s">
        <v>456</v>
      </c>
    </row>
    <row r="37" spans="1:19" x14ac:dyDescent="0.25">
      <c r="A37" s="321" t="s">
        <v>566</v>
      </c>
      <c r="B37" s="326" t="s">
        <v>584</v>
      </c>
      <c r="C37" s="326" t="s">
        <v>607</v>
      </c>
      <c r="D37" s="330">
        <v>234</v>
      </c>
      <c r="E37" s="167">
        <v>1</v>
      </c>
      <c r="F37" s="335">
        <v>3</v>
      </c>
      <c r="G37" s="334" t="s">
        <v>361</v>
      </c>
      <c r="H37" s="168" t="s">
        <v>370</v>
      </c>
      <c r="I37" s="168" t="s">
        <v>370</v>
      </c>
      <c r="J37" s="168">
        <v>0</v>
      </c>
      <c r="K37" s="168">
        <v>0</v>
      </c>
      <c r="L37" s="168">
        <v>0</v>
      </c>
      <c r="M37" s="168">
        <v>0</v>
      </c>
      <c r="N37" s="168" t="s">
        <v>456</v>
      </c>
      <c r="O37" s="168" t="s">
        <v>456</v>
      </c>
      <c r="P37" s="168" t="s">
        <v>456</v>
      </c>
      <c r="Q37" s="168" t="s">
        <v>456</v>
      </c>
      <c r="R37" s="168" t="s">
        <v>456</v>
      </c>
      <c r="S37" s="168" t="s">
        <v>456</v>
      </c>
    </row>
    <row r="38" spans="1:19" x14ac:dyDescent="0.25">
      <c r="A38" s="323" t="s">
        <v>254</v>
      </c>
      <c r="B38" s="327"/>
      <c r="C38" s="327"/>
      <c r="D38" s="332">
        <v>232</v>
      </c>
      <c r="E38" s="167">
        <v>1</v>
      </c>
      <c r="F38" s="335"/>
      <c r="G38" s="334"/>
      <c r="H38" s="168" t="s">
        <v>370</v>
      </c>
      <c r="I38" s="168" t="s">
        <v>370</v>
      </c>
      <c r="J38" s="168">
        <v>0</v>
      </c>
      <c r="K38" s="168">
        <v>0</v>
      </c>
      <c r="L38" s="168">
        <v>0</v>
      </c>
      <c r="M38" s="168">
        <v>0</v>
      </c>
      <c r="N38" s="168" t="s">
        <v>456</v>
      </c>
      <c r="O38" s="168" t="s">
        <v>456</v>
      </c>
      <c r="P38" s="168" t="s">
        <v>456</v>
      </c>
      <c r="Q38" s="168" t="s">
        <v>456</v>
      </c>
      <c r="R38" s="168" t="s">
        <v>456</v>
      </c>
      <c r="S38" s="168" t="s">
        <v>456</v>
      </c>
    </row>
    <row r="39" spans="1:19" x14ac:dyDescent="0.25">
      <c r="A39" s="321" t="s">
        <v>567</v>
      </c>
      <c r="B39" s="324" t="s">
        <v>584</v>
      </c>
      <c r="C39" s="324" t="s">
        <v>608</v>
      </c>
      <c r="D39" s="329">
        <v>231</v>
      </c>
      <c r="E39" s="167">
        <v>1</v>
      </c>
      <c r="F39" s="335">
        <v>3</v>
      </c>
      <c r="G39" s="334" t="s">
        <v>356</v>
      </c>
      <c r="H39" s="168" t="s">
        <v>370</v>
      </c>
      <c r="I39" s="168" t="s">
        <v>370</v>
      </c>
      <c r="J39" s="168">
        <v>0</v>
      </c>
      <c r="K39" s="168">
        <v>0</v>
      </c>
      <c r="L39" s="168">
        <v>0</v>
      </c>
      <c r="M39" s="168">
        <v>0</v>
      </c>
      <c r="N39" s="168" t="s">
        <v>456</v>
      </c>
      <c r="O39" s="168" t="s">
        <v>456</v>
      </c>
      <c r="P39" s="168" t="s">
        <v>456</v>
      </c>
      <c r="Q39" s="168" t="s">
        <v>456</v>
      </c>
      <c r="R39" s="168" t="s">
        <v>456</v>
      </c>
      <c r="S39" s="168" t="s">
        <v>456</v>
      </c>
    </row>
    <row r="40" spans="1:19" x14ac:dyDescent="0.25">
      <c r="A40" s="321" t="s">
        <v>568</v>
      </c>
      <c r="B40" s="324" t="s">
        <v>584</v>
      </c>
      <c r="C40" s="324" t="s">
        <v>609</v>
      </c>
      <c r="D40" s="329">
        <v>213</v>
      </c>
      <c r="E40" s="167">
        <v>1</v>
      </c>
      <c r="F40" s="335">
        <v>3</v>
      </c>
      <c r="G40" s="334" t="s">
        <v>359</v>
      </c>
      <c r="H40" s="168" t="s">
        <v>370</v>
      </c>
      <c r="I40" s="168" t="s">
        <v>370</v>
      </c>
      <c r="J40" s="168">
        <v>0</v>
      </c>
      <c r="K40" s="168">
        <v>0</v>
      </c>
      <c r="L40" s="168">
        <v>0</v>
      </c>
      <c r="M40" s="168">
        <v>0</v>
      </c>
      <c r="N40" s="168" t="s">
        <v>456</v>
      </c>
      <c r="O40" s="168" t="s">
        <v>456</v>
      </c>
      <c r="P40" s="168" t="s">
        <v>456</v>
      </c>
      <c r="Q40" s="168" t="s">
        <v>456</v>
      </c>
      <c r="R40" s="168" t="s">
        <v>456</v>
      </c>
      <c r="S40" s="168" t="s">
        <v>456</v>
      </c>
    </row>
    <row r="41" spans="1:19" x14ac:dyDescent="0.25">
      <c r="A41" s="321" t="s">
        <v>569</v>
      </c>
      <c r="B41" s="325" t="s">
        <v>584</v>
      </c>
      <c r="C41" s="325" t="s">
        <v>610</v>
      </c>
      <c r="D41" s="328">
        <v>175</v>
      </c>
      <c r="E41">
        <v>1</v>
      </c>
      <c r="F41" s="335">
        <v>4</v>
      </c>
      <c r="G41" s="334" t="s">
        <v>359</v>
      </c>
      <c r="H41" s="168" t="s">
        <v>370</v>
      </c>
      <c r="I41" s="168" t="s">
        <v>370</v>
      </c>
      <c r="J41" s="168">
        <v>0</v>
      </c>
      <c r="K41" s="168">
        <v>0</v>
      </c>
      <c r="L41" s="168">
        <v>0</v>
      </c>
      <c r="M41" s="168">
        <v>0</v>
      </c>
      <c r="N41" s="165" t="s">
        <v>456</v>
      </c>
      <c r="O41" s="165" t="s">
        <v>456</v>
      </c>
      <c r="P41" s="165" t="s">
        <v>456</v>
      </c>
      <c r="Q41" s="165" t="s">
        <v>456</v>
      </c>
      <c r="R41" s="165" t="s">
        <v>456</v>
      </c>
      <c r="S41" s="165" t="s">
        <v>456</v>
      </c>
    </row>
    <row r="42" spans="1:19" x14ac:dyDescent="0.25">
      <c r="A42" s="321" t="s">
        <v>570</v>
      </c>
      <c r="B42" s="326" t="s">
        <v>589</v>
      </c>
      <c r="C42" s="326">
        <v>87654736</v>
      </c>
      <c r="D42" s="330">
        <v>170</v>
      </c>
      <c r="E42">
        <v>1</v>
      </c>
      <c r="F42" s="335">
        <v>3</v>
      </c>
      <c r="G42" s="334" t="s">
        <v>356</v>
      </c>
      <c r="H42" s="168" t="s">
        <v>370</v>
      </c>
      <c r="I42" s="168" t="s">
        <v>370</v>
      </c>
      <c r="J42" s="168">
        <v>0</v>
      </c>
      <c r="K42" s="168">
        <v>0</v>
      </c>
      <c r="L42" s="168">
        <v>0</v>
      </c>
      <c r="M42" s="168">
        <v>0</v>
      </c>
      <c r="N42" s="165" t="s">
        <v>456</v>
      </c>
      <c r="O42" s="165" t="s">
        <v>456</v>
      </c>
      <c r="P42" s="165" t="s">
        <v>456</v>
      </c>
      <c r="Q42" s="165" t="s">
        <v>456</v>
      </c>
      <c r="R42" s="165" t="s">
        <v>456</v>
      </c>
      <c r="S42" s="165" t="s">
        <v>456</v>
      </c>
    </row>
    <row r="43" spans="1:19" x14ac:dyDescent="0.25">
      <c r="A43" s="321" t="s">
        <v>571</v>
      </c>
      <c r="B43" s="326" t="s">
        <v>584</v>
      </c>
      <c r="C43" s="326" t="s">
        <v>611</v>
      </c>
      <c r="D43" s="330">
        <v>169</v>
      </c>
      <c r="E43" s="164">
        <v>1</v>
      </c>
      <c r="F43" s="335">
        <v>4</v>
      </c>
      <c r="G43" s="334" t="s">
        <v>361</v>
      </c>
      <c r="H43" s="168" t="s">
        <v>370</v>
      </c>
      <c r="I43" s="168" t="s">
        <v>370</v>
      </c>
      <c r="J43" s="168">
        <v>0</v>
      </c>
      <c r="K43" s="168">
        <v>0</v>
      </c>
      <c r="L43" s="168">
        <v>0</v>
      </c>
      <c r="M43" s="168">
        <v>0</v>
      </c>
      <c r="N43" s="165" t="s">
        <v>456</v>
      </c>
      <c r="O43" s="165" t="s">
        <v>456</v>
      </c>
      <c r="P43" s="165" t="s">
        <v>456</v>
      </c>
      <c r="Q43" s="165" t="s">
        <v>456</v>
      </c>
      <c r="R43" s="165" t="s">
        <v>456</v>
      </c>
      <c r="S43" s="165" t="s">
        <v>456</v>
      </c>
    </row>
    <row r="44" spans="1:19" x14ac:dyDescent="0.25">
      <c r="A44" s="321" t="s">
        <v>572</v>
      </c>
      <c r="B44" s="324" t="s">
        <v>584</v>
      </c>
      <c r="C44" s="324" t="s">
        <v>612</v>
      </c>
      <c r="D44" s="329">
        <v>164</v>
      </c>
      <c r="E44" s="164">
        <v>1</v>
      </c>
      <c r="F44" s="335">
        <v>3</v>
      </c>
      <c r="G44" s="334" t="s">
        <v>356</v>
      </c>
      <c r="H44" s="168" t="s">
        <v>370</v>
      </c>
      <c r="I44" s="168" t="s">
        <v>370</v>
      </c>
      <c r="J44" s="168">
        <v>0</v>
      </c>
      <c r="K44" s="168">
        <v>0</v>
      </c>
      <c r="L44" s="168">
        <v>0</v>
      </c>
      <c r="M44" s="168">
        <v>0</v>
      </c>
      <c r="N44" s="165" t="s">
        <v>456</v>
      </c>
      <c r="O44" s="165" t="s">
        <v>456</v>
      </c>
      <c r="P44" s="165" t="s">
        <v>456</v>
      </c>
      <c r="Q44" s="165" t="s">
        <v>456</v>
      </c>
      <c r="R44" s="165" t="s">
        <v>456</v>
      </c>
      <c r="S44" s="165" t="s">
        <v>456</v>
      </c>
    </row>
    <row r="45" spans="1:19" x14ac:dyDescent="0.25">
      <c r="A45" s="321" t="s">
        <v>573</v>
      </c>
      <c r="B45" s="324" t="s">
        <v>584</v>
      </c>
      <c r="C45" s="324" t="s">
        <v>613</v>
      </c>
      <c r="D45" s="329">
        <v>156</v>
      </c>
      <c r="E45" s="164">
        <v>1</v>
      </c>
      <c r="F45" s="342">
        <v>4</v>
      </c>
      <c r="G45" s="341" t="s">
        <v>369</v>
      </c>
      <c r="H45" s="168" t="s">
        <v>370</v>
      </c>
      <c r="I45" s="168" t="s">
        <v>370</v>
      </c>
      <c r="J45" s="168">
        <v>0</v>
      </c>
      <c r="K45" s="168">
        <v>0</v>
      </c>
      <c r="L45" s="168">
        <v>0</v>
      </c>
      <c r="M45" s="168">
        <v>0</v>
      </c>
      <c r="N45" s="165" t="s">
        <v>456</v>
      </c>
      <c r="O45" s="165" t="s">
        <v>456</v>
      </c>
      <c r="P45" s="165" t="s">
        <v>456</v>
      </c>
      <c r="Q45" s="165" t="s">
        <v>456</v>
      </c>
      <c r="R45" s="165" t="s">
        <v>456</v>
      </c>
      <c r="S45" s="165" t="s">
        <v>456</v>
      </c>
    </row>
    <row r="46" spans="1:19" x14ac:dyDescent="0.25">
      <c r="A46" s="321" t="s">
        <v>574</v>
      </c>
      <c r="B46" s="324" t="s">
        <v>584</v>
      </c>
      <c r="C46" s="324" t="s">
        <v>614</v>
      </c>
      <c r="D46" s="329">
        <v>146</v>
      </c>
      <c r="E46" s="164">
        <v>1</v>
      </c>
      <c r="F46" s="335">
        <v>3</v>
      </c>
      <c r="G46" s="334" t="s">
        <v>359</v>
      </c>
      <c r="H46" s="168" t="s">
        <v>370</v>
      </c>
      <c r="I46" s="168" t="s">
        <v>370</v>
      </c>
      <c r="J46" s="168">
        <v>0</v>
      </c>
      <c r="K46" s="168">
        <v>0</v>
      </c>
      <c r="L46" s="168">
        <v>0</v>
      </c>
      <c r="M46" s="168">
        <v>0</v>
      </c>
      <c r="N46" s="165" t="s">
        <v>456</v>
      </c>
      <c r="O46" s="165" t="s">
        <v>456</v>
      </c>
      <c r="P46" s="165" t="s">
        <v>456</v>
      </c>
      <c r="Q46" s="165" t="s">
        <v>456</v>
      </c>
      <c r="R46" s="165" t="s">
        <v>456</v>
      </c>
      <c r="S46" s="165" t="s">
        <v>456</v>
      </c>
    </row>
    <row r="47" spans="1:19" x14ac:dyDescent="0.25">
      <c r="A47" s="321" t="s">
        <v>575</v>
      </c>
      <c r="B47" s="324" t="s">
        <v>584</v>
      </c>
      <c r="C47" s="324" t="s">
        <v>615</v>
      </c>
      <c r="D47" s="329">
        <v>140</v>
      </c>
      <c r="E47" s="333">
        <v>1</v>
      </c>
      <c r="F47" s="336">
        <v>4</v>
      </c>
      <c r="G47" s="337" t="s">
        <v>363</v>
      </c>
      <c r="H47" s="168" t="s">
        <v>370</v>
      </c>
      <c r="I47" s="168" t="s">
        <v>370</v>
      </c>
      <c r="J47" s="168">
        <v>0</v>
      </c>
      <c r="K47" s="168">
        <v>0</v>
      </c>
      <c r="L47" s="168">
        <v>0</v>
      </c>
      <c r="M47" s="168">
        <v>0</v>
      </c>
      <c r="N47" s="165" t="s">
        <v>456</v>
      </c>
      <c r="O47" s="165" t="s">
        <v>456</v>
      </c>
      <c r="P47" s="165" t="s">
        <v>456</v>
      </c>
      <c r="Q47" s="165" t="s">
        <v>456</v>
      </c>
      <c r="R47" s="165" t="s">
        <v>456</v>
      </c>
      <c r="S47" s="165" t="s">
        <v>456</v>
      </c>
    </row>
    <row r="48" spans="1:19" x14ac:dyDescent="0.25">
      <c r="A48" s="321" t="s">
        <v>576</v>
      </c>
      <c r="B48" s="326" t="s">
        <v>584</v>
      </c>
      <c r="C48" s="326" t="s">
        <v>616</v>
      </c>
      <c r="D48" s="330">
        <v>134</v>
      </c>
      <c r="E48" s="333">
        <v>1</v>
      </c>
      <c r="F48" s="335">
        <v>3</v>
      </c>
      <c r="G48" s="334" t="s">
        <v>361</v>
      </c>
      <c r="H48" s="168" t="s">
        <v>370</v>
      </c>
      <c r="I48" s="168" t="s">
        <v>370</v>
      </c>
      <c r="J48" s="168">
        <v>0</v>
      </c>
      <c r="K48" s="168">
        <v>0</v>
      </c>
      <c r="L48" s="168">
        <v>0</v>
      </c>
      <c r="M48" s="168">
        <v>0</v>
      </c>
      <c r="N48" s="165" t="s">
        <v>456</v>
      </c>
      <c r="O48" s="165" t="s">
        <v>456</v>
      </c>
      <c r="P48" s="165" t="s">
        <v>456</v>
      </c>
      <c r="Q48" s="165" t="s">
        <v>456</v>
      </c>
      <c r="R48" s="165" t="s">
        <v>456</v>
      </c>
      <c r="S48" s="165" t="s">
        <v>456</v>
      </c>
    </row>
    <row r="49" spans="1:19" x14ac:dyDescent="0.25">
      <c r="A49" s="321" t="s">
        <v>577</v>
      </c>
      <c r="B49" s="326" t="s">
        <v>584</v>
      </c>
      <c r="C49" s="326" t="s">
        <v>617</v>
      </c>
      <c r="D49" s="330">
        <v>116</v>
      </c>
      <c r="E49" s="333">
        <v>1</v>
      </c>
      <c r="F49" s="335">
        <v>3</v>
      </c>
      <c r="G49" s="334" t="s">
        <v>627</v>
      </c>
      <c r="H49" s="168" t="s">
        <v>370</v>
      </c>
      <c r="I49" s="168" t="s">
        <v>370</v>
      </c>
      <c r="J49" s="168">
        <v>0</v>
      </c>
      <c r="K49" s="168">
        <v>0</v>
      </c>
      <c r="L49" s="168">
        <v>0</v>
      </c>
      <c r="M49" s="168">
        <v>0</v>
      </c>
      <c r="N49" s="165" t="s">
        <v>456</v>
      </c>
      <c r="O49" s="165" t="s">
        <v>456</v>
      </c>
      <c r="P49" s="165" t="s">
        <v>456</v>
      </c>
      <c r="Q49" s="165" t="s">
        <v>456</v>
      </c>
      <c r="R49" s="165" t="s">
        <v>456</v>
      </c>
      <c r="S49" s="165" t="s">
        <v>456</v>
      </c>
    </row>
    <row r="50" spans="1:19" x14ac:dyDescent="0.25">
      <c r="A50" s="321" t="s">
        <v>578</v>
      </c>
      <c r="B50" s="324" t="s">
        <v>584</v>
      </c>
      <c r="C50" s="324" t="s">
        <v>618</v>
      </c>
      <c r="D50" s="329">
        <v>100</v>
      </c>
      <c r="E50" s="333">
        <v>1</v>
      </c>
      <c r="F50" s="335">
        <v>4</v>
      </c>
      <c r="G50" s="334" t="s">
        <v>369</v>
      </c>
      <c r="H50" s="168" t="s">
        <v>370</v>
      </c>
      <c r="I50" s="168" t="s">
        <v>370</v>
      </c>
      <c r="J50" s="168">
        <v>0</v>
      </c>
      <c r="K50" s="168">
        <v>0</v>
      </c>
      <c r="L50" s="168">
        <v>0</v>
      </c>
      <c r="M50" s="168">
        <v>0</v>
      </c>
      <c r="N50" s="165" t="s">
        <v>456</v>
      </c>
      <c r="O50" s="165" t="s">
        <v>456</v>
      </c>
      <c r="P50" s="165" t="s">
        <v>456</v>
      </c>
      <c r="Q50" s="165" t="s">
        <v>456</v>
      </c>
      <c r="R50" s="165" t="s">
        <v>456</v>
      </c>
      <c r="S50" s="165" t="s">
        <v>456</v>
      </c>
    </row>
    <row r="51" spans="1:19" x14ac:dyDescent="0.25">
      <c r="A51" s="321" t="s">
        <v>579</v>
      </c>
      <c r="B51" s="326" t="s">
        <v>584</v>
      </c>
      <c r="C51" s="326" t="s">
        <v>619</v>
      </c>
      <c r="D51" s="330">
        <v>77</v>
      </c>
      <c r="E51" s="333">
        <v>1</v>
      </c>
      <c r="F51" s="335">
        <v>2</v>
      </c>
      <c r="G51" s="334" t="s">
        <v>357</v>
      </c>
      <c r="H51" s="168" t="s">
        <v>370</v>
      </c>
      <c r="I51" s="168" t="s">
        <v>370</v>
      </c>
      <c r="J51" s="168">
        <v>0</v>
      </c>
      <c r="K51" s="168">
        <v>0</v>
      </c>
      <c r="L51" s="168">
        <v>0</v>
      </c>
      <c r="M51" s="168">
        <v>0</v>
      </c>
      <c r="N51" s="165" t="s">
        <v>456</v>
      </c>
      <c r="O51" s="165" t="s">
        <v>456</v>
      </c>
      <c r="P51" s="165" t="s">
        <v>456</v>
      </c>
      <c r="Q51" s="165" t="s">
        <v>456</v>
      </c>
      <c r="R51" s="165" t="s">
        <v>456</v>
      </c>
      <c r="S51" s="165" t="s">
        <v>456</v>
      </c>
    </row>
    <row r="52" spans="1:19" x14ac:dyDescent="0.25">
      <c r="A52" s="321" t="s">
        <v>580</v>
      </c>
      <c r="B52" s="324" t="s">
        <v>584</v>
      </c>
      <c r="C52" s="324" t="s">
        <v>620</v>
      </c>
      <c r="D52" s="329">
        <v>72</v>
      </c>
      <c r="E52" s="333">
        <v>1</v>
      </c>
      <c r="F52" s="335">
        <v>5</v>
      </c>
      <c r="G52" s="334" t="s">
        <v>369</v>
      </c>
      <c r="H52" s="168" t="s">
        <v>370</v>
      </c>
      <c r="I52" s="168" t="s">
        <v>370</v>
      </c>
      <c r="J52" s="168">
        <v>0</v>
      </c>
      <c r="K52" s="168">
        <v>0</v>
      </c>
      <c r="L52" s="168">
        <v>0</v>
      </c>
      <c r="M52" s="168">
        <v>0</v>
      </c>
      <c r="N52" s="165" t="s">
        <v>456</v>
      </c>
      <c r="O52" s="165" t="s">
        <v>456</v>
      </c>
      <c r="P52" s="165" t="s">
        <v>456</v>
      </c>
      <c r="Q52" s="165" t="s">
        <v>456</v>
      </c>
      <c r="R52" s="165" t="s">
        <v>456</v>
      </c>
      <c r="S52" s="165" t="s">
        <v>456</v>
      </c>
    </row>
    <row r="53" spans="1:19" x14ac:dyDescent="0.25">
      <c r="A53" s="321" t="s">
        <v>581</v>
      </c>
      <c r="B53" s="325" t="s">
        <v>584</v>
      </c>
      <c r="C53" s="325" t="s">
        <v>621</v>
      </c>
      <c r="D53" s="328">
        <v>56</v>
      </c>
      <c r="E53" s="333">
        <v>1</v>
      </c>
      <c r="F53" s="335">
        <v>7</v>
      </c>
      <c r="G53" s="334" t="s">
        <v>628</v>
      </c>
      <c r="H53" s="168" t="s">
        <v>370</v>
      </c>
      <c r="I53" s="168" t="s">
        <v>370</v>
      </c>
      <c r="J53" s="168">
        <v>0</v>
      </c>
      <c r="K53" s="168">
        <v>0</v>
      </c>
      <c r="L53" s="168">
        <v>0</v>
      </c>
      <c r="M53" s="168">
        <v>0</v>
      </c>
      <c r="N53" s="165" t="s">
        <v>456</v>
      </c>
      <c r="O53" s="165" t="s">
        <v>456</v>
      </c>
      <c r="P53" s="165" t="s">
        <v>456</v>
      </c>
      <c r="Q53" s="165" t="s">
        <v>456</v>
      </c>
      <c r="R53" s="165" t="s">
        <v>456</v>
      </c>
      <c r="S53" s="165" t="s">
        <v>456</v>
      </c>
    </row>
    <row r="54" spans="1:19" x14ac:dyDescent="0.25">
      <c r="A54" s="321" t="s">
        <v>582</v>
      </c>
      <c r="B54" s="324" t="s">
        <v>584</v>
      </c>
      <c r="C54" s="324" t="s">
        <v>622</v>
      </c>
      <c r="D54" s="329">
        <v>29</v>
      </c>
      <c r="E54" s="333">
        <v>1</v>
      </c>
      <c r="F54" s="335">
        <v>2</v>
      </c>
      <c r="G54" s="334" t="s">
        <v>356</v>
      </c>
      <c r="H54" s="168" t="s">
        <v>370</v>
      </c>
      <c r="I54" s="168" t="s">
        <v>370</v>
      </c>
      <c r="J54" s="168">
        <v>0</v>
      </c>
      <c r="K54" s="168">
        <v>0</v>
      </c>
      <c r="L54" s="168">
        <v>0</v>
      </c>
      <c r="M54" s="168">
        <v>0</v>
      </c>
      <c r="N54" s="165" t="s">
        <v>456</v>
      </c>
      <c r="O54" s="165" t="s">
        <v>456</v>
      </c>
      <c r="P54" s="165" t="s">
        <v>456</v>
      </c>
      <c r="Q54" s="165" t="s">
        <v>456</v>
      </c>
      <c r="R54" s="165" t="s">
        <v>456</v>
      </c>
      <c r="S54" s="165" t="s">
        <v>456</v>
      </c>
    </row>
    <row r="55" spans="1:19" x14ac:dyDescent="0.25">
      <c r="A55" s="321" t="s">
        <v>583</v>
      </c>
      <c r="B55" s="326" t="s">
        <v>584</v>
      </c>
      <c r="C55" s="326" t="s">
        <v>623</v>
      </c>
      <c r="D55" s="330">
        <v>28</v>
      </c>
      <c r="E55" s="333">
        <v>1</v>
      </c>
      <c r="F55" s="335">
        <v>8</v>
      </c>
      <c r="G55" s="334" t="s">
        <v>629</v>
      </c>
      <c r="H55" s="168" t="s">
        <v>370</v>
      </c>
      <c r="I55" s="168" t="s">
        <v>370</v>
      </c>
      <c r="J55" s="168">
        <v>0</v>
      </c>
      <c r="K55" s="168">
        <v>0</v>
      </c>
      <c r="L55" s="168">
        <v>0</v>
      </c>
      <c r="M55" s="168">
        <v>0</v>
      </c>
      <c r="N55" s="165" t="s">
        <v>456</v>
      </c>
      <c r="O55" s="165" t="s">
        <v>456</v>
      </c>
      <c r="P55" s="165" t="s">
        <v>456</v>
      </c>
      <c r="Q55" s="165" t="s">
        <v>456</v>
      </c>
      <c r="R55" s="165" t="s">
        <v>456</v>
      </c>
      <c r="S55" s="165" t="s">
        <v>456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4"/>
  <sheetViews>
    <sheetView workbookViewId="0">
      <selection activeCell="BH17" sqref="BH17"/>
    </sheetView>
  </sheetViews>
  <sheetFormatPr defaultRowHeight="15" x14ac:dyDescent="0.25"/>
  <cols>
    <col min="2" max="2" width="4" bestFit="1" customWidth="1"/>
    <col min="3" max="3" width="2" bestFit="1" customWidth="1"/>
    <col min="4" max="4" width="15.7109375" bestFit="1" customWidth="1"/>
    <col min="5" max="5" width="5.42578125" style="176" customWidth="1"/>
    <col min="6" max="6" width="11.42578125" bestFit="1" customWidth="1"/>
    <col min="7" max="7" width="4" bestFit="1" customWidth="1"/>
    <col min="8" max="8" width="2" bestFit="1" customWidth="1"/>
    <col min="9" max="9" width="15.7109375" bestFit="1" customWidth="1"/>
    <col min="10" max="10" width="5" customWidth="1"/>
    <col min="12" max="12" width="11.42578125" bestFit="1" customWidth="1"/>
    <col min="13" max="13" width="4" bestFit="1" customWidth="1"/>
    <col min="14" max="14" width="2" bestFit="1" customWidth="1"/>
    <col min="15" max="15" width="11.7109375" bestFit="1" customWidth="1"/>
    <col min="18" max="18" width="4" bestFit="1" customWidth="1"/>
    <col min="19" max="19" width="2" bestFit="1" customWidth="1"/>
    <col min="20" max="20" width="15.7109375" bestFit="1" customWidth="1"/>
    <col min="21" max="21" width="6.42578125" customWidth="1"/>
    <col min="24" max="24" width="4" bestFit="1" customWidth="1"/>
    <col min="25" max="25" width="2" bestFit="1" customWidth="1"/>
    <col min="26" max="26" width="11.28515625" bestFit="1" customWidth="1"/>
    <col min="27" max="27" width="5.28515625" customWidth="1"/>
    <col min="28" max="28" width="11.42578125" bestFit="1" customWidth="1"/>
    <col min="29" max="29" width="4" bestFit="1" customWidth="1"/>
    <col min="30" max="30" width="2" bestFit="1" customWidth="1"/>
    <col min="31" max="31" width="15.7109375" bestFit="1" customWidth="1"/>
    <col min="32" max="32" width="5.42578125" customWidth="1"/>
    <col min="35" max="35" width="11.42578125" bestFit="1" customWidth="1"/>
    <col min="36" max="36" width="4" bestFit="1" customWidth="1"/>
    <col min="37" max="37" width="2" bestFit="1" customWidth="1"/>
    <col min="38" max="38" width="15.7109375" bestFit="1" customWidth="1"/>
    <col min="40" max="40" width="9.7109375" bestFit="1" customWidth="1"/>
    <col min="41" max="41" width="4" bestFit="1" customWidth="1"/>
    <col min="42" max="42" width="2" bestFit="1" customWidth="1"/>
    <col min="43" max="43" width="11.7109375" bestFit="1" customWidth="1"/>
    <col min="46" max="46" width="11.42578125" bestFit="1" customWidth="1"/>
    <col min="47" max="47" width="4" bestFit="1" customWidth="1"/>
    <col min="48" max="48" width="2" bestFit="1" customWidth="1"/>
    <col min="49" max="49" width="15.7109375" bestFit="1" customWidth="1"/>
    <col min="50" max="50" width="4.85546875" style="234" customWidth="1"/>
    <col min="51" max="51" width="11.42578125" bestFit="1" customWidth="1"/>
    <col min="52" max="52" width="4" bestFit="1" customWidth="1"/>
    <col min="53" max="53" width="2" bestFit="1" customWidth="1"/>
    <col min="54" max="54" width="15.7109375" bestFit="1" customWidth="1"/>
    <col min="55" max="55" width="6.140625" style="234" customWidth="1"/>
    <col min="57" max="57" width="9.7109375" bestFit="1" customWidth="1"/>
    <col min="58" max="58" width="3" bestFit="1" customWidth="1"/>
    <col min="59" max="59" width="2" bestFit="1" customWidth="1"/>
    <col min="60" max="60" width="11" bestFit="1" customWidth="1"/>
  </cols>
  <sheetData>
    <row r="1" spans="1:66" ht="16.5" thickBot="1" x14ac:dyDescent="0.3">
      <c r="A1" s="320" t="s">
        <v>502</v>
      </c>
      <c r="B1" s="320"/>
      <c r="C1" s="320"/>
      <c r="D1" s="320"/>
      <c r="E1" s="320"/>
      <c r="F1" s="320"/>
      <c r="G1" s="320"/>
      <c r="H1" s="320"/>
      <c r="I1" s="320"/>
      <c r="J1" s="320"/>
      <c r="L1" s="320" t="s">
        <v>504</v>
      </c>
      <c r="M1" s="320"/>
      <c r="N1" s="320"/>
      <c r="O1" s="320"/>
      <c r="P1" s="320"/>
      <c r="Q1" s="320"/>
      <c r="R1" s="320"/>
      <c r="S1" s="320"/>
      <c r="T1" s="320"/>
      <c r="U1" s="320"/>
      <c r="W1" s="320" t="s">
        <v>504</v>
      </c>
      <c r="X1" s="320"/>
      <c r="Y1" s="320"/>
      <c r="Z1" s="320"/>
      <c r="AA1" s="320"/>
      <c r="AB1" s="320"/>
      <c r="AC1" s="320"/>
      <c r="AD1" s="320"/>
      <c r="AE1" s="320"/>
      <c r="AF1" s="320"/>
      <c r="AI1" s="320" t="s">
        <v>510</v>
      </c>
      <c r="AJ1" s="320"/>
      <c r="AK1" s="320"/>
      <c r="AL1" s="320"/>
      <c r="AM1" s="320"/>
      <c r="AN1" s="320"/>
      <c r="AO1" s="320"/>
      <c r="AP1" s="320"/>
      <c r="AQ1" s="320"/>
      <c r="AR1" s="320"/>
      <c r="AT1" s="320" t="s">
        <v>512</v>
      </c>
      <c r="AU1" s="320"/>
      <c r="AV1" s="320"/>
      <c r="AW1" s="320"/>
      <c r="AX1" s="320"/>
      <c r="AY1" s="320"/>
      <c r="AZ1" s="320"/>
      <c r="BA1" s="320"/>
      <c r="BB1" s="320"/>
      <c r="BC1" s="320"/>
      <c r="BE1" s="320" t="s">
        <v>512</v>
      </c>
      <c r="BF1" s="320"/>
      <c r="BG1" s="320"/>
      <c r="BH1" s="320"/>
      <c r="BI1" s="320"/>
      <c r="BJ1" s="320"/>
      <c r="BK1" s="320"/>
      <c r="BL1" s="320"/>
      <c r="BM1" s="320"/>
      <c r="BN1" s="320"/>
    </row>
    <row r="2" spans="1:66" ht="15.75" thickBot="1" x14ac:dyDescent="0.3">
      <c r="A2" s="177" t="s">
        <v>483</v>
      </c>
      <c r="B2" s="173">
        <v>498</v>
      </c>
      <c r="C2" s="174">
        <v>2</v>
      </c>
      <c r="D2" s="172" t="s">
        <v>357</v>
      </c>
      <c r="E2" s="169"/>
      <c r="F2" s="175" t="s">
        <v>124</v>
      </c>
      <c r="G2" s="178">
        <v>274</v>
      </c>
      <c r="H2" s="174">
        <v>2</v>
      </c>
      <c r="I2" s="179" t="s">
        <v>357</v>
      </c>
      <c r="J2" s="169"/>
      <c r="L2" s="186" t="s">
        <v>482</v>
      </c>
      <c r="M2" s="188">
        <v>493</v>
      </c>
      <c r="N2" s="200">
        <v>1</v>
      </c>
      <c r="O2" s="205" t="s">
        <v>356</v>
      </c>
      <c r="P2" s="169"/>
      <c r="Q2" s="186" t="s">
        <v>327</v>
      </c>
      <c r="R2" s="187">
        <v>351</v>
      </c>
      <c r="S2" s="200">
        <v>1</v>
      </c>
      <c r="T2" s="205" t="s">
        <v>356</v>
      </c>
      <c r="U2" s="169"/>
      <c r="W2" s="186" t="s">
        <v>130</v>
      </c>
      <c r="X2" s="187">
        <v>262</v>
      </c>
      <c r="Y2" s="200">
        <v>2</v>
      </c>
      <c r="Z2" s="205" t="s">
        <v>357</v>
      </c>
      <c r="AA2" s="169"/>
      <c r="AB2" s="186" t="s">
        <v>193</v>
      </c>
      <c r="AC2" s="187">
        <v>136</v>
      </c>
      <c r="AD2" s="200">
        <v>3</v>
      </c>
      <c r="AE2" s="205" t="s">
        <v>356</v>
      </c>
      <c r="AF2" s="169"/>
      <c r="AI2" s="209" t="s">
        <v>505</v>
      </c>
      <c r="AJ2" s="213">
        <v>513</v>
      </c>
      <c r="AK2" s="217">
        <v>3</v>
      </c>
      <c r="AL2" s="215" t="s">
        <v>359</v>
      </c>
      <c r="AM2" s="169"/>
      <c r="AN2" s="209" t="s">
        <v>291</v>
      </c>
      <c r="AO2" s="213">
        <v>405</v>
      </c>
      <c r="AP2" s="217">
        <v>2</v>
      </c>
      <c r="AQ2" s="215" t="s">
        <v>357</v>
      </c>
      <c r="AR2" s="169"/>
      <c r="AT2" s="221" t="s">
        <v>465</v>
      </c>
      <c r="AU2" s="226">
        <v>480</v>
      </c>
      <c r="AV2" s="237">
        <v>3</v>
      </c>
      <c r="AW2" s="235" t="s">
        <v>361</v>
      </c>
      <c r="AX2" s="169"/>
      <c r="AY2" s="221" t="s">
        <v>339</v>
      </c>
      <c r="AZ2" s="228">
        <v>385</v>
      </c>
      <c r="BA2" s="237">
        <v>1</v>
      </c>
      <c r="BB2" s="235" t="s">
        <v>356</v>
      </c>
      <c r="BC2" s="169"/>
      <c r="BE2" s="221" t="s">
        <v>216</v>
      </c>
      <c r="BF2" s="228">
        <v>68</v>
      </c>
      <c r="BG2" s="237">
        <v>4</v>
      </c>
      <c r="BH2" s="235" t="s">
        <v>365</v>
      </c>
      <c r="BI2" s="169"/>
    </row>
    <row r="3" spans="1:66" ht="15.75" thickBot="1" x14ac:dyDescent="0.3">
      <c r="A3" s="177" t="s">
        <v>484</v>
      </c>
      <c r="B3" s="173">
        <v>497</v>
      </c>
      <c r="C3" s="174">
        <v>2</v>
      </c>
      <c r="D3" s="179" t="s">
        <v>356</v>
      </c>
      <c r="E3" s="169"/>
      <c r="F3" s="177" t="s">
        <v>132</v>
      </c>
      <c r="G3" s="173">
        <v>260</v>
      </c>
      <c r="H3" s="174">
        <v>1</v>
      </c>
      <c r="I3" s="179" t="s">
        <v>356</v>
      </c>
      <c r="J3" s="169"/>
      <c r="L3" s="186" t="s">
        <v>410</v>
      </c>
      <c r="M3" s="187">
        <v>457</v>
      </c>
      <c r="N3" s="200">
        <v>1</v>
      </c>
      <c r="O3" s="205" t="s">
        <v>356</v>
      </c>
      <c r="P3" s="169"/>
      <c r="Q3" s="186" t="s">
        <v>263</v>
      </c>
      <c r="R3" s="187">
        <v>350</v>
      </c>
      <c r="S3" s="200">
        <v>1</v>
      </c>
      <c r="T3" s="205" t="s">
        <v>356</v>
      </c>
      <c r="U3" s="169"/>
      <c r="W3" s="186" t="s">
        <v>131</v>
      </c>
      <c r="X3" s="187">
        <v>261</v>
      </c>
      <c r="Y3" s="200">
        <v>2</v>
      </c>
      <c r="Z3" s="205" t="s">
        <v>357</v>
      </c>
      <c r="AA3" s="169"/>
      <c r="AB3" s="186" t="s">
        <v>194</v>
      </c>
      <c r="AC3" s="187">
        <v>127</v>
      </c>
      <c r="AD3" s="200">
        <v>2</v>
      </c>
      <c r="AE3" s="205" t="s">
        <v>357</v>
      </c>
      <c r="AF3" s="169"/>
      <c r="AI3" s="209" t="s">
        <v>506</v>
      </c>
      <c r="AJ3" s="213">
        <v>512</v>
      </c>
      <c r="AK3" s="217">
        <v>3</v>
      </c>
      <c r="AL3" s="215" t="s">
        <v>361</v>
      </c>
      <c r="AM3" s="169"/>
      <c r="AN3" s="209" t="s">
        <v>434</v>
      </c>
      <c r="AO3" s="213">
        <v>404</v>
      </c>
      <c r="AP3" s="217">
        <v>3</v>
      </c>
      <c r="AQ3" s="215" t="s">
        <v>359</v>
      </c>
      <c r="AR3" s="169"/>
      <c r="AT3" s="221" t="s">
        <v>466</v>
      </c>
      <c r="AU3" s="226">
        <v>479</v>
      </c>
      <c r="AV3" s="237">
        <v>2</v>
      </c>
      <c r="AW3" s="235" t="s">
        <v>357</v>
      </c>
      <c r="AX3" s="169"/>
      <c r="AY3" s="221" t="s">
        <v>286</v>
      </c>
      <c r="AZ3" s="228">
        <v>384</v>
      </c>
      <c r="BA3" s="237">
        <v>1</v>
      </c>
      <c r="BB3" s="235" t="s">
        <v>356</v>
      </c>
      <c r="BC3" s="169"/>
      <c r="BE3" s="221" t="s">
        <v>218</v>
      </c>
      <c r="BF3" s="228">
        <v>63</v>
      </c>
      <c r="BG3" s="237">
        <v>1</v>
      </c>
      <c r="BH3" s="235" t="s">
        <v>356</v>
      </c>
      <c r="BI3" s="169"/>
    </row>
    <row r="4" spans="1:66" ht="15.75" thickBot="1" x14ac:dyDescent="0.3">
      <c r="A4" s="177" t="s">
        <v>485</v>
      </c>
      <c r="B4" s="173">
        <v>496</v>
      </c>
      <c r="C4" s="174">
        <v>2</v>
      </c>
      <c r="D4" s="179" t="s">
        <v>357</v>
      </c>
      <c r="E4" s="169"/>
      <c r="F4" s="177" t="s">
        <v>148</v>
      </c>
      <c r="G4" s="173">
        <v>228</v>
      </c>
      <c r="H4" s="174">
        <v>2</v>
      </c>
      <c r="I4" s="179" t="s">
        <v>357</v>
      </c>
      <c r="J4" s="169"/>
      <c r="L4" s="186" t="s">
        <v>267</v>
      </c>
      <c r="M4" s="187">
        <v>456</v>
      </c>
      <c r="N4" s="200">
        <v>2</v>
      </c>
      <c r="O4" s="205" t="s">
        <v>357</v>
      </c>
      <c r="P4" s="169"/>
      <c r="Q4" s="186" t="s">
        <v>262</v>
      </c>
      <c r="R4" s="187">
        <v>349</v>
      </c>
      <c r="S4" s="200">
        <v>1</v>
      </c>
      <c r="T4" s="205" t="s">
        <v>356</v>
      </c>
      <c r="U4" s="169"/>
      <c r="W4" s="186" t="s">
        <v>136</v>
      </c>
      <c r="X4" s="187">
        <v>251</v>
      </c>
      <c r="Y4" s="200">
        <v>1</v>
      </c>
      <c r="Z4" s="205" t="s">
        <v>356</v>
      </c>
      <c r="AA4" s="169"/>
      <c r="AB4" s="186" t="s">
        <v>196</v>
      </c>
      <c r="AC4" s="187">
        <v>124</v>
      </c>
      <c r="AD4" s="200">
        <v>7</v>
      </c>
      <c r="AE4" s="205" t="s">
        <v>366</v>
      </c>
      <c r="AF4" s="169"/>
      <c r="AI4" s="209" t="s">
        <v>507</v>
      </c>
      <c r="AJ4" s="213">
        <v>511</v>
      </c>
      <c r="AK4" s="217">
        <v>1</v>
      </c>
      <c r="AL4" s="215" t="s">
        <v>356</v>
      </c>
      <c r="AM4" s="169"/>
      <c r="AN4" s="209" t="s">
        <v>311</v>
      </c>
      <c r="AO4" s="213">
        <v>397</v>
      </c>
      <c r="AP4" s="217">
        <v>2</v>
      </c>
      <c r="AQ4" s="215" t="s">
        <v>357</v>
      </c>
      <c r="AR4" s="169"/>
      <c r="AT4" s="221" t="s">
        <v>467</v>
      </c>
      <c r="AU4" s="226">
        <v>478</v>
      </c>
      <c r="AV4" s="237">
        <v>1</v>
      </c>
      <c r="AW4" s="235" t="s">
        <v>356</v>
      </c>
      <c r="AX4" s="169"/>
      <c r="AY4" s="221" t="s">
        <v>329</v>
      </c>
      <c r="AZ4" s="228">
        <v>383</v>
      </c>
      <c r="BA4" s="237">
        <v>1</v>
      </c>
      <c r="BB4" s="235" t="s">
        <v>356</v>
      </c>
      <c r="BC4" s="169"/>
      <c r="BE4" s="221" t="s">
        <v>220</v>
      </c>
      <c r="BF4" s="228">
        <v>60</v>
      </c>
      <c r="BG4" s="237">
        <v>1</v>
      </c>
      <c r="BH4" s="235" t="s">
        <v>356</v>
      </c>
      <c r="BI4" s="169"/>
    </row>
    <row r="5" spans="1:66" ht="15.75" thickBot="1" x14ac:dyDescent="0.3">
      <c r="A5" s="177" t="s">
        <v>486</v>
      </c>
      <c r="B5" s="173">
        <v>495</v>
      </c>
      <c r="C5" s="174">
        <v>4</v>
      </c>
      <c r="D5" s="179" t="s">
        <v>369</v>
      </c>
      <c r="E5" s="169"/>
      <c r="F5" s="177" t="s">
        <v>149</v>
      </c>
      <c r="G5" s="173">
        <v>226</v>
      </c>
      <c r="H5" s="174">
        <v>1</v>
      </c>
      <c r="I5" s="179" t="s">
        <v>356</v>
      </c>
      <c r="J5" s="169"/>
      <c r="L5" s="186" t="s">
        <v>297</v>
      </c>
      <c r="M5" s="187">
        <v>455</v>
      </c>
      <c r="N5" s="200">
        <v>2</v>
      </c>
      <c r="O5" s="205" t="s">
        <v>357</v>
      </c>
      <c r="P5" s="169"/>
      <c r="Q5" s="186" t="s">
        <v>313</v>
      </c>
      <c r="R5" s="187">
        <v>348</v>
      </c>
      <c r="S5" s="200">
        <v>2</v>
      </c>
      <c r="T5" s="205" t="s">
        <v>357</v>
      </c>
      <c r="U5" s="169"/>
      <c r="W5" s="186" t="s">
        <v>138</v>
      </c>
      <c r="X5" s="187">
        <v>248</v>
      </c>
      <c r="Y5" s="200">
        <v>1</v>
      </c>
      <c r="Z5" s="205" t="s">
        <v>356</v>
      </c>
      <c r="AA5" s="169"/>
      <c r="AB5" s="186" t="s">
        <v>199</v>
      </c>
      <c r="AC5" s="187">
        <v>115</v>
      </c>
      <c r="AD5" s="200">
        <v>2</v>
      </c>
      <c r="AE5" s="205" t="s">
        <v>356</v>
      </c>
      <c r="AF5" s="169"/>
      <c r="AI5" s="209" t="s">
        <v>508</v>
      </c>
      <c r="AJ5" s="213">
        <v>510</v>
      </c>
      <c r="AK5" s="217">
        <v>1</v>
      </c>
      <c r="AL5" s="215" t="s">
        <v>356</v>
      </c>
      <c r="AM5" s="169"/>
      <c r="AN5" s="209" t="s">
        <v>328</v>
      </c>
      <c r="AO5" s="213">
        <v>396</v>
      </c>
      <c r="AP5" s="217">
        <v>4</v>
      </c>
      <c r="AQ5" s="215" t="s">
        <v>357</v>
      </c>
      <c r="AR5" s="169"/>
      <c r="AT5" s="221" t="s">
        <v>468</v>
      </c>
      <c r="AU5" s="226">
        <v>477</v>
      </c>
      <c r="AV5" s="237">
        <v>2</v>
      </c>
      <c r="AW5" s="235" t="s">
        <v>357</v>
      </c>
      <c r="AX5" s="169"/>
      <c r="AY5" s="221" t="s">
        <v>442</v>
      </c>
      <c r="AZ5" s="222">
        <v>382</v>
      </c>
      <c r="BA5" s="237">
        <v>1</v>
      </c>
      <c r="BB5" s="235" t="s">
        <v>356</v>
      </c>
      <c r="BC5" s="169"/>
      <c r="BE5" s="221" t="s">
        <v>223</v>
      </c>
      <c r="BF5" s="228">
        <v>52</v>
      </c>
      <c r="BG5" s="237">
        <v>2</v>
      </c>
      <c r="BH5" s="235" t="s">
        <v>357</v>
      </c>
      <c r="BI5" s="169"/>
    </row>
    <row r="6" spans="1:66" ht="15.75" thickBot="1" x14ac:dyDescent="0.3">
      <c r="A6" s="177" t="s">
        <v>487</v>
      </c>
      <c r="B6" s="173">
        <v>494</v>
      </c>
      <c r="C6" s="174">
        <v>2</v>
      </c>
      <c r="D6" s="179" t="s">
        <v>356</v>
      </c>
      <c r="E6" s="169"/>
      <c r="F6" s="177" t="s">
        <v>158</v>
      </c>
      <c r="G6" s="178">
        <v>209</v>
      </c>
      <c r="H6" s="174">
        <v>1</v>
      </c>
      <c r="I6" s="179" t="s">
        <v>356</v>
      </c>
      <c r="J6" s="169"/>
      <c r="L6" s="186" t="s">
        <v>412</v>
      </c>
      <c r="M6" s="187">
        <v>449</v>
      </c>
      <c r="N6" s="200">
        <v>3</v>
      </c>
      <c r="O6" s="205" t="s">
        <v>361</v>
      </c>
      <c r="P6" s="169"/>
      <c r="Q6" s="186" t="s">
        <v>447</v>
      </c>
      <c r="R6" s="187">
        <v>347</v>
      </c>
      <c r="S6" s="200">
        <v>2</v>
      </c>
      <c r="T6" s="205" t="s">
        <v>356</v>
      </c>
      <c r="U6" s="169"/>
      <c r="W6" s="186" t="s">
        <v>139</v>
      </c>
      <c r="X6" s="187">
        <v>245</v>
      </c>
      <c r="Y6" s="200">
        <v>2</v>
      </c>
      <c r="Z6" s="205" t="s">
        <v>357</v>
      </c>
      <c r="AA6" s="169"/>
      <c r="AB6" s="186" t="s">
        <v>200</v>
      </c>
      <c r="AC6" s="187">
        <v>113</v>
      </c>
      <c r="AD6" s="200">
        <v>1</v>
      </c>
      <c r="AE6" s="205" t="s">
        <v>356</v>
      </c>
      <c r="AF6" s="169"/>
      <c r="AI6" s="209" t="s">
        <v>509</v>
      </c>
      <c r="AJ6" s="213">
        <v>509</v>
      </c>
      <c r="AK6" s="217">
        <v>2</v>
      </c>
      <c r="AL6" s="215"/>
      <c r="AM6" s="169"/>
      <c r="AN6" s="209" t="s">
        <v>256</v>
      </c>
      <c r="AO6" s="213">
        <v>392</v>
      </c>
      <c r="AP6" s="217">
        <v>2</v>
      </c>
      <c r="AQ6" s="215" t="s">
        <v>357</v>
      </c>
      <c r="AR6" s="169"/>
      <c r="AT6" s="221" t="s">
        <v>469</v>
      </c>
      <c r="AU6" s="226">
        <v>476</v>
      </c>
      <c r="AV6" s="237">
        <v>2</v>
      </c>
      <c r="AW6" s="235" t="s">
        <v>357</v>
      </c>
      <c r="AX6" s="169"/>
      <c r="AY6" s="221" t="s">
        <v>280</v>
      </c>
      <c r="AZ6" s="228">
        <v>381</v>
      </c>
      <c r="BA6" s="237">
        <v>2</v>
      </c>
      <c r="BB6" s="235" t="s">
        <v>356</v>
      </c>
      <c r="BC6" s="169"/>
      <c r="BE6" s="221" t="s">
        <v>228</v>
      </c>
      <c r="BF6" s="226">
        <v>46</v>
      </c>
      <c r="BG6" s="237">
        <v>2</v>
      </c>
      <c r="BH6" s="235" t="s">
        <v>357</v>
      </c>
      <c r="BI6" s="169"/>
    </row>
    <row r="7" spans="1:66" ht="15.75" thickBot="1" x14ac:dyDescent="0.3">
      <c r="A7" s="177" t="s">
        <v>480</v>
      </c>
      <c r="B7" s="173">
        <v>492</v>
      </c>
      <c r="C7" s="174">
        <v>5</v>
      </c>
      <c r="D7" s="179" t="s">
        <v>361</v>
      </c>
      <c r="E7" s="169"/>
      <c r="F7" s="177" t="s">
        <v>160</v>
      </c>
      <c r="G7" s="178">
        <v>205</v>
      </c>
      <c r="H7" s="174">
        <v>6</v>
      </c>
      <c r="I7" s="179" t="s">
        <v>362</v>
      </c>
      <c r="J7" s="169"/>
      <c r="L7" s="186" t="s">
        <v>423</v>
      </c>
      <c r="M7" s="187">
        <v>426</v>
      </c>
      <c r="N7" s="200">
        <v>1</v>
      </c>
      <c r="O7" s="205" t="s">
        <v>356</v>
      </c>
      <c r="P7" s="169"/>
      <c r="Q7" s="186" t="s">
        <v>332</v>
      </c>
      <c r="R7" s="187">
        <v>346</v>
      </c>
      <c r="S7" s="200">
        <v>3</v>
      </c>
      <c r="T7" s="205" t="s">
        <v>359</v>
      </c>
      <c r="U7" s="169"/>
      <c r="W7" s="186" t="s">
        <v>140</v>
      </c>
      <c r="X7" s="187">
        <v>244</v>
      </c>
      <c r="Y7" s="200">
        <v>2</v>
      </c>
      <c r="Z7" s="205" t="s">
        <v>356</v>
      </c>
      <c r="AA7" s="169"/>
      <c r="AB7" s="186" t="s">
        <v>201</v>
      </c>
      <c r="AC7" s="187">
        <v>112</v>
      </c>
      <c r="AD7" s="200">
        <v>2</v>
      </c>
      <c r="AE7" s="205" t="s">
        <v>356</v>
      </c>
      <c r="AF7" s="169"/>
      <c r="AI7" s="209" t="s">
        <v>488</v>
      </c>
      <c r="AJ7" s="213">
        <v>506</v>
      </c>
      <c r="AK7" s="217">
        <v>2</v>
      </c>
      <c r="AL7" s="215" t="s">
        <v>357</v>
      </c>
      <c r="AM7" s="169"/>
      <c r="AN7" s="209" t="s">
        <v>339</v>
      </c>
      <c r="AO7" s="213">
        <v>385</v>
      </c>
      <c r="AP7" s="217">
        <v>1</v>
      </c>
      <c r="AQ7" s="215" t="s">
        <v>356</v>
      </c>
      <c r="AR7" s="169"/>
      <c r="AT7" s="221" t="s">
        <v>268</v>
      </c>
      <c r="AU7" s="226">
        <v>468</v>
      </c>
      <c r="AV7" s="237">
        <v>2</v>
      </c>
      <c r="AW7" s="235" t="s">
        <v>357</v>
      </c>
      <c r="AX7" s="169"/>
      <c r="AY7" s="221" t="s">
        <v>298</v>
      </c>
      <c r="AZ7" s="228">
        <v>380</v>
      </c>
      <c r="BA7" s="237">
        <v>2</v>
      </c>
      <c r="BB7" s="235" t="s">
        <v>357</v>
      </c>
      <c r="BC7" s="169"/>
      <c r="BE7" s="221" t="s">
        <v>240</v>
      </c>
      <c r="BF7" s="228">
        <v>21</v>
      </c>
      <c r="BG7" s="237">
        <v>2</v>
      </c>
      <c r="BH7" s="235" t="s">
        <v>357</v>
      </c>
      <c r="BI7" s="169"/>
    </row>
    <row r="8" spans="1:66" ht="15.75" thickBot="1" x14ac:dyDescent="0.3">
      <c r="A8" s="177" t="s">
        <v>481</v>
      </c>
      <c r="B8" s="173">
        <v>491</v>
      </c>
      <c r="C8" s="174">
        <v>2</v>
      </c>
      <c r="D8" s="179"/>
      <c r="E8" s="169"/>
      <c r="F8" s="177" t="s">
        <v>162</v>
      </c>
      <c r="G8" s="173">
        <v>198</v>
      </c>
      <c r="H8" s="174">
        <v>5</v>
      </c>
      <c r="I8" s="179" t="s">
        <v>359</v>
      </c>
      <c r="J8" s="169"/>
      <c r="L8" s="186" t="s">
        <v>340</v>
      </c>
      <c r="M8" s="187">
        <v>421</v>
      </c>
      <c r="N8" s="200">
        <v>1</v>
      </c>
      <c r="O8" s="205" t="s">
        <v>356</v>
      </c>
      <c r="P8" s="169"/>
      <c r="Q8" s="186" t="s">
        <v>266</v>
      </c>
      <c r="R8" s="187">
        <v>345</v>
      </c>
      <c r="S8" s="200">
        <v>2</v>
      </c>
      <c r="T8" s="205" t="s">
        <v>357</v>
      </c>
      <c r="U8" s="169"/>
      <c r="W8" s="186" t="s">
        <v>141</v>
      </c>
      <c r="X8" s="187">
        <v>241</v>
      </c>
      <c r="Y8" s="200">
        <v>1</v>
      </c>
      <c r="Z8" s="205" t="s">
        <v>356</v>
      </c>
      <c r="AA8" s="169"/>
      <c r="AB8" s="186" t="s">
        <v>202</v>
      </c>
      <c r="AC8" s="187">
        <v>111</v>
      </c>
      <c r="AD8" s="200">
        <v>3</v>
      </c>
      <c r="AE8" s="205" t="s">
        <v>359</v>
      </c>
      <c r="AF8" s="169"/>
      <c r="AI8" s="209" t="s">
        <v>489</v>
      </c>
      <c r="AJ8" s="213">
        <v>505</v>
      </c>
      <c r="AK8" s="217">
        <v>2</v>
      </c>
      <c r="AL8" s="215" t="s">
        <v>357</v>
      </c>
      <c r="AM8" s="169"/>
      <c r="AN8" s="209" t="s">
        <v>442</v>
      </c>
      <c r="AO8" s="213">
        <v>382</v>
      </c>
      <c r="AP8" s="217">
        <v>1</v>
      </c>
      <c r="AQ8" s="215" t="s">
        <v>356</v>
      </c>
      <c r="AR8" s="169"/>
      <c r="AT8" s="221" t="s">
        <v>288</v>
      </c>
      <c r="AU8" s="226">
        <v>467</v>
      </c>
      <c r="AV8" s="237">
        <v>2</v>
      </c>
      <c r="AW8" s="235" t="s">
        <v>357</v>
      </c>
      <c r="AX8" s="169"/>
      <c r="AY8" s="221" t="s">
        <v>349</v>
      </c>
      <c r="AZ8" s="228">
        <v>379</v>
      </c>
      <c r="BA8" s="237">
        <v>2</v>
      </c>
      <c r="BB8" s="235" t="s">
        <v>356</v>
      </c>
      <c r="BC8" s="169"/>
    </row>
    <row r="9" spans="1:66" ht="15.75" thickBot="1" x14ac:dyDescent="0.3">
      <c r="A9" s="177" t="s">
        <v>470</v>
      </c>
      <c r="B9" s="173">
        <v>485</v>
      </c>
      <c r="C9" s="174"/>
      <c r="D9" s="179"/>
      <c r="E9" s="169"/>
      <c r="F9" s="177" t="s">
        <v>164</v>
      </c>
      <c r="G9" s="178">
        <v>196</v>
      </c>
      <c r="H9" s="174">
        <v>2</v>
      </c>
      <c r="I9" s="179" t="s">
        <v>357</v>
      </c>
      <c r="J9" s="169"/>
      <c r="L9" s="186" t="s">
        <v>304</v>
      </c>
      <c r="M9" s="187">
        <v>420</v>
      </c>
      <c r="N9" s="200">
        <v>3</v>
      </c>
      <c r="O9" s="205" t="s">
        <v>359</v>
      </c>
      <c r="P9" s="169"/>
      <c r="Q9" s="186" t="s">
        <v>279</v>
      </c>
      <c r="R9" s="187">
        <v>344</v>
      </c>
      <c r="S9" s="200">
        <v>2</v>
      </c>
      <c r="T9" s="205" t="s">
        <v>356</v>
      </c>
      <c r="U9" s="169"/>
      <c r="W9" s="186" t="s">
        <v>142</v>
      </c>
      <c r="X9" s="187">
        <v>240</v>
      </c>
      <c r="Y9" s="200">
        <v>3</v>
      </c>
      <c r="Z9" s="205" t="s">
        <v>359</v>
      </c>
      <c r="AA9" s="169"/>
      <c r="AB9" s="186" t="s">
        <v>203</v>
      </c>
      <c r="AC9" s="187">
        <v>109</v>
      </c>
      <c r="AD9" s="200">
        <v>2</v>
      </c>
      <c r="AE9" s="205" t="s">
        <v>357</v>
      </c>
      <c r="AF9" s="169"/>
      <c r="AI9" s="209" t="s">
        <v>490</v>
      </c>
      <c r="AJ9" s="213">
        <v>504</v>
      </c>
      <c r="AK9" s="217">
        <v>2</v>
      </c>
      <c r="AL9" s="215" t="s">
        <v>356</v>
      </c>
      <c r="AM9" s="169"/>
      <c r="AN9" s="209" t="s">
        <v>280</v>
      </c>
      <c r="AO9" s="213">
        <v>381</v>
      </c>
      <c r="AP9" s="217">
        <v>2</v>
      </c>
      <c r="AQ9" s="215" t="s">
        <v>356</v>
      </c>
      <c r="AR9" s="169"/>
      <c r="AT9" s="221" t="s">
        <v>289</v>
      </c>
      <c r="AU9" s="226">
        <v>466</v>
      </c>
      <c r="AV9" s="237">
        <v>2</v>
      </c>
      <c r="AW9" s="235" t="s">
        <v>357</v>
      </c>
      <c r="AX9" s="169"/>
      <c r="AY9" s="221" t="s">
        <v>334</v>
      </c>
      <c r="AZ9" s="226">
        <v>377</v>
      </c>
      <c r="BA9" s="237">
        <v>2</v>
      </c>
      <c r="BB9" s="235" t="s">
        <v>357</v>
      </c>
      <c r="BC9" s="169"/>
    </row>
    <row r="10" spans="1:66" ht="15.75" thickBot="1" x14ac:dyDescent="0.3">
      <c r="A10" s="177" t="s">
        <v>471</v>
      </c>
      <c r="B10" s="173">
        <v>484</v>
      </c>
      <c r="C10" s="174"/>
      <c r="D10" s="179"/>
      <c r="E10" s="169"/>
      <c r="F10" s="177" t="s">
        <v>165</v>
      </c>
      <c r="G10" s="178">
        <v>195</v>
      </c>
      <c r="H10" s="174">
        <v>2</v>
      </c>
      <c r="I10" s="179" t="s">
        <v>357</v>
      </c>
      <c r="J10" s="169"/>
      <c r="L10" s="186" t="s">
        <v>425</v>
      </c>
      <c r="M10" s="187">
        <v>419</v>
      </c>
      <c r="N10" s="200">
        <v>1</v>
      </c>
      <c r="O10" s="205" t="s">
        <v>356</v>
      </c>
      <c r="P10" s="169"/>
      <c r="Q10" s="186" t="s">
        <v>283</v>
      </c>
      <c r="R10" s="187">
        <v>343</v>
      </c>
      <c r="S10" s="200">
        <v>2</v>
      </c>
      <c r="T10" s="205" t="s">
        <v>356</v>
      </c>
      <c r="U10" s="169"/>
      <c r="W10" s="186" t="s">
        <v>143</v>
      </c>
      <c r="X10" s="187">
        <v>238</v>
      </c>
      <c r="Y10" s="200">
        <v>2</v>
      </c>
      <c r="Z10" s="205" t="s">
        <v>356</v>
      </c>
      <c r="AA10" s="169"/>
      <c r="AB10" s="186" t="s">
        <v>205</v>
      </c>
      <c r="AC10" s="187">
        <v>95</v>
      </c>
      <c r="AD10" s="200">
        <v>2</v>
      </c>
      <c r="AE10" s="205" t="s">
        <v>357</v>
      </c>
      <c r="AF10" s="169"/>
      <c r="AI10" s="209" t="s">
        <v>491</v>
      </c>
      <c r="AJ10" s="213">
        <v>503</v>
      </c>
      <c r="AK10" s="217">
        <v>2</v>
      </c>
      <c r="AL10" s="215" t="s">
        <v>357</v>
      </c>
      <c r="AM10" s="169"/>
      <c r="AN10" s="209" t="s">
        <v>298</v>
      </c>
      <c r="AO10" s="213">
        <v>380</v>
      </c>
      <c r="AP10" s="217">
        <v>2</v>
      </c>
      <c r="AQ10" s="215" t="s">
        <v>357</v>
      </c>
      <c r="AR10" s="169"/>
      <c r="AT10" s="221" t="s">
        <v>407</v>
      </c>
      <c r="AU10" s="226">
        <v>465</v>
      </c>
      <c r="AV10" s="237">
        <v>3</v>
      </c>
      <c r="AW10" s="235" t="s">
        <v>361</v>
      </c>
      <c r="AX10" s="169"/>
      <c r="AY10" s="221" t="s">
        <v>351</v>
      </c>
      <c r="AZ10" s="228">
        <v>376</v>
      </c>
      <c r="BA10" s="237">
        <v>7</v>
      </c>
      <c r="BB10" s="235" t="s">
        <v>369</v>
      </c>
      <c r="BC10" s="169"/>
    </row>
    <row r="11" spans="1:66" ht="15.75" thickBot="1" x14ac:dyDescent="0.3">
      <c r="A11" s="177" t="s">
        <v>472</v>
      </c>
      <c r="B11" s="173">
        <v>483</v>
      </c>
      <c r="C11" s="174">
        <v>5</v>
      </c>
      <c r="D11" s="179" t="s">
        <v>361</v>
      </c>
      <c r="E11" s="169"/>
      <c r="F11" s="177" t="s">
        <v>167</v>
      </c>
      <c r="G11" s="173">
        <v>192</v>
      </c>
      <c r="H11" s="174">
        <v>2</v>
      </c>
      <c r="I11" s="179" t="s">
        <v>356</v>
      </c>
      <c r="J11" s="169"/>
      <c r="L11" s="186" t="s">
        <v>312</v>
      </c>
      <c r="M11" s="187">
        <v>418</v>
      </c>
      <c r="N11" s="200">
        <v>2</v>
      </c>
      <c r="O11" s="205" t="s">
        <v>357</v>
      </c>
      <c r="P11" s="169"/>
      <c r="Q11" s="186" t="s">
        <v>282</v>
      </c>
      <c r="R11" s="187">
        <v>342</v>
      </c>
      <c r="S11" s="200">
        <v>2</v>
      </c>
      <c r="T11" s="205" t="s">
        <v>356</v>
      </c>
      <c r="U11" s="169"/>
      <c r="W11" s="186" t="s">
        <v>144</v>
      </c>
      <c r="X11" s="187">
        <v>234</v>
      </c>
      <c r="Y11" s="200">
        <v>2</v>
      </c>
      <c r="Z11" s="205" t="s">
        <v>357</v>
      </c>
      <c r="AA11" s="169"/>
      <c r="AB11" s="186" t="s">
        <v>206</v>
      </c>
      <c r="AC11" s="187">
        <v>94</v>
      </c>
      <c r="AD11" s="200">
        <v>2</v>
      </c>
      <c r="AE11" s="205" t="s">
        <v>357</v>
      </c>
      <c r="AF11" s="169"/>
      <c r="AI11" s="209" t="s">
        <v>492</v>
      </c>
      <c r="AJ11" s="213">
        <v>502</v>
      </c>
      <c r="AK11" s="217">
        <v>1</v>
      </c>
      <c r="AL11" s="215" t="s">
        <v>356</v>
      </c>
      <c r="AM11" s="169"/>
      <c r="AN11" s="209" t="s">
        <v>349</v>
      </c>
      <c r="AO11" s="213">
        <v>379</v>
      </c>
      <c r="AP11" s="217">
        <v>2</v>
      </c>
      <c r="AQ11" s="215" t="s">
        <v>356</v>
      </c>
      <c r="AR11" s="169"/>
      <c r="AT11" s="221" t="s">
        <v>293</v>
      </c>
      <c r="AU11" s="226">
        <v>464</v>
      </c>
      <c r="AV11" s="237">
        <v>2</v>
      </c>
      <c r="AW11" s="235" t="s">
        <v>357</v>
      </c>
      <c r="AX11" s="169"/>
      <c r="AY11" s="221" t="s">
        <v>350</v>
      </c>
      <c r="AZ11" s="228">
        <v>375</v>
      </c>
      <c r="BA11" s="237">
        <v>7</v>
      </c>
      <c r="BB11" s="235" t="s">
        <v>369</v>
      </c>
      <c r="BC11" s="169"/>
    </row>
    <row r="12" spans="1:66" ht="15.75" thickBot="1" x14ac:dyDescent="0.3">
      <c r="A12" s="177" t="s">
        <v>473</v>
      </c>
      <c r="B12" s="173">
        <v>482</v>
      </c>
      <c r="C12" s="174">
        <v>2</v>
      </c>
      <c r="D12" s="179" t="s">
        <v>356</v>
      </c>
      <c r="E12" s="169"/>
      <c r="F12" s="177" t="s">
        <v>170</v>
      </c>
      <c r="G12" s="173">
        <v>184</v>
      </c>
      <c r="H12" s="174">
        <v>1</v>
      </c>
      <c r="I12" s="179" t="s">
        <v>356</v>
      </c>
      <c r="J12" s="169"/>
      <c r="L12" s="186" t="s">
        <v>426</v>
      </c>
      <c r="M12" s="187">
        <v>417</v>
      </c>
      <c r="N12" s="200">
        <v>2</v>
      </c>
      <c r="O12" s="205" t="s">
        <v>356</v>
      </c>
      <c r="P12" s="169"/>
      <c r="Q12" s="186" t="s">
        <v>290</v>
      </c>
      <c r="R12" s="187">
        <v>341</v>
      </c>
      <c r="S12" s="200">
        <v>2</v>
      </c>
      <c r="T12" s="205" t="s">
        <v>357</v>
      </c>
      <c r="U12" s="169"/>
      <c r="W12" s="186" t="s">
        <v>147</v>
      </c>
      <c r="X12" s="187">
        <v>229</v>
      </c>
      <c r="Y12" s="200">
        <v>2</v>
      </c>
      <c r="Z12" s="205" t="s">
        <v>356</v>
      </c>
      <c r="AA12" s="169"/>
      <c r="AB12" s="186" t="s">
        <v>207</v>
      </c>
      <c r="AC12" s="187">
        <v>89</v>
      </c>
      <c r="AD12" s="200">
        <v>2</v>
      </c>
      <c r="AE12" s="205" t="s">
        <v>357</v>
      </c>
      <c r="AF12" s="169"/>
      <c r="AI12" s="209" t="s">
        <v>493</v>
      </c>
      <c r="AJ12" s="213">
        <v>501</v>
      </c>
      <c r="AK12" s="217">
        <v>1</v>
      </c>
      <c r="AL12" s="215" t="s">
        <v>356</v>
      </c>
      <c r="AM12" s="169"/>
      <c r="AN12" s="209" t="s">
        <v>338</v>
      </c>
      <c r="AO12" s="213">
        <v>370</v>
      </c>
      <c r="AP12" s="217">
        <v>1</v>
      </c>
      <c r="AQ12" s="215" t="s">
        <v>356</v>
      </c>
      <c r="AR12" s="169"/>
      <c r="AT12" s="221" t="s">
        <v>276</v>
      </c>
      <c r="AU12" s="228">
        <v>450</v>
      </c>
      <c r="AV12" s="237">
        <v>2</v>
      </c>
      <c r="AW12" s="235" t="s">
        <v>357</v>
      </c>
      <c r="AX12" s="169"/>
      <c r="AY12" s="221" t="s">
        <v>443</v>
      </c>
      <c r="AZ12" s="228">
        <v>374</v>
      </c>
      <c r="BA12" s="237">
        <v>4</v>
      </c>
      <c r="BB12" s="235" t="s">
        <v>369</v>
      </c>
      <c r="BC12" s="169"/>
    </row>
    <row r="13" spans="1:66" ht="15.75" thickBot="1" x14ac:dyDescent="0.3">
      <c r="A13" s="177" t="s">
        <v>474</v>
      </c>
      <c r="B13" s="173">
        <v>481</v>
      </c>
      <c r="C13" s="174">
        <v>4</v>
      </c>
      <c r="D13" s="179" t="s">
        <v>356</v>
      </c>
      <c r="E13" s="169"/>
      <c r="F13" s="177" t="s">
        <v>174</v>
      </c>
      <c r="G13" s="178">
        <v>175</v>
      </c>
      <c r="H13" s="174">
        <v>6</v>
      </c>
      <c r="I13" s="179" t="s">
        <v>368</v>
      </c>
      <c r="J13" s="169"/>
      <c r="L13" s="186" t="s">
        <v>430</v>
      </c>
      <c r="M13" s="187">
        <v>413</v>
      </c>
      <c r="N13" s="200">
        <v>3</v>
      </c>
      <c r="O13" s="205" t="s">
        <v>361</v>
      </c>
      <c r="P13" s="169"/>
      <c r="Q13" s="186" t="s">
        <v>270</v>
      </c>
      <c r="R13" s="187">
        <v>340</v>
      </c>
      <c r="S13" s="200">
        <v>3</v>
      </c>
      <c r="T13" s="205" t="s">
        <v>357</v>
      </c>
      <c r="U13" s="169"/>
      <c r="W13" s="186" t="s">
        <v>152</v>
      </c>
      <c r="X13" s="187">
        <v>223</v>
      </c>
      <c r="Y13" s="200">
        <v>1</v>
      </c>
      <c r="Z13" s="205" t="s">
        <v>356</v>
      </c>
      <c r="AA13" s="169"/>
      <c r="AB13" s="186" t="s">
        <v>208</v>
      </c>
      <c r="AC13" s="187">
        <v>88</v>
      </c>
      <c r="AD13" s="200">
        <v>2</v>
      </c>
      <c r="AE13" s="205" t="s">
        <v>356</v>
      </c>
      <c r="AF13" s="169"/>
      <c r="AI13" s="209" t="s">
        <v>494</v>
      </c>
      <c r="AJ13" s="213">
        <v>500</v>
      </c>
      <c r="AK13" s="217">
        <v>1</v>
      </c>
      <c r="AL13" s="215" t="s">
        <v>356</v>
      </c>
      <c r="AM13" s="169"/>
      <c r="AN13" s="209" t="s">
        <v>301</v>
      </c>
      <c r="AO13" s="213">
        <v>368</v>
      </c>
      <c r="AP13" s="217">
        <v>2</v>
      </c>
      <c r="AQ13" s="215" t="s">
        <v>356</v>
      </c>
      <c r="AR13" s="169"/>
      <c r="AT13" s="221" t="s">
        <v>415</v>
      </c>
      <c r="AU13" s="228">
        <v>446</v>
      </c>
      <c r="AV13" s="237">
        <v>1</v>
      </c>
      <c r="AW13" s="235" t="s">
        <v>356</v>
      </c>
      <c r="AX13" s="169"/>
      <c r="AY13" s="221" t="s">
        <v>444</v>
      </c>
      <c r="AZ13" s="228">
        <v>373</v>
      </c>
      <c r="BA13" s="237">
        <v>2</v>
      </c>
      <c r="BB13" s="235" t="s">
        <v>356</v>
      </c>
      <c r="BC13" s="169"/>
    </row>
    <row r="14" spans="1:66" ht="15.75" thickBot="1" x14ac:dyDescent="0.3">
      <c r="A14" s="177" t="s">
        <v>459</v>
      </c>
      <c r="B14" s="173">
        <v>470</v>
      </c>
      <c r="C14" s="174">
        <v>2</v>
      </c>
      <c r="D14" s="179" t="s">
        <v>357</v>
      </c>
      <c r="E14" s="169"/>
      <c r="F14" s="177" t="s">
        <v>178</v>
      </c>
      <c r="G14" s="173">
        <v>167</v>
      </c>
      <c r="H14" s="174">
        <v>3</v>
      </c>
      <c r="I14" s="179" t="s">
        <v>361</v>
      </c>
      <c r="J14" s="169"/>
      <c r="L14" s="186" t="s">
        <v>434</v>
      </c>
      <c r="M14" s="187">
        <v>404</v>
      </c>
      <c r="N14" s="200">
        <v>3</v>
      </c>
      <c r="O14" s="205" t="s">
        <v>357</v>
      </c>
      <c r="P14" s="169"/>
      <c r="Q14" s="186" t="s">
        <v>272</v>
      </c>
      <c r="R14" s="187">
        <v>339</v>
      </c>
      <c r="S14" s="200">
        <v>2</v>
      </c>
      <c r="T14" s="205" t="s">
        <v>356</v>
      </c>
      <c r="U14" s="169"/>
      <c r="W14" s="195" t="s">
        <v>153</v>
      </c>
      <c r="X14" s="187">
        <v>219</v>
      </c>
      <c r="Y14" s="200">
        <v>2</v>
      </c>
      <c r="Z14" s="205" t="s">
        <v>357</v>
      </c>
      <c r="AA14" s="169"/>
      <c r="AB14" s="186" t="s">
        <v>209</v>
      </c>
      <c r="AC14" s="187">
        <v>87</v>
      </c>
      <c r="AD14" s="200">
        <v>3</v>
      </c>
      <c r="AE14" s="205" t="s">
        <v>359</v>
      </c>
      <c r="AF14" s="169"/>
      <c r="AI14" s="209" t="s">
        <v>495</v>
      </c>
      <c r="AJ14" s="213">
        <v>499</v>
      </c>
      <c r="AK14" s="217">
        <v>1</v>
      </c>
      <c r="AL14" s="215" t="s">
        <v>356</v>
      </c>
      <c r="AM14" s="169"/>
      <c r="AN14" s="209" t="s">
        <v>445</v>
      </c>
      <c r="AO14" s="213">
        <v>364</v>
      </c>
      <c r="AP14" s="217">
        <v>1</v>
      </c>
      <c r="AQ14" s="215" t="s">
        <v>356</v>
      </c>
      <c r="AR14" s="169"/>
      <c r="AT14" s="221" t="s">
        <v>416</v>
      </c>
      <c r="AU14" s="228">
        <v>445</v>
      </c>
      <c r="AV14" s="237">
        <v>2</v>
      </c>
      <c r="AW14" s="235" t="s">
        <v>356</v>
      </c>
      <c r="AX14" s="169"/>
      <c r="AY14" s="221" t="s">
        <v>295</v>
      </c>
      <c r="AZ14" s="228">
        <v>354</v>
      </c>
      <c r="BA14" s="237">
        <v>2</v>
      </c>
      <c r="BB14" s="235" t="s">
        <v>356</v>
      </c>
      <c r="BC14" s="169"/>
    </row>
    <row r="15" spans="1:66" ht="15.75" thickBot="1" x14ac:dyDescent="0.3">
      <c r="A15" s="177" t="s">
        <v>460</v>
      </c>
      <c r="B15" s="173">
        <v>469</v>
      </c>
      <c r="C15" s="174">
        <v>2</v>
      </c>
      <c r="D15" s="179" t="s">
        <v>357</v>
      </c>
      <c r="E15" s="169"/>
      <c r="F15" s="177" t="s">
        <v>179</v>
      </c>
      <c r="G15" s="178">
        <v>166</v>
      </c>
      <c r="H15" s="174">
        <v>2</v>
      </c>
      <c r="I15" s="179" t="s">
        <v>357</v>
      </c>
      <c r="J15" s="169"/>
      <c r="L15" s="186" t="s">
        <v>281</v>
      </c>
      <c r="M15" s="187">
        <v>403</v>
      </c>
      <c r="N15" s="200">
        <v>2</v>
      </c>
      <c r="O15" s="205" t="s">
        <v>356</v>
      </c>
      <c r="P15" s="169"/>
      <c r="Q15" s="186" t="s">
        <v>448</v>
      </c>
      <c r="R15" s="187">
        <v>338</v>
      </c>
      <c r="S15" s="200">
        <v>3</v>
      </c>
      <c r="T15" s="205" t="s">
        <v>359</v>
      </c>
      <c r="U15" s="169"/>
      <c r="W15" s="186" t="s">
        <v>154</v>
      </c>
      <c r="X15" s="187">
        <v>216</v>
      </c>
      <c r="Y15" s="200">
        <v>2</v>
      </c>
      <c r="Z15" s="205" t="s">
        <v>356</v>
      </c>
      <c r="AA15" s="169"/>
      <c r="AB15" s="186" t="s">
        <v>210</v>
      </c>
      <c r="AC15" s="187">
        <v>86</v>
      </c>
      <c r="AD15" s="200">
        <v>3</v>
      </c>
      <c r="AE15" s="205" t="s">
        <v>359</v>
      </c>
      <c r="AF15" s="169"/>
      <c r="AI15" s="209" t="s">
        <v>475</v>
      </c>
      <c r="AJ15" s="213">
        <v>490</v>
      </c>
      <c r="AK15" s="217">
        <v>2</v>
      </c>
      <c r="AL15" s="215" t="s">
        <v>357</v>
      </c>
      <c r="AM15" s="169"/>
      <c r="AN15" s="209" t="s">
        <v>326</v>
      </c>
      <c r="AO15" s="213">
        <v>352</v>
      </c>
      <c r="AP15" s="217"/>
      <c r="AQ15" s="215"/>
      <c r="AR15" s="169"/>
      <c r="AT15" s="221" t="s">
        <v>306</v>
      </c>
      <c r="AU15" s="228">
        <v>444</v>
      </c>
      <c r="AV15" s="237">
        <v>1</v>
      </c>
      <c r="AW15" s="235" t="s">
        <v>356</v>
      </c>
      <c r="AX15" s="169"/>
      <c r="AY15" s="221" t="s">
        <v>448</v>
      </c>
      <c r="AZ15" s="226">
        <v>338</v>
      </c>
      <c r="BA15" s="237">
        <v>3</v>
      </c>
      <c r="BB15" s="235" t="s">
        <v>359</v>
      </c>
      <c r="BC15" s="169"/>
    </row>
    <row r="16" spans="1:66" ht="15.75" thickBot="1" x14ac:dyDescent="0.3">
      <c r="A16" s="177" t="s">
        <v>277</v>
      </c>
      <c r="B16" s="173">
        <v>461</v>
      </c>
      <c r="C16" s="174"/>
      <c r="D16" s="179"/>
      <c r="E16" s="169"/>
      <c r="F16" s="177" t="s">
        <v>185</v>
      </c>
      <c r="G16" s="173">
        <v>152</v>
      </c>
      <c r="H16" s="174">
        <v>4</v>
      </c>
      <c r="I16" s="184" t="s">
        <v>364</v>
      </c>
      <c r="J16" s="169"/>
      <c r="L16" s="186" t="s">
        <v>435</v>
      </c>
      <c r="M16" s="187">
        <v>402</v>
      </c>
      <c r="N16" s="200">
        <v>3</v>
      </c>
      <c r="O16" s="205" t="s">
        <v>357</v>
      </c>
      <c r="P16" s="169"/>
      <c r="Q16" s="194" t="s">
        <v>503</v>
      </c>
      <c r="R16" s="187">
        <v>337</v>
      </c>
      <c r="S16" s="200">
        <v>3</v>
      </c>
      <c r="T16" s="205"/>
      <c r="U16" s="169"/>
      <c r="W16" s="186" t="s">
        <v>155</v>
      </c>
      <c r="X16" s="187">
        <v>215</v>
      </c>
      <c r="Y16" s="200">
        <v>2</v>
      </c>
      <c r="Z16" s="205" t="s">
        <v>357</v>
      </c>
      <c r="AA16" s="169"/>
      <c r="AB16" s="186" t="s">
        <v>211</v>
      </c>
      <c r="AC16" s="187">
        <v>84</v>
      </c>
      <c r="AD16" s="200">
        <v>4</v>
      </c>
      <c r="AE16" s="205" t="s">
        <v>359</v>
      </c>
      <c r="AF16" s="169"/>
      <c r="AI16" s="209" t="s">
        <v>476</v>
      </c>
      <c r="AJ16" s="213">
        <v>489</v>
      </c>
      <c r="AK16" s="217">
        <v>3</v>
      </c>
      <c r="AL16" s="215" t="s">
        <v>361</v>
      </c>
      <c r="AM16" s="169"/>
      <c r="AN16" s="209" t="s">
        <v>327</v>
      </c>
      <c r="AO16" s="213">
        <v>351</v>
      </c>
      <c r="AP16" s="217"/>
      <c r="AQ16" s="215"/>
      <c r="AR16" s="169"/>
      <c r="AT16" s="221" t="s">
        <v>315</v>
      </c>
      <c r="AU16" s="228">
        <v>440</v>
      </c>
      <c r="AV16" s="237">
        <v>2</v>
      </c>
      <c r="AW16" s="235" t="s">
        <v>357</v>
      </c>
      <c r="AX16" s="169"/>
      <c r="AY16" s="221" t="s">
        <v>333</v>
      </c>
      <c r="AZ16" s="228">
        <v>336</v>
      </c>
      <c r="BA16" s="237">
        <v>3</v>
      </c>
      <c r="BB16" s="235" t="s">
        <v>361</v>
      </c>
      <c r="BC16" s="169"/>
    </row>
    <row r="17" spans="1:55" ht="15.75" thickBot="1" x14ac:dyDescent="0.3">
      <c r="A17" s="177" t="s">
        <v>408</v>
      </c>
      <c r="B17" s="173">
        <v>460</v>
      </c>
      <c r="C17" s="171">
        <v>2</v>
      </c>
      <c r="D17" s="179" t="s">
        <v>355</v>
      </c>
      <c r="E17" s="169"/>
      <c r="F17" s="177" t="s">
        <v>191</v>
      </c>
      <c r="G17" s="173">
        <v>143</v>
      </c>
      <c r="H17" s="174">
        <v>2</v>
      </c>
      <c r="I17" s="179" t="s">
        <v>357</v>
      </c>
      <c r="J17" s="169"/>
      <c r="L17" s="186" t="s">
        <v>257</v>
      </c>
      <c r="M17" s="187">
        <v>395</v>
      </c>
      <c r="N17" s="201">
        <v>3</v>
      </c>
      <c r="O17" s="205" t="s">
        <v>359</v>
      </c>
      <c r="P17" s="169"/>
      <c r="Q17" s="186" t="s">
        <v>333</v>
      </c>
      <c r="R17" s="187">
        <v>336</v>
      </c>
      <c r="S17" s="200">
        <v>3</v>
      </c>
      <c r="T17" s="205" t="s">
        <v>359</v>
      </c>
      <c r="U17" s="169"/>
      <c r="W17" s="186" t="s">
        <v>156</v>
      </c>
      <c r="X17" s="187">
        <v>214</v>
      </c>
      <c r="Y17" s="200">
        <v>2</v>
      </c>
      <c r="Z17" s="205" t="s">
        <v>357</v>
      </c>
      <c r="AA17" s="169"/>
      <c r="AB17" s="186" t="s">
        <v>213</v>
      </c>
      <c r="AC17" s="187">
        <v>75</v>
      </c>
      <c r="AD17" s="200">
        <v>3</v>
      </c>
      <c r="AE17" s="205" t="s">
        <v>359</v>
      </c>
      <c r="AF17" s="169"/>
      <c r="AI17" s="209" t="s">
        <v>477</v>
      </c>
      <c r="AJ17" s="213">
        <v>488</v>
      </c>
      <c r="AK17" s="218">
        <v>2</v>
      </c>
      <c r="AL17" s="215" t="s">
        <v>356</v>
      </c>
      <c r="AM17" s="169"/>
      <c r="AN17" s="209" t="s">
        <v>346</v>
      </c>
      <c r="AO17" s="213">
        <v>316</v>
      </c>
      <c r="AP17" s="217">
        <v>1</v>
      </c>
      <c r="AQ17" s="215" t="s">
        <v>356</v>
      </c>
      <c r="AR17" s="169"/>
      <c r="AT17" s="221" t="s">
        <v>341</v>
      </c>
      <c r="AU17" s="228">
        <v>439</v>
      </c>
      <c r="AV17" s="238">
        <v>1</v>
      </c>
      <c r="AW17" s="235" t="s">
        <v>356</v>
      </c>
      <c r="AX17" s="169"/>
      <c r="AY17" s="221" t="s">
        <v>449</v>
      </c>
      <c r="AZ17" s="226">
        <v>331</v>
      </c>
      <c r="BA17" s="237">
        <v>4</v>
      </c>
      <c r="BB17" s="235" t="s">
        <v>361</v>
      </c>
      <c r="BC17" s="169"/>
    </row>
    <row r="18" spans="1:55" ht="15.75" thickBot="1" x14ac:dyDescent="0.3">
      <c r="A18" s="180" t="s">
        <v>278</v>
      </c>
      <c r="B18" s="173">
        <v>459</v>
      </c>
      <c r="C18" s="171">
        <v>1</v>
      </c>
      <c r="D18" s="179" t="s">
        <v>356</v>
      </c>
      <c r="E18" s="169"/>
      <c r="F18" s="177" t="s">
        <v>195</v>
      </c>
      <c r="G18" s="173">
        <v>125</v>
      </c>
      <c r="H18" s="174">
        <v>2</v>
      </c>
      <c r="I18" s="179" t="s">
        <v>355</v>
      </c>
      <c r="J18" s="169"/>
      <c r="L18" s="190" t="s">
        <v>437</v>
      </c>
      <c r="M18" s="197">
        <v>390</v>
      </c>
      <c r="N18" s="201">
        <v>2</v>
      </c>
      <c r="O18" s="205" t="s">
        <v>356</v>
      </c>
      <c r="P18" s="169"/>
      <c r="Q18" s="186" t="s">
        <v>335</v>
      </c>
      <c r="R18" s="187">
        <v>335</v>
      </c>
      <c r="S18" s="200">
        <v>3</v>
      </c>
      <c r="T18" s="205" t="s">
        <v>359</v>
      </c>
      <c r="U18" s="169"/>
      <c r="W18" s="186" t="s">
        <v>157</v>
      </c>
      <c r="X18" s="187">
        <v>211</v>
      </c>
      <c r="Y18" s="200">
        <v>2</v>
      </c>
      <c r="Z18" s="205" t="s">
        <v>356</v>
      </c>
      <c r="AA18" s="169"/>
      <c r="AB18" s="186" t="s">
        <v>214</v>
      </c>
      <c r="AC18" s="187">
        <v>72</v>
      </c>
      <c r="AD18" s="200">
        <v>4</v>
      </c>
      <c r="AE18" s="205" t="s">
        <v>365</v>
      </c>
      <c r="AF18" s="169"/>
      <c r="AI18" s="210" t="s">
        <v>478</v>
      </c>
      <c r="AJ18" s="213">
        <v>487</v>
      </c>
      <c r="AK18" s="218">
        <v>2</v>
      </c>
      <c r="AL18" s="215" t="s">
        <v>357</v>
      </c>
      <c r="AM18" s="169"/>
      <c r="AN18" s="209" t="s">
        <v>345</v>
      </c>
      <c r="AO18" s="213">
        <v>315</v>
      </c>
      <c r="AP18" s="217">
        <v>1</v>
      </c>
      <c r="AQ18" s="215" t="s">
        <v>356</v>
      </c>
      <c r="AR18" s="169"/>
      <c r="AT18" s="223" t="s">
        <v>348</v>
      </c>
      <c r="AU18" s="229">
        <v>438</v>
      </c>
      <c r="AV18" s="238">
        <v>2</v>
      </c>
      <c r="AW18" s="235" t="s">
        <v>356</v>
      </c>
      <c r="AX18" s="169"/>
      <c r="AY18" s="221" t="s">
        <v>451</v>
      </c>
      <c r="AZ18" s="228">
        <v>324</v>
      </c>
      <c r="BA18" s="237">
        <v>4</v>
      </c>
      <c r="BB18" s="235" t="s">
        <v>356</v>
      </c>
      <c r="BC18" s="169"/>
    </row>
    <row r="19" spans="1:55" ht="15.75" thickBot="1" x14ac:dyDescent="0.3">
      <c r="A19" s="177" t="s">
        <v>409</v>
      </c>
      <c r="B19" s="173">
        <v>458</v>
      </c>
      <c r="C19" s="174">
        <v>1</v>
      </c>
      <c r="D19" s="179" t="s">
        <v>356</v>
      </c>
      <c r="E19" s="169"/>
      <c r="F19" s="177" t="s">
        <v>197</v>
      </c>
      <c r="G19" s="178">
        <v>118</v>
      </c>
      <c r="H19" s="174">
        <v>4</v>
      </c>
      <c r="I19" s="179" t="s">
        <v>365</v>
      </c>
      <c r="J19" s="169"/>
      <c r="L19" s="186" t="s">
        <v>439</v>
      </c>
      <c r="M19" s="187">
        <v>388</v>
      </c>
      <c r="N19" s="200">
        <v>1</v>
      </c>
      <c r="O19" s="205" t="s">
        <v>356</v>
      </c>
      <c r="P19" s="169"/>
      <c r="Q19" s="186" t="s">
        <v>314</v>
      </c>
      <c r="R19" s="187">
        <v>333</v>
      </c>
      <c r="S19" s="200">
        <v>1</v>
      </c>
      <c r="T19" s="205" t="s">
        <v>356</v>
      </c>
      <c r="U19" s="169"/>
      <c r="W19" s="186" t="s">
        <v>161</v>
      </c>
      <c r="X19" s="187">
        <v>199</v>
      </c>
      <c r="Y19" s="200">
        <v>3</v>
      </c>
      <c r="Z19" s="205" t="s">
        <v>359</v>
      </c>
      <c r="AA19" s="169"/>
      <c r="AB19" s="186" t="s">
        <v>215</v>
      </c>
      <c r="AC19" s="187">
        <v>69</v>
      </c>
      <c r="AD19" s="200">
        <v>1</v>
      </c>
      <c r="AE19" s="205" t="s">
        <v>356</v>
      </c>
      <c r="AF19" s="169"/>
      <c r="AI19" s="209" t="s">
        <v>479</v>
      </c>
      <c r="AJ19" s="213">
        <v>486</v>
      </c>
      <c r="AK19" s="217">
        <v>1</v>
      </c>
      <c r="AL19" s="215" t="s">
        <v>356</v>
      </c>
      <c r="AM19" s="169"/>
      <c r="AN19" s="209" t="s">
        <v>109</v>
      </c>
      <c r="AO19" s="213">
        <v>299</v>
      </c>
      <c r="AP19" s="217">
        <v>1</v>
      </c>
      <c r="AQ19" s="215" t="s">
        <v>356</v>
      </c>
      <c r="AR19" s="169"/>
      <c r="AT19" s="221" t="s">
        <v>417</v>
      </c>
      <c r="AU19" s="228">
        <v>437</v>
      </c>
      <c r="AV19" s="237">
        <v>1</v>
      </c>
      <c r="AW19" s="235" t="s">
        <v>356</v>
      </c>
      <c r="AX19" s="169"/>
      <c r="AY19" s="221" t="s">
        <v>347</v>
      </c>
      <c r="AZ19" s="228">
        <v>317</v>
      </c>
      <c r="BA19" s="237">
        <v>2</v>
      </c>
      <c r="BB19" s="235" t="s">
        <v>357</v>
      </c>
      <c r="BC19" s="169"/>
    </row>
    <row r="20" spans="1:55" ht="15.75" thickBot="1" x14ac:dyDescent="0.3">
      <c r="A20" s="182" t="s">
        <v>294</v>
      </c>
      <c r="B20" s="173">
        <v>454</v>
      </c>
      <c r="C20" s="170">
        <v>2</v>
      </c>
      <c r="D20" s="179" t="s">
        <v>357</v>
      </c>
      <c r="E20" s="169"/>
      <c r="F20" s="177" t="s">
        <v>198</v>
      </c>
      <c r="G20" s="173">
        <v>116</v>
      </c>
      <c r="H20" s="174">
        <v>4</v>
      </c>
      <c r="I20" s="179" t="s">
        <v>369</v>
      </c>
      <c r="J20" s="169"/>
      <c r="L20" s="192" t="s">
        <v>440</v>
      </c>
      <c r="M20" s="198">
        <v>387</v>
      </c>
      <c r="N20" s="202">
        <v>3</v>
      </c>
      <c r="O20" s="205" t="s">
        <v>361</v>
      </c>
      <c r="P20" s="169"/>
      <c r="Q20" s="186" t="s">
        <v>319</v>
      </c>
      <c r="R20" s="187">
        <v>329</v>
      </c>
      <c r="S20" s="200">
        <v>2</v>
      </c>
      <c r="T20" s="205" t="s">
        <v>356</v>
      </c>
      <c r="U20" s="169"/>
      <c r="W20" s="186" t="s">
        <v>163</v>
      </c>
      <c r="X20" s="187">
        <v>197</v>
      </c>
      <c r="Y20" s="200">
        <v>2</v>
      </c>
      <c r="Z20" s="205" t="s">
        <v>356</v>
      </c>
      <c r="AA20" s="169"/>
      <c r="AB20" s="186" t="s">
        <v>217</v>
      </c>
      <c r="AC20" s="187">
        <v>64</v>
      </c>
      <c r="AD20" s="200">
        <v>1</v>
      </c>
      <c r="AE20" s="205" t="s">
        <v>356</v>
      </c>
      <c r="AF20" s="169"/>
      <c r="AI20" s="212" t="s">
        <v>461</v>
      </c>
      <c r="AJ20" s="213">
        <v>475</v>
      </c>
      <c r="AK20" s="220">
        <v>2</v>
      </c>
      <c r="AL20" s="215" t="s">
        <v>356</v>
      </c>
      <c r="AM20" s="169"/>
      <c r="AN20" s="209" t="s">
        <v>130</v>
      </c>
      <c r="AO20" s="213">
        <v>262</v>
      </c>
      <c r="AP20" s="217">
        <v>2</v>
      </c>
      <c r="AQ20" s="215" t="s">
        <v>357</v>
      </c>
      <c r="AR20" s="169"/>
      <c r="AT20" s="227" t="s">
        <v>271</v>
      </c>
      <c r="AU20" s="232">
        <v>425</v>
      </c>
      <c r="AV20" s="240">
        <v>2</v>
      </c>
      <c r="AW20" s="235" t="s">
        <v>357</v>
      </c>
      <c r="AX20" s="169"/>
      <c r="AY20" s="221" t="s">
        <v>106</v>
      </c>
      <c r="AZ20" s="226">
        <v>305</v>
      </c>
      <c r="BA20" s="237">
        <v>2</v>
      </c>
      <c r="BB20" s="235" t="s">
        <v>357</v>
      </c>
      <c r="BC20" s="169"/>
    </row>
    <row r="21" spans="1:55" ht="15.75" thickBot="1" x14ac:dyDescent="0.3">
      <c r="A21" s="177" t="s">
        <v>413</v>
      </c>
      <c r="B21" s="173">
        <v>448</v>
      </c>
      <c r="C21" s="170">
        <v>2</v>
      </c>
      <c r="D21" s="179" t="s">
        <v>355</v>
      </c>
      <c r="E21" s="169"/>
      <c r="F21" s="177" t="s">
        <v>204</v>
      </c>
      <c r="G21" s="178">
        <v>100</v>
      </c>
      <c r="H21" s="174">
        <v>5</v>
      </c>
      <c r="I21" s="179" t="s">
        <v>359</v>
      </c>
      <c r="J21" s="169"/>
      <c r="L21" s="186" t="s">
        <v>441</v>
      </c>
      <c r="M21" s="187">
        <v>386</v>
      </c>
      <c r="N21" s="200">
        <v>2</v>
      </c>
      <c r="O21" s="205" t="s">
        <v>357</v>
      </c>
      <c r="P21" s="169"/>
      <c r="Q21" s="186" t="s">
        <v>450</v>
      </c>
      <c r="R21" s="187">
        <v>327</v>
      </c>
      <c r="S21" s="200">
        <v>3</v>
      </c>
      <c r="T21" s="205" t="s">
        <v>359</v>
      </c>
      <c r="U21" s="169"/>
      <c r="W21" s="186" t="s">
        <v>164</v>
      </c>
      <c r="X21" s="187">
        <v>196</v>
      </c>
      <c r="Y21" s="200">
        <v>2</v>
      </c>
      <c r="Z21" s="205" t="s">
        <v>357</v>
      </c>
      <c r="AA21" s="169"/>
      <c r="AB21" s="186" t="s">
        <v>219</v>
      </c>
      <c r="AC21" s="187">
        <v>62</v>
      </c>
      <c r="AD21" s="200">
        <v>3</v>
      </c>
      <c r="AE21" s="205" t="s">
        <v>359</v>
      </c>
      <c r="AF21" s="169"/>
      <c r="AI21" s="209" t="s">
        <v>348</v>
      </c>
      <c r="AJ21" s="213">
        <v>474</v>
      </c>
      <c r="AK21" s="220">
        <v>2</v>
      </c>
      <c r="AL21" s="215" t="s">
        <v>356</v>
      </c>
      <c r="AM21" s="169"/>
      <c r="AN21" s="209" t="s">
        <v>133</v>
      </c>
      <c r="AO21" s="213">
        <v>256</v>
      </c>
      <c r="AP21" s="217">
        <v>1</v>
      </c>
      <c r="AQ21" s="215" t="s">
        <v>356</v>
      </c>
      <c r="AR21" s="169"/>
      <c r="AT21" s="221" t="s">
        <v>330</v>
      </c>
      <c r="AU21" s="228">
        <v>424</v>
      </c>
      <c r="AV21" s="240">
        <v>3</v>
      </c>
      <c r="AW21" s="235" t="s">
        <v>361</v>
      </c>
      <c r="AX21" s="169"/>
      <c r="AY21" s="221" t="s">
        <v>418</v>
      </c>
      <c r="AZ21" s="226">
        <v>304</v>
      </c>
      <c r="BA21" s="237">
        <v>2</v>
      </c>
      <c r="BB21" s="235" t="s">
        <v>357</v>
      </c>
      <c r="BC21" s="169"/>
    </row>
    <row r="22" spans="1:55" ht="15.75" thickBot="1" x14ac:dyDescent="0.3">
      <c r="A22" s="180" t="s">
        <v>414</v>
      </c>
      <c r="B22" s="173">
        <v>447</v>
      </c>
      <c r="C22" s="170">
        <v>4</v>
      </c>
      <c r="D22" s="179" t="s">
        <v>365</v>
      </c>
      <c r="E22" s="169"/>
      <c r="F22" s="177" t="s">
        <v>221</v>
      </c>
      <c r="G22" s="173">
        <v>56</v>
      </c>
      <c r="H22" s="174">
        <v>2</v>
      </c>
      <c r="I22" s="179" t="s">
        <v>357</v>
      </c>
      <c r="J22" s="169"/>
      <c r="L22" s="190" t="s">
        <v>275</v>
      </c>
      <c r="M22" s="187">
        <v>378</v>
      </c>
      <c r="N22" s="200">
        <v>1</v>
      </c>
      <c r="O22" s="205" t="s">
        <v>356</v>
      </c>
      <c r="P22" s="169"/>
      <c r="Q22" s="186" t="s">
        <v>452</v>
      </c>
      <c r="R22" s="187">
        <v>322</v>
      </c>
      <c r="S22" s="200">
        <v>1</v>
      </c>
      <c r="T22" s="205" t="s">
        <v>356</v>
      </c>
      <c r="U22" s="169"/>
      <c r="W22" s="186" t="s">
        <v>165</v>
      </c>
      <c r="X22" s="187">
        <v>195</v>
      </c>
      <c r="Y22" s="200">
        <v>2</v>
      </c>
      <c r="Z22" s="205" t="s">
        <v>357</v>
      </c>
      <c r="AA22" s="169"/>
      <c r="AB22" s="186" t="s">
        <v>222</v>
      </c>
      <c r="AC22" s="187">
        <v>54</v>
      </c>
      <c r="AD22" s="200">
        <v>2</v>
      </c>
      <c r="AE22" s="205" t="s">
        <v>357</v>
      </c>
      <c r="AF22" s="169"/>
      <c r="AI22" s="210" t="s">
        <v>462</v>
      </c>
      <c r="AJ22" s="213">
        <v>473</v>
      </c>
      <c r="AK22" s="220">
        <v>2</v>
      </c>
      <c r="AL22" s="215" t="s">
        <v>356</v>
      </c>
      <c r="AM22" s="169"/>
      <c r="AN22" s="209" t="s">
        <v>134</v>
      </c>
      <c r="AO22" s="213">
        <v>255</v>
      </c>
      <c r="AP22" s="217">
        <v>1</v>
      </c>
      <c r="AQ22" s="215" t="s">
        <v>356</v>
      </c>
      <c r="AR22" s="169"/>
      <c r="AT22" s="223" t="s">
        <v>424</v>
      </c>
      <c r="AU22" s="231">
        <v>423</v>
      </c>
      <c r="AV22" s="240">
        <v>2</v>
      </c>
      <c r="AW22" s="235" t="s">
        <v>357</v>
      </c>
      <c r="AX22" s="169"/>
      <c r="AY22" s="221" t="s">
        <v>110</v>
      </c>
      <c r="AZ22" s="228">
        <v>298</v>
      </c>
      <c r="BA22" s="237">
        <v>2</v>
      </c>
      <c r="BB22" s="235" t="s">
        <v>356</v>
      </c>
      <c r="BC22" s="169"/>
    </row>
    <row r="23" spans="1:55" ht="15.75" thickBot="1" x14ac:dyDescent="0.3">
      <c r="A23" s="177" t="s">
        <v>273</v>
      </c>
      <c r="B23" s="178">
        <v>443</v>
      </c>
      <c r="C23" s="170">
        <v>3</v>
      </c>
      <c r="D23" s="179" t="s">
        <v>363</v>
      </c>
      <c r="E23" s="169"/>
      <c r="F23" s="177" t="s">
        <v>227</v>
      </c>
      <c r="G23" s="173">
        <v>48</v>
      </c>
      <c r="H23" s="174">
        <v>3</v>
      </c>
      <c r="I23" s="179" t="s">
        <v>361</v>
      </c>
      <c r="J23" s="169"/>
      <c r="L23" s="186" t="s">
        <v>334</v>
      </c>
      <c r="M23" s="199">
        <v>377</v>
      </c>
      <c r="N23" s="200">
        <v>2</v>
      </c>
      <c r="O23" s="205" t="s">
        <v>357</v>
      </c>
      <c r="P23" s="169"/>
      <c r="Q23" s="186" t="s">
        <v>347</v>
      </c>
      <c r="R23" s="187">
        <v>317</v>
      </c>
      <c r="S23" s="200">
        <v>2</v>
      </c>
      <c r="T23" s="205" t="s">
        <v>356</v>
      </c>
      <c r="U23" s="169"/>
      <c r="W23" s="186" t="s">
        <v>166</v>
      </c>
      <c r="X23" s="187">
        <v>194</v>
      </c>
      <c r="Y23" s="200">
        <v>1</v>
      </c>
      <c r="Z23" s="205" t="s">
        <v>356</v>
      </c>
      <c r="AA23" s="169"/>
      <c r="AB23" s="186" t="s">
        <v>224</v>
      </c>
      <c r="AC23" s="187">
        <v>51</v>
      </c>
      <c r="AD23" s="200">
        <v>3</v>
      </c>
      <c r="AE23" s="205" t="s">
        <v>361</v>
      </c>
      <c r="AF23" s="169"/>
      <c r="AI23" s="209" t="s">
        <v>463</v>
      </c>
      <c r="AJ23" s="213">
        <v>472</v>
      </c>
      <c r="AK23" s="220">
        <v>1</v>
      </c>
      <c r="AL23" s="215" t="s">
        <v>356</v>
      </c>
      <c r="AM23" s="169"/>
      <c r="AN23" s="211" t="s">
        <v>153</v>
      </c>
      <c r="AO23" s="213">
        <v>219</v>
      </c>
      <c r="AP23" s="217">
        <v>2</v>
      </c>
      <c r="AQ23" s="215" t="s">
        <v>357</v>
      </c>
      <c r="AR23" s="169"/>
      <c r="AT23" s="224" t="s">
        <v>427</v>
      </c>
      <c r="AU23" s="233">
        <v>416</v>
      </c>
      <c r="AV23" s="240">
        <v>1</v>
      </c>
      <c r="AW23" s="235" t="s">
        <v>356</v>
      </c>
      <c r="AX23" s="169"/>
      <c r="AY23" s="221" t="s">
        <v>118</v>
      </c>
      <c r="AZ23" s="228">
        <v>288</v>
      </c>
      <c r="BA23" s="237">
        <v>1</v>
      </c>
      <c r="BB23" s="235" t="s">
        <v>356</v>
      </c>
      <c r="BC23" s="169"/>
    </row>
    <row r="24" spans="1:55" ht="15.75" thickBot="1" x14ac:dyDescent="0.3">
      <c r="A24" s="182" t="s">
        <v>344</v>
      </c>
      <c r="B24" s="178">
        <v>442</v>
      </c>
      <c r="C24" s="174">
        <v>3</v>
      </c>
      <c r="D24" s="179" t="s">
        <v>356</v>
      </c>
      <c r="E24" s="169"/>
      <c r="F24" s="177" t="s">
        <v>230</v>
      </c>
      <c r="G24" s="173">
        <v>44</v>
      </c>
      <c r="H24" s="174">
        <v>1</v>
      </c>
      <c r="I24" s="179" t="s">
        <v>356</v>
      </c>
      <c r="J24" s="169"/>
      <c r="L24" s="192" t="s">
        <v>260</v>
      </c>
      <c r="M24" s="189">
        <v>372</v>
      </c>
      <c r="N24" s="200">
        <v>2</v>
      </c>
      <c r="O24" s="205" t="s">
        <v>356</v>
      </c>
      <c r="P24" s="169"/>
      <c r="Q24" s="186" t="s">
        <v>346</v>
      </c>
      <c r="R24" s="187">
        <v>316</v>
      </c>
      <c r="S24" s="200">
        <v>1</v>
      </c>
      <c r="T24" s="205" t="s">
        <v>356</v>
      </c>
      <c r="U24" s="169"/>
      <c r="W24" s="186" t="s">
        <v>168</v>
      </c>
      <c r="X24" s="187">
        <v>188</v>
      </c>
      <c r="Y24" s="200">
        <v>2</v>
      </c>
      <c r="Z24" s="205" t="s">
        <v>357</v>
      </c>
      <c r="AA24" s="169"/>
      <c r="AB24" s="186" t="s">
        <v>225</v>
      </c>
      <c r="AC24" s="187">
        <v>50</v>
      </c>
      <c r="AD24" s="200">
        <v>3</v>
      </c>
      <c r="AE24" s="205" t="s">
        <v>359</v>
      </c>
      <c r="AF24" s="169"/>
      <c r="AI24" s="212" t="s">
        <v>464</v>
      </c>
      <c r="AJ24" s="213">
        <v>471</v>
      </c>
      <c r="AK24" s="217">
        <v>1</v>
      </c>
      <c r="AL24" s="215" t="s">
        <v>356</v>
      </c>
      <c r="AM24" s="169"/>
      <c r="AN24" s="209" t="s">
        <v>171</v>
      </c>
      <c r="AO24" s="213">
        <v>183</v>
      </c>
      <c r="AP24" s="217">
        <v>1</v>
      </c>
      <c r="AQ24" s="215" t="s">
        <v>356</v>
      </c>
      <c r="AR24" s="169"/>
      <c r="AT24" s="227" t="s">
        <v>428</v>
      </c>
      <c r="AU24" s="228">
        <v>415</v>
      </c>
      <c r="AV24" s="237">
        <v>1</v>
      </c>
      <c r="AW24" s="235" t="s">
        <v>356</v>
      </c>
      <c r="AX24" s="169"/>
      <c r="AY24" s="221" t="s">
        <v>124</v>
      </c>
      <c r="AZ24" s="228">
        <v>274</v>
      </c>
      <c r="BA24" s="237">
        <v>2</v>
      </c>
      <c r="BB24" s="235" t="s">
        <v>357</v>
      </c>
      <c r="BC24" s="169"/>
    </row>
    <row r="25" spans="1:55" ht="15.75" thickBot="1" x14ac:dyDescent="0.3">
      <c r="A25" s="177" t="s">
        <v>322</v>
      </c>
      <c r="B25" s="178">
        <v>441</v>
      </c>
      <c r="C25" s="174">
        <v>3</v>
      </c>
      <c r="D25" s="179" t="s">
        <v>496</v>
      </c>
      <c r="E25" s="169"/>
      <c r="F25" s="177" t="s">
        <v>231</v>
      </c>
      <c r="G25" s="178">
        <v>42</v>
      </c>
      <c r="H25" s="174">
        <v>2</v>
      </c>
      <c r="I25" s="179" t="s">
        <v>357</v>
      </c>
      <c r="J25" s="169"/>
      <c r="L25" s="186" t="s">
        <v>336</v>
      </c>
      <c r="M25" s="189">
        <v>371</v>
      </c>
      <c r="N25" s="200">
        <v>3</v>
      </c>
      <c r="O25" s="205" t="s">
        <v>356</v>
      </c>
      <c r="P25" s="169"/>
      <c r="Q25" s="186" t="s">
        <v>345</v>
      </c>
      <c r="R25" s="187">
        <v>315</v>
      </c>
      <c r="S25" s="200">
        <v>1</v>
      </c>
      <c r="T25" s="205" t="s">
        <v>356</v>
      </c>
      <c r="U25" s="169"/>
      <c r="W25" s="186" t="s">
        <v>169</v>
      </c>
      <c r="X25" s="187">
        <v>187</v>
      </c>
      <c r="Y25" s="200">
        <v>1</v>
      </c>
      <c r="Z25" s="205" t="s">
        <v>356</v>
      </c>
      <c r="AA25" s="169"/>
      <c r="AB25" s="186" t="s">
        <v>226</v>
      </c>
      <c r="AC25" s="187">
        <v>49</v>
      </c>
      <c r="AD25" s="200">
        <v>3</v>
      </c>
      <c r="AE25" s="205" t="s">
        <v>357</v>
      </c>
      <c r="AF25" s="169"/>
      <c r="AI25" s="209" t="s">
        <v>337</v>
      </c>
      <c r="AJ25" s="213">
        <v>463</v>
      </c>
      <c r="AK25" s="217">
        <v>1</v>
      </c>
      <c r="AL25" s="215" t="s">
        <v>356</v>
      </c>
      <c r="AM25" s="169"/>
      <c r="AN25" s="209" t="s">
        <v>216</v>
      </c>
      <c r="AO25" s="213">
        <v>68</v>
      </c>
      <c r="AP25" s="217">
        <v>4</v>
      </c>
      <c r="AQ25" s="215" t="s">
        <v>361</v>
      </c>
      <c r="AR25" s="169"/>
      <c r="AT25" s="221" t="s">
        <v>429</v>
      </c>
      <c r="AU25" s="228">
        <v>414</v>
      </c>
      <c r="AV25" s="237">
        <v>1</v>
      </c>
      <c r="AW25" s="235" t="s">
        <v>356</v>
      </c>
      <c r="AX25" s="169"/>
      <c r="AY25" s="221" t="s">
        <v>125</v>
      </c>
      <c r="AZ25" s="228">
        <v>271</v>
      </c>
      <c r="BA25" s="237">
        <v>4</v>
      </c>
      <c r="BB25" s="235" t="s">
        <v>361</v>
      </c>
      <c r="BC25" s="169"/>
    </row>
    <row r="26" spans="1:55" ht="15.75" thickBot="1" x14ac:dyDescent="0.3">
      <c r="A26" s="177" t="s">
        <v>417</v>
      </c>
      <c r="B26" s="173">
        <v>437</v>
      </c>
      <c r="C26" s="174">
        <v>1</v>
      </c>
      <c r="D26" s="179" t="s">
        <v>356</v>
      </c>
      <c r="E26" s="169"/>
      <c r="F26" s="177" t="s">
        <v>235</v>
      </c>
      <c r="G26" s="173">
        <v>35</v>
      </c>
      <c r="H26" s="174">
        <v>1</v>
      </c>
      <c r="I26" s="179" t="s">
        <v>356</v>
      </c>
      <c r="J26" s="169"/>
      <c r="L26" s="186" t="s">
        <v>338</v>
      </c>
      <c r="M26" s="189">
        <v>370</v>
      </c>
      <c r="N26" s="200">
        <v>1</v>
      </c>
      <c r="O26" s="205" t="s">
        <v>356</v>
      </c>
      <c r="P26" s="169"/>
      <c r="Q26" s="186" t="s">
        <v>274</v>
      </c>
      <c r="R26" s="187">
        <v>313</v>
      </c>
      <c r="S26" s="200">
        <v>2</v>
      </c>
      <c r="T26" s="205" t="s">
        <v>357</v>
      </c>
      <c r="U26" s="169"/>
      <c r="W26" s="186" t="s">
        <v>170</v>
      </c>
      <c r="X26" s="187">
        <v>184</v>
      </c>
      <c r="Y26" s="200">
        <v>1</v>
      </c>
      <c r="Z26" s="205" t="s">
        <v>356</v>
      </c>
      <c r="AA26" s="169"/>
      <c r="AB26" s="186" t="s">
        <v>232</v>
      </c>
      <c r="AC26" s="187">
        <v>41</v>
      </c>
      <c r="AD26" s="200">
        <v>1</v>
      </c>
      <c r="AE26" s="205" t="s">
        <v>356</v>
      </c>
      <c r="AF26" s="169"/>
      <c r="AI26" s="209" t="s">
        <v>296</v>
      </c>
      <c r="AJ26" s="213">
        <v>462</v>
      </c>
      <c r="AK26" s="217">
        <v>2</v>
      </c>
      <c r="AL26" s="215" t="s">
        <v>356</v>
      </c>
      <c r="AM26" s="169"/>
      <c r="AN26" s="209" t="s">
        <v>220</v>
      </c>
      <c r="AO26" s="213">
        <v>60</v>
      </c>
      <c r="AP26" s="217">
        <v>1</v>
      </c>
      <c r="AQ26" s="215" t="s">
        <v>356</v>
      </c>
      <c r="AR26" s="169"/>
      <c r="AT26" s="221" t="s">
        <v>431</v>
      </c>
      <c r="AU26" s="228">
        <v>412</v>
      </c>
      <c r="AV26" s="237">
        <v>2</v>
      </c>
      <c r="AW26" s="235" t="s">
        <v>357</v>
      </c>
      <c r="AX26" s="169"/>
      <c r="AY26" s="221" t="s">
        <v>127</v>
      </c>
      <c r="AZ26" s="228">
        <v>268</v>
      </c>
      <c r="BA26" s="237">
        <v>4</v>
      </c>
      <c r="BB26" s="235" t="s">
        <v>361</v>
      </c>
      <c r="BC26" s="169"/>
    </row>
    <row r="27" spans="1:55" ht="15.75" thickBot="1" x14ac:dyDescent="0.3">
      <c r="A27" s="177" t="s">
        <v>292</v>
      </c>
      <c r="B27" s="178">
        <v>430</v>
      </c>
      <c r="C27" s="174">
        <v>4</v>
      </c>
      <c r="D27" s="179" t="s">
        <v>496</v>
      </c>
      <c r="E27" s="169"/>
      <c r="F27" s="177" t="s">
        <v>240</v>
      </c>
      <c r="G27" s="173">
        <v>21</v>
      </c>
      <c r="H27" s="174">
        <v>2</v>
      </c>
      <c r="I27" s="179" t="s">
        <v>357</v>
      </c>
      <c r="J27" s="169"/>
      <c r="L27" s="186" t="s">
        <v>269</v>
      </c>
      <c r="M27" s="189">
        <v>369</v>
      </c>
      <c r="N27" s="200">
        <v>2</v>
      </c>
      <c r="O27" s="205" t="s">
        <v>356</v>
      </c>
      <c r="P27" s="169"/>
      <c r="Q27" s="186" t="s">
        <v>325</v>
      </c>
      <c r="R27" s="187">
        <v>310</v>
      </c>
      <c r="S27" s="200">
        <v>2</v>
      </c>
      <c r="T27" s="205" t="s">
        <v>357</v>
      </c>
      <c r="U27" s="169"/>
      <c r="W27" s="186" t="s">
        <v>171</v>
      </c>
      <c r="X27" s="187">
        <v>183</v>
      </c>
      <c r="Y27" s="200">
        <v>1</v>
      </c>
      <c r="Z27" s="205" t="s">
        <v>356</v>
      </c>
      <c r="AA27" s="169"/>
      <c r="AB27" s="186" t="s">
        <v>233</v>
      </c>
      <c r="AC27" s="196">
        <v>39</v>
      </c>
      <c r="AD27" s="203">
        <v>6</v>
      </c>
      <c r="AE27" s="208" t="s">
        <v>367</v>
      </c>
      <c r="AF27" s="169"/>
      <c r="AI27" s="209" t="s">
        <v>277</v>
      </c>
      <c r="AJ27" s="213">
        <v>461</v>
      </c>
      <c r="AK27" s="217">
        <v>1</v>
      </c>
      <c r="AL27" s="215" t="s">
        <v>356</v>
      </c>
      <c r="AM27" s="169"/>
      <c r="AN27" s="209" t="s">
        <v>221</v>
      </c>
      <c r="AO27" s="213">
        <v>56</v>
      </c>
      <c r="AP27" s="217">
        <v>2</v>
      </c>
      <c r="AQ27" s="215" t="s">
        <v>357</v>
      </c>
      <c r="AR27" s="169"/>
      <c r="AT27" s="221" t="s">
        <v>308</v>
      </c>
      <c r="AU27" s="228">
        <v>411</v>
      </c>
      <c r="AV27" s="237">
        <v>2</v>
      </c>
      <c r="AW27" s="235" t="s">
        <v>355</v>
      </c>
      <c r="AX27" s="169"/>
      <c r="AY27" s="221" t="s">
        <v>128</v>
      </c>
      <c r="AZ27" s="228">
        <v>267</v>
      </c>
      <c r="BA27" s="237">
        <v>3</v>
      </c>
      <c r="BB27" s="235" t="s">
        <v>361</v>
      </c>
      <c r="BC27" s="169"/>
    </row>
    <row r="28" spans="1:55" ht="15.75" thickBot="1" x14ac:dyDescent="0.3">
      <c r="A28" s="177" t="s">
        <v>420</v>
      </c>
      <c r="B28" s="178">
        <v>429</v>
      </c>
      <c r="C28" s="174">
        <v>2</v>
      </c>
      <c r="D28" s="179" t="s">
        <v>357</v>
      </c>
      <c r="E28" s="169"/>
      <c r="F28" s="177" t="s">
        <v>245</v>
      </c>
      <c r="G28" s="173">
        <v>14</v>
      </c>
      <c r="H28" s="174">
        <v>2</v>
      </c>
      <c r="I28" s="179" t="s">
        <v>357</v>
      </c>
      <c r="J28" s="169"/>
      <c r="L28" s="186" t="s">
        <v>301</v>
      </c>
      <c r="M28" s="189">
        <v>368</v>
      </c>
      <c r="N28" s="200">
        <v>2</v>
      </c>
      <c r="O28" s="205" t="s">
        <v>356</v>
      </c>
      <c r="P28" s="169"/>
      <c r="Q28" s="186" t="s">
        <v>453</v>
      </c>
      <c r="R28" s="187">
        <v>308</v>
      </c>
      <c r="S28" s="200">
        <v>2</v>
      </c>
      <c r="T28" s="205" t="s">
        <v>356</v>
      </c>
      <c r="U28" s="169"/>
      <c r="W28" s="186" t="s">
        <v>172</v>
      </c>
      <c r="X28" s="187">
        <v>181</v>
      </c>
      <c r="Y28" s="200">
        <v>3</v>
      </c>
      <c r="Z28" s="205" t="s">
        <v>357</v>
      </c>
      <c r="AA28" s="169"/>
      <c r="AB28" s="186" t="s">
        <v>234</v>
      </c>
      <c r="AC28" s="187">
        <v>37</v>
      </c>
      <c r="AD28" s="200">
        <v>4</v>
      </c>
      <c r="AE28" s="205" t="s">
        <v>369</v>
      </c>
      <c r="AF28" s="169"/>
      <c r="AI28" s="209" t="s">
        <v>409</v>
      </c>
      <c r="AJ28" s="213">
        <v>458</v>
      </c>
      <c r="AK28" s="217">
        <v>1</v>
      </c>
      <c r="AL28" s="215" t="s">
        <v>356</v>
      </c>
      <c r="AM28" s="169"/>
      <c r="AN28" s="209" t="s">
        <v>223</v>
      </c>
      <c r="AO28" s="213">
        <v>52</v>
      </c>
      <c r="AP28" s="217">
        <v>2</v>
      </c>
      <c r="AQ28" s="215" t="s">
        <v>357</v>
      </c>
      <c r="AR28" s="169"/>
      <c r="AT28" s="221" t="s">
        <v>309</v>
      </c>
      <c r="AU28" s="228">
        <v>410</v>
      </c>
      <c r="AV28" s="237">
        <v>2</v>
      </c>
      <c r="AW28" s="235" t="s">
        <v>357</v>
      </c>
      <c r="AX28" s="169"/>
      <c r="AY28" s="221" t="s">
        <v>129</v>
      </c>
      <c r="AZ28" s="226">
        <v>264</v>
      </c>
      <c r="BA28" s="237">
        <v>4</v>
      </c>
      <c r="BB28" s="235" t="s">
        <v>361</v>
      </c>
      <c r="BC28" s="169"/>
    </row>
    <row r="29" spans="1:55" ht="15.75" thickBot="1" x14ac:dyDescent="0.3">
      <c r="A29" s="177" t="s">
        <v>421</v>
      </c>
      <c r="B29" s="178">
        <v>428</v>
      </c>
      <c r="C29" s="174">
        <v>5</v>
      </c>
      <c r="D29" s="179" t="s">
        <v>358</v>
      </c>
      <c r="E29" s="169"/>
      <c r="F29" s="177" t="s">
        <v>246</v>
      </c>
      <c r="G29" s="178">
        <v>13</v>
      </c>
      <c r="H29" s="174">
        <v>2</v>
      </c>
      <c r="I29" s="179" t="s">
        <v>356</v>
      </c>
      <c r="J29" s="169"/>
      <c r="L29" s="186" t="s">
        <v>324</v>
      </c>
      <c r="M29" s="189">
        <v>367</v>
      </c>
      <c r="N29" s="200">
        <v>3</v>
      </c>
      <c r="O29" s="205" t="s">
        <v>359</v>
      </c>
      <c r="P29" s="169"/>
      <c r="Q29" s="186" t="s">
        <v>321</v>
      </c>
      <c r="R29" s="187">
        <v>307</v>
      </c>
      <c r="S29" s="200">
        <v>2</v>
      </c>
      <c r="T29" s="205" t="s">
        <v>356</v>
      </c>
      <c r="U29" s="169"/>
      <c r="W29" s="186" t="s">
        <v>173</v>
      </c>
      <c r="X29" s="187">
        <v>178</v>
      </c>
      <c r="Y29" s="200">
        <v>2</v>
      </c>
      <c r="Z29" s="205" t="s">
        <v>357</v>
      </c>
      <c r="AA29" s="169"/>
      <c r="AB29" s="186" t="s">
        <v>235</v>
      </c>
      <c r="AC29" s="187">
        <v>35</v>
      </c>
      <c r="AD29" s="200">
        <v>1</v>
      </c>
      <c r="AE29" s="205" t="s">
        <v>356</v>
      </c>
      <c r="AF29" s="169"/>
      <c r="AI29" s="209" t="s">
        <v>294</v>
      </c>
      <c r="AJ29" s="213">
        <v>454</v>
      </c>
      <c r="AK29" s="217">
        <v>2</v>
      </c>
      <c r="AL29" s="215" t="s">
        <v>357</v>
      </c>
      <c r="AM29" s="169"/>
      <c r="AN29" s="209" t="s">
        <v>224</v>
      </c>
      <c r="AO29" s="213">
        <v>51</v>
      </c>
      <c r="AP29" s="217">
        <v>3</v>
      </c>
      <c r="AQ29" s="215" t="s">
        <v>361</v>
      </c>
      <c r="AR29" s="169"/>
      <c r="AT29" s="221" t="s">
        <v>432</v>
      </c>
      <c r="AU29" s="228">
        <v>409</v>
      </c>
      <c r="AV29" s="237">
        <v>4</v>
      </c>
      <c r="AW29" s="235" t="s">
        <v>369</v>
      </c>
      <c r="AX29" s="169"/>
      <c r="AY29" s="221" t="s">
        <v>130</v>
      </c>
      <c r="AZ29" s="228">
        <v>262</v>
      </c>
      <c r="BA29" s="237">
        <v>2</v>
      </c>
      <c r="BB29" s="235" t="s">
        <v>357</v>
      </c>
      <c r="BC29" s="169"/>
    </row>
    <row r="30" spans="1:55" ht="15.75" thickBot="1" x14ac:dyDescent="0.3">
      <c r="A30" s="177" t="s">
        <v>422</v>
      </c>
      <c r="B30" s="178">
        <v>427</v>
      </c>
      <c r="C30" s="174">
        <v>2</v>
      </c>
      <c r="D30" s="179" t="s">
        <v>356</v>
      </c>
      <c r="E30" s="169"/>
      <c r="F30" s="177" t="s">
        <v>247</v>
      </c>
      <c r="G30" s="178">
        <v>12</v>
      </c>
      <c r="H30" s="174">
        <v>2</v>
      </c>
      <c r="I30" s="179" t="s">
        <v>356</v>
      </c>
      <c r="J30" s="169"/>
      <c r="L30" s="186" t="s">
        <v>300</v>
      </c>
      <c r="M30" s="189">
        <v>366</v>
      </c>
      <c r="N30" s="200">
        <v>2</v>
      </c>
      <c r="O30" s="205" t="s">
        <v>356</v>
      </c>
      <c r="P30" s="169"/>
      <c r="Q30" s="186" t="s">
        <v>454</v>
      </c>
      <c r="R30" s="187">
        <v>306</v>
      </c>
      <c r="S30" s="200">
        <v>1</v>
      </c>
      <c r="T30" s="205" t="s">
        <v>356</v>
      </c>
      <c r="U30" s="169"/>
      <c r="W30" s="186" t="s">
        <v>174</v>
      </c>
      <c r="X30" s="187">
        <v>175</v>
      </c>
      <c r="Y30" s="200">
        <v>6</v>
      </c>
      <c r="Z30" s="205" t="s">
        <v>358</v>
      </c>
      <c r="AA30" s="169"/>
      <c r="AB30" s="186" t="s">
        <v>236</v>
      </c>
      <c r="AC30" s="187">
        <v>34</v>
      </c>
      <c r="AD30" s="200">
        <v>6</v>
      </c>
      <c r="AE30" s="205" t="s">
        <v>368</v>
      </c>
      <c r="AF30" s="169"/>
      <c r="AI30" s="209" t="s">
        <v>411</v>
      </c>
      <c r="AJ30" s="213">
        <v>453</v>
      </c>
      <c r="AK30" s="217">
        <v>2</v>
      </c>
      <c r="AL30" s="215" t="s">
        <v>356</v>
      </c>
      <c r="AM30" s="169"/>
      <c r="AN30" s="209" t="s">
        <v>225</v>
      </c>
      <c r="AO30" s="213">
        <v>50</v>
      </c>
      <c r="AP30" s="217">
        <v>3</v>
      </c>
      <c r="AQ30" s="215" t="s">
        <v>359</v>
      </c>
      <c r="AR30" s="169"/>
      <c r="AT30" s="221" t="s">
        <v>433</v>
      </c>
      <c r="AU30" s="228">
        <v>408</v>
      </c>
      <c r="AV30" s="237">
        <v>2</v>
      </c>
      <c r="AW30" s="235" t="s">
        <v>357</v>
      </c>
      <c r="AX30" s="169"/>
      <c r="AY30" s="221" t="s">
        <v>135</v>
      </c>
      <c r="AZ30" s="226">
        <v>254</v>
      </c>
      <c r="BA30" s="237">
        <v>2</v>
      </c>
      <c r="BB30" s="235" t="s">
        <v>356</v>
      </c>
      <c r="BC30" s="169"/>
    </row>
    <row r="31" spans="1:55" ht="15.75" thickBot="1" x14ac:dyDescent="0.3">
      <c r="A31" s="177" t="s">
        <v>429</v>
      </c>
      <c r="B31" s="173">
        <v>414</v>
      </c>
      <c r="C31" s="174">
        <v>1</v>
      </c>
      <c r="D31" s="179" t="s">
        <v>356</v>
      </c>
      <c r="E31" s="169"/>
      <c r="F31" s="177" t="s">
        <v>248</v>
      </c>
      <c r="G31" s="173">
        <v>10</v>
      </c>
      <c r="H31" s="174">
        <v>3</v>
      </c>
      <c r="I31" s="179" t="s">
        <v>359</v>
      </c>
      <c r="J31" s="169"/>
      <c r="L31" s="186" t="s">
        <v>285</v>
      </c>
      <c r="M31" s="189">
        <v>365</v>
      </c>
      <c r="N31" s="200">
        <v>2</v>
      </c>
      <c r="O31" s="205" t="s">
        <v>357</v>
      </c>
      <c r="P31" s="169"/>
      <c r="Q31" s="186" t="s">
        <v>107</v>
      </c>
      <c r="R31" s="187">
        <v>303</v>
      </c>
      <c r="S31" s="200">
        <v>5</v>
      </c>
      <c r="T31" s="205" t="s">
        <v>361</v>
      </c>
      <c r="U31" s="169"/>
      <c r="W31" s="186" t="s">
        <v>175</v>
      </c>
      <c r="X31" s="187">
        <v>173</v>
      </c>
      <c r="Y31" s="200">
        <v>2</v>
      </c>
      <c r="Z31" s="205" t="s">
        <v>357</v>
      </c>
      <c r="AA31" s="169"/>
      <c r="AB31" s="186" t="s">
        <v>237</v>
      </c>
      <c r="AC31" s="196">
        <v>33</v>
      </c>
      <c r="AD31" s="203">
        <v>2</v>
      </c>
      <c r="AE31" s="208" t="s">
        <v>357</v>
      </c>
      <c r="AF31" s="169"/>
      <c r="AI31" s="209" t="s">
        <v>323</v>
      </c>
      <c r="AJ31" s="213">
        <v>452</v>
      </c>
      <c r="AK31" s="217">
        <v>2</v>
      </c>
      <c r="AL31" s="215" t="s">
        <v>357</v>
      </c>
      <c r="AM31" s="169"/>
      <c r="AN31" s="209" t="s">
        <v>229</v>
      </c>
      <c r="AO31" s="213">
        <v>45</v>
      </c>
      <c r="AP31" s="217">
        <v>1</v>
      </c>
      <c r="AQ31" s="215" t="s">
        <v>356</v>
      </c>
      <c r="AR31" s="169"/>
      <c r="AT31" s="221" t="s">
        <v>287</v>
      </c>
      <c r="AU31" s="228">
        <v>407</v>
      </c>
      <c r="AV31" s="237">
        <v>2</v>
      </c>
      <c r="AW31" s="235" t="s">
        <v>357</v>
      </c>
      <c r="AX31" s="169"/>
      <c r="AY31" s="221" t="s">
        <v>137</v>
      </c>
      <c r="AZ31" s="228">
        <v>250</v>
      </c>
      <c r="BA31" s="237">
        <v>2</v>
      </c>
      <c r="BB31" s="235" t="s">
        <v>356</v>
      </c>
      <c r="BC31" s="169"/>
    </row>
    <row r="32" spans="1:55" ht="15.75" thickBot="1" x14ac:dyDescent="0.3">
      <c r="A32" s="180" t="s">
        <v>434</v>
      </c>
      <c r="B32" s="173">
        <v>404</v>
      </c>
      <c r="C32" s="171">
        <v>3</v>
      </c>
      <c r="D32" s="181" t="s">
        <v>355</v>
      </c>
      <c r="E32" s="169"/>
      <c r="F32" s="177" t="s">
        <v>249</v>
      </c>
      <c r="G32" s="173">
        <v>9</v>
      </c>
      <c r="H32" s="174">
        <v>2</v>
      </c>
      <c r="I32" s="179" t="s">
        <v>357</v>
      </c>
      <c r="J32" s="169"/>
      <c r="L32" s="190" t="s">
        <v>445</v>
      </c>
      <c r="M32" s="191">
        <v>364</v>
      </c>
      <c r="N32" s="201">
        <v>1</v>
      </c>
      <c r="O32" s="206" t="s">
        <v>356</v>
      </c>
      <c r="P32" s="169"/>
      <c r="Q32" s="186" t="s">
        <v>108</v>
      </c>
      <c r="R32" s="187">
        <v>301</v>
      </c>
      <c r="S32" s="200">
        <v>2</v>
      </c>
      <c r="T32" s="205" t="s">
        <v>357</v>
      </c>
      <c r="U32" s="169"/>
      <c r="W32" s="186" t="s">
        <v>176</v>
      </c>
      <c r="X32" s="187">
        <v>171</v>
      </c>
      <c r="Y32" s="200">
        <v>2</v>
      </c>
      <c r="Z32" s="205" t="s">
        <v>355</v>
      </c>
      <c r="AA32" s="169"/>
      <c r="AB32" s="186" t="s">
        <v>238</v>
      </c>
      <c r="AC32" s="187">
        <v>32</v>
      </c>
      <c r="AD32" s="200">
        <v>3</v>
      </c>
      <c r="AE32" s="205" t="s">
        <v>359</v>
      </c>
      <c r="AF32" s="169"/>
      <c r="AI32" s="210" t="s">
        <v>342</v>
      </c>
      <c r="AJ32" s="213">
        <v>451</v>
      </c>
      <c r="AK32" s="218">
        <v>2</v>
      </c>
      <c r="AL32" s="216" t="s">
        <v>357</v>
      </c>
      <c r="AM32" s="169"/>
      <c r="AN32" s="209" t="s">
        <v>239</v>
      </c>
      <c r="AO32" s="213">
        <v>28</v>
      </c>
      <c r="AP32" s="217">
        <v>1</v>
      </c>
      <c r="AQ32" s="215" t="s">
        <v>356</v>
      </c>
      <c r="AR32" s="169"/>
      <c r="AT32" s="223" t="s">
        <v>291</v>
      </c>
      <c r="AU32" s="229">
        <v>405</v>
      </c>
      <c r="AV32" s="238">
        <v>2</v>
      </c>
      <c r="AW32" s="236" t="s">
        <v>357</v>
      </c>
      <c r="AX32" s="169"/>
      <c r="AY32" s="221" t="s">
        <v>511</v>
      </c>
      <c r="AZ32" s="228">
        <v>239</v>
      </c>
      <c r="BA32" s="237">
        <v>2</v>
      </c>
      <c r="BB32" s="235" t="s">
        <v>357</v>
      </c>
      <c r="BC32" s="169"/>
    </row>
    <row r="33" spans="1:55" ht="15.75" thickBot="1" x14ac:dyDescent="0.3">
      <c r="A33" s="177" t="s">
        <v>435</v>
      </c>
      <c r="B33" s="173">
        <v>402</v>
      </c>
      <c r="C33" s="174">
        <v>3</v>
      </c>
      <c r="D33" s="179" t="s">
        <v>363</v>
      </c>
      <c r="E33" s="169"/>
      <c r="F33" s="177" t="s">
        <v>253</v>
      </c>
      <c r="G33" s="173">
        <v>2</v>
      </c>
      <c r="H33" s="174">
        <v>1</v>
      </c>
      <c r="I33" s="179" t="s">
        <v>356</v>
      </c>
      <c r="J33" s="169"/>
      <c r="L33" s="186" t="s">
        <v>446</v>
      </c>
      <c r="M33" s="189">
        <v>363</v>
      </c>
      <c r="N33" s="200">
        <v>2</v>
      </c>
      <c r="O33" s="205" t="s">
        <v>356</v>
      </c>
      <c r="P33" s="169"/>
      <c r="Q33" s="186" t="s">
        <v>111</v>
      </c>
      <c r="R33" s="187">
        <v>297</v>
      </c>
      <c r="S33" s="200">
        <v>2</v>
      </c>
      <c r="T33" s="205" t="s">
        <v>356</v>
      </c>
      <c r="U33" s="169"/>
      <c r="W33" s="186" t="s">
        <v>177</v>
      </c>
      <c r="X33" s="187">
        <v>170</v>
      </c>
      <c r="Y33" s="200">
        <v>2</v>
      </c>
      <c r="Z33" s="205" t="s">
        <v>356</v>
      </c>
      <c r="AA33" s="169"/>
      <c r="AB33" s="186" t="s">
        <v>241</v>
      </c>
      <c r="AC33" s="187">
        <v>20</v>
      </c>
      <c r="AD33" s="200">
        <v>2</v>
      </c>
      <c r="AE33" s="205" t="s">
        <v>356</v>
      </c>
      <c r="AF33" s="169"/>
      <c r="AI33" s="209" t="s">
        <v>315</v>
      </c>
      <c r="AJ33" s="213">
        <v>440</v>
      </c>
      <c r="AK33" s="217">
        <v>2</v>
      </c>
      <c r="AL33" s="215" t="s">
        <v>356</v>
      </c>
      <c r="AM33" s="169"/>
      <c r="AN33" s="209" t="s">
        <v>240</v>
      </c>
      <c r="AO33" s="213">
        <v>21</v>
      </c>
      <c r="AP33" s="217">
        <v>2</v>
      </c>
      <c r="AQ33" s="215" t="s">
        <v>356</v>
      </c>
      <c r="AR33" s="169"/>
      <c r="AT33" s="221" t="s">
        <v>281</v>
      </c>
      <c r="AU33" s="228">
        <v>403</v>
      </c>
      <c r="AV33" s="237">
        <v>2</v>
      </c>
      <c r="AW33" s="235" t="s">
        <v>357</v>
      </c>
      <c r="AX33" s="169"/>
      <c r="AY33" s="221" t="s">
        <v>145</v>
      </c>
      <c r="AZ33" s="228">
        <v>233</v>
      </c>
      <c r="BA33" s="237">
        <v>3</v>
      </c>
      <c r="BB33" s="235" t="s">
        <v>361</v>
      </c>
      <c r="BC33" s="169"/>
    </row>
    <row r="34" spans="1:55" ht="15.75" thickBot="1" x14ac:dyDescent="0.3">
      <c r="A34" s="182" t="s">
        <v>441</v>
      </c>
      <c r="B34" s="178">
        <v>386</v>
      </c>
      <c r="C34" s="170">
        <v>2</v>
      </c>
      <c r="D34" s="183" t="s">
        <v>357</v>
      </c>
      <c r="E34" s="169"/>
      <c r="F34" s="185"/>
      <c r="G34" s="185"/>
      <c r="H34" s="185"/>
      <c r="I34" s="185"/>
      <c r="L34" s="192" t="s">
        <v>320</v>
      </c>
      <c r="M34" s="193">
        <v>362</v>
      </c>
      <c r="N34" s="202">
        <v>1</v>
      </c>
      <c r="O34" s="207" t="s">
        <v>356</v>
      </c>
      <c r="P34" s="169"/>
      <c r="Q34" s="186" t="s">
        <v>112</v>
      </c>
      <c r="R34" s="187">
        <v>296</v>
      </c>
      <c r="S34" s="200">
        <v>1</v>
      </c>
      <c r="T34" s="205" t="s">
        <v>356</v>
      </c>
      <c r="U34" s="169"/>
      <c r="W34" s="186" t="s">
        <v>179</v>
      </c>
      <c r="X34" s="187">
        <v>166</v>
      </c>
      <c r="Y34" s="200">
        <v>2</v>
      </c>
      <c r="Z34" s="205" t="s">
        <v>360</v>
      </c>
      <c r="AA34" s="169"/>
      <c r="AB34" s="186" t="s">
        <v>242</v>
      </c>
      <c r="AC34" s="187">
        <v>19</v>
      </c>
      <c r="AD34" s="200">
        <v>4</v>
      </c>
      <c r="AE34" s="205" t="s">
        <v>365</v>
      </c>
      <c r="AF34" s="169"/>
      <c r="AI34" s="212" t="s">
        <v>417</v>
      </c>
      <c r="AJ34" s="213">
        <v>437</v>
      </c>
      <c r="AK34" s="220">
        <v>1</v>
      </c>
      <c r="AL34" s="219" t="s">
        <v>356</v>
      </c>
      <c r="AM34" s="169"/>
      <c r="AN34" s="211" t="s">
        <v>243</v>
      </c>
      <c r="AO34" s="214">
        <v>18</v>
      </c>
      <c r="AP34" s="217">
        <v>1</v>
      </c>
      <c r="AQ34" s="215" t="s">
        <v>356</v>
      </c>
      <c r="AR34" s="169"/>
      <c r="AT34" s="227" t="s">
        <v>352</v>
      </c>
      <c r="AU34" s="230">
        <v>401</v>
      </c>
      <c r="AV34" s="240">
        <v>2</v>
      </c>
      <c r="AW34" s="239" t="s">
        <v>356</v>
      </c>
      <c r="AX34" s="169"/>
      <c r="AY34" s="221" t="s">
        <v>146</v>
      </c>
      <c r="AZ34" s="228">
        <v>231</v>
      </c>
      <c r="BA34" s="237">
        <v>2</v>
      </c>
      <c r="BB34" s="235" t="s">
        <v>357</v>
      </c>
      <c r="BC34" s="169"/>
    </row>
    <row r="35" spans="1:55" ht="15.75" thickBot="1" x14ac:dyDescent="0.3">
      <c r="A35" s="177" t="s">
        <v>280</v>
      </c>
      <c r="B35" s="173">
        <v>381</v>
      </c>
      <c r="C35" s="170">
        <v>2</v>
      </c>
      <c r="D35" s="183" t="s">
        <v>356</v>
      </c>
      <c r="E35" s="169"/>
      <c r="F35" s="185"/>
      <c r="G35" s="185"/>
      <c r="H35" s="185"/>
      <c r="I35" s="185"/>
      <c r="L35" s="186" t="s">
        <v>316</v>
      </c>
      <c r="M35" s="189">
        <v>361</v>
      </c>
      <c r="N35" s="200">
        <v>1</v>
      </c>
      <c r="O35" s="205" t="s">
        <v>356</v>
      </c>
      <c r="P35" s="169"/>
      <c r="Q35" s="186" t="s">
        <v>113</v>
      </c>
      <c r="R35" s="187">
        <v>294</v>
      </c>
      <c r="S35" s="200">
        <v>2</v>
      </c>
      <c r="T35" s="205" t="s">
        <v>356</v>
      </c>
      <c r="U35" s="169"/>
      <c r="W35" s="186" t="s">
        <v>180</v>
      </c>
      <c r="X35" s="187">
        <v>159</v>
      </c>
      <c r="Y35" s="200">
        <v>1</v>
      </c>
      <c r="Z35" s="205" t="s">
        <v>356</v>
      </c>
      <c r="AA35" s="169"/>
      <c r="AB35" s="186" t="s">
        <v>249</v>
      </c>
      <c r="AC35" s="187">
        <v>9</v>
      </c>
      <c r="AD35" s="200">
        <v>2</v>
      </c>
      <c r="AE35" s="205" t="s">
        <v>357</v>
      </c>
      <c r="AF35" s="169"/>
      <c r="AI35" s="209" t="s">
        <v>418</v>
      </c>
      <c r="AJ35" s="213">
        <v>436</v>
      </c>
      <c r="AK35" s="220">
        <v>2</v>
      </c>
      <c r="AL35" s="219" t="s">
        <v>357</v>
      </c>
      <c r="AM35" s="169"/>
      <c r="AN35" s="209" t="s">
        <v>244</v>
      </c>
      <c r="AO35" s="213">
        <v>15</v>
      </c>
      <c r="AP35" s="217">
        <v>1</v>
      </c>
      <c r="AQ35" s="215" t="s">
        <v>356</v>
      </c>
      <c r="AR35" s="169"/>
      <c r="AT35" s="221" t="s">
        <v>331</v>
      </c>
      <c r="AU35" s="228">
        <v>400</v>
      </c>
      <c r="AV35" s="240">
        <v>2</v>
      </c>
      <c r="AW35" s="239" t="s">
        <v>357</v>
      </c>
      <c r="AX35" s="169"/>
      <c r="AY35" s="221" t="s">
        <v>148</v>
      </c>
      <c r="AZ35" s="228">
        <v>228</v>
      </c>
      <c r="BA35" s="237">
        <v>2</v>
      </c>
      <c r="BB35" s="235" t="s">
        <v>357</v>
      </c>
      <c r="BC35" s="169"/>
    </row>
    <row r="36" spans="1:55" ht="15.75" thickBot="1" x14ac:dyDescent="0.3">
      <c r="A36" s="177" t="s">
        <v>263</v>
      </c>
      <c r="B36" s="173">
        <v>350</v>
      </c>
      <c r="C36" s="170">
        <v>1</v>
      </c>
      <c r="D36" s="179" t="s">
        <v>356</v>
      </c>
      <c r="E36" s="169"/>
      <c r="F36" s="185"/>
      <c r="G36" s="185"/>
      <c r="H36" s="185"/>
      <c r="I36" s="185"/>
      <c r="L36" s="186" t="s">
        <v>259</v>
      </c>
      <c r="M36" s="189">
        <v>360</v>
      </c>
      <c r="N36" s="200">
        <v>2</v>
      </c>
      <c r="O36" s="205" t="s">
        <v>356</v>
      </c>
      <c r="P36" s="169"/>
      <c r="Q36" s="186" t="s">
        <v>114</v>
      </c>
      <c r="R36" s="187">
        <v>292</v>
      </c>
      <c r="S36" s="200">
        <v>2</v>
      </c>
      <c r="T36" s="205" t="s">
        <v>356</v>
      </c>
      <c r="U36" s="169"/>
      <c r="W36" s="186" t="s">
        <v>181</v>
      </c>
      <c r="X36" s="187">
        <v>158</v>
      </c>
      <c r="Y36" s="200">
        <v>1</v>
      </c>
      <c r="Z36" s="205" t="s">
        <v>356</v>
      </c>
      <c r="AA36" s="169"/>
      <c r="AB36" s="186" t="s">
        <v>250</v>
      </c>
      <c r="AC36" s="187">
        <v>6</v>
      </c>
      <c r="AD36" s="200">
        <v>2</v>
      </c>
      <c r="AE36" s="205" t="s">
        <v>356</v>
      </c>
      <c r="AF36" s="169"/>
      <c r="AI36" s="209" t="s">
        <v>318</v>
      </c>
      <c r="AJ36" s="213">
        <v>435</v>
      </c>
      <c r="AK36" s="220">
        <v>1</v>
      </c>
      <c r="AL36" s="215" t="s">
        <v>356</v>
      </c>
      <c r="AM36" s="169"/>
      <c r="AT36" s="221" t="s">
        <v>307</v>
      </c>
      <c r="AU36" s="228">
        <v>399</v>
      </c>
      <c r="AV36" s="240">
        <v>2</v>
      </c>
      <c r="AW36" s="235" t="s">
        <v>357</v>
      </c>
      <c r="AX36" s="169"/>
      <c r="AY36" s="221" t="s">
        <v>149</v>
      </c>
      <c r="AZ36" s="228">
        <v>226</v>
      </c>
      <c r="BA36" s="237">
        <v>1</v>
      </c>
      <c r="BB36" s="235" t="s">
        <v>356</v>
      </c>
      <c r="BC36" s="169"/>
    </row>
    <row r="37" spans="1:55" ht="15.75" thickBot="1" x14ac:dyDescent="0.3">
      <c r="A37" s="177" t="s">
        <v>353</v>
      </c>
      <c r="B37" s="173">
        <v>325</v>
      </c>
      <c r="C37" s="174">
        <v>1</v>
      </c>
      <c r="D37" s="179" t="s">
        <v>356</v>
      </c>
      <c r="E37" s="169"/>
      <c r="F37" s="185"/>
      <c r="G37" s="185"/>
      <c r="H37" s="185"/>
      <c r="I37" s="185"/>
      <c r="L37" s="186" t="s">
        <v>258</v>
      </c>
      <c r="M37" s="189">
        <v>359</v>
      </c>
      <c r="N37" s="200">
        <v>2</v>
      </c>
      <c r="O37" s="205" t="s">
        <v>357</v>
      </c>
      <c r="P37" s="169"/>
      <c r="Q37" s="186" t="s">
        <v>115</v>
      </c>
      <c r="R37" s="187">
        <v>291</v>
      </c>
      <c r="S37" s="200">
        <v>1</v>
      </c>
      <c r="T37" s="205" t="s">
        <v>356</v>
      </c>
      <c r="U37" s="169"/>
      <c r="W37" s="186" t="s">
        <v>182</v>
      </c>
      <c r="X37" s="187">
        <v>157</v>
      </c>
      <c r="Y37" s="200">
        <v>2</v>
      </c>
      <c r="Z37" s="205" t="s">
        <v>357</v>
      </c>
      <c r="AA37" s="169"/>
      <c r="AB37" s="186" t="s">
        <v>251</v>
      </c>
      <c r="AC37" s="187">
        <v>4</v>
      </c>
      <c r="AD37" s="200">
        <v>4</v>
      </c>
      <c r="AE37" s="205" t="s">
        <v>365</v>
      </c>
      <c r="AF37" s="169"/>
      <c r="AI37" s="209" t="s">
        <v>419</v>
      </c>
      <c r="AJ37" s="213">
        <v>434</v>
      </c>
      <c r="AK37" s="217">
        <v>2</v>
      </c>
      <c r="AL37" s="215" t="s">
        <v>357</v>
      </c>
      <c r="AM37" s="169"/>
      <c r="AT37" s="221" t="s">
        <v>310</v>
      </c>
      <c r="AU37" s="228">
        <v>398</v>
      </c>
      <c r="AV37" s="237">
        <v>2</v>
      </c>
      <c r="AW37" s="235" t="s">
        <v>357</v>
      </c>
      <c r="AX37" s="169"/>
      <c r="AY37" s="221" t="s">
        <v>150</v>
      </c>
      <c r="AZ37" s="226">
        <v>225</v>
      </c>
      <c r="BA37" s="237">
        <v>1</v>
      </c>
      <c r="BB37" s="235" t="s">
        <v>356</v>
      </c>
      <c r="BC37" s="169"/>
    </row>
    <row r="38" spans="1:55" ht="15.75" thickBot="1" x14ac:dyDescent="0.3">
      <c r="A38" s="177" t="s">
        <v>343</v>
      </c>
      <c r="B38" s="173">
        <v>323</v>
      </c>
      <c r="C38" s="174">
        <v>1</v>
      </c>
      <c r="D38" s="179" t="s">
        <v>356</v>
      </c>
      <c r="E38" s="169"/>
      <c r="F38" s="185"/>
      <c r="G38" s="185"/>
      <c r="H38" s="185"/>
      <c r="I38" s="185"/>
      <c r="L38" s="186" t="s">
        <v>255</v>
      </c>
      <c r="M38" s="189">
        <v>358</v>
      </c>
      <c r="N38" s="200">
        <v>2</v>
      </c>
      <c r="O38" s="205" t="s">
        <v>356</v>
      </c>
      <c r="P38" s="169"/>
      <c r="Q38" s="186" t="s">
        <v>116</v>
      </c>
      <c r="R38" s="187">
        <v>290</v>
      </c>
      <c r="S38" s="200">
        <v>2</v>
      </c>
      <c r="T38" s="205" t="s">
        <v>357</v>
      </c>
      <c r="U38" s="169"/>
      <c r="W38" s="186" t="s">
        <v>183</v>
      </c>
      <c r="X38" s="187">
        <v>156</v>
      </c>
      <c r="Y38" s="200">
        <v>2</v>
      </c>
      <c r="Z38" s="205" t="s">
        <v>357</v>
      </c>
      <c r="AA38" s="169"/>
      <c r="AB38" s="186" t="s">
        <v>252</v>
      </c>
      <c r="AC38" s="187">
        <v>3</v>
      </c>
      <c r="AD38" s="200">
        <v>2</v>
      </c>
      <c r="AE38" s="205" t="s">
        <v>357</v>
      </c>
      <c r="AF38" s="169"/>
      <c r="AI38" s="209" t="s">
        <v>302</v>
      </c>
      <c r="AJ38" s="213">
        <v>433</v>
      </c>
      <c r="AK38" s="217">
        <v>2</v>
      </c>
      <c r="AL38" s="215" t="s">
        <v>357</v>
      </c>
      <c r="AM38" s="169"/>
      <c r="AT38" s="221" t="s">
        <v>311</v>
      </c>
      <c r="AU38" s="228">
        <v>397</v>
      </c>
      <c r="AV38" s="237">
        <v>2</v>
      </c>
      <c r="AW38" s="235" t="s">
        <v>357</v>
      </c>
      <c r="AX38" s="169"/>
      <c r="AY38" s="221" t="s">
        <v>151</v>
      </c>
      <c r="AZ38" s="228">
        <v>224</v>
      </c>
      <c r="BA38" s="237">
        <v>1</v>
      </c>
      <c r="BB38" s="235" t="s">
        <v>356</v>
      </c>
      <c r="BC38" s="169"/>
    </row>
    <row r="39" spans="1:55" ht="15.75" thickBot="1" x14ac:dyDescent="0.3">
      <c r="A39" s="177" t="s">
        <v>121</v>
      </c>
      <c r="B39" s="173">
        <v>283</v>
      </c>
      <c r="C39" s="174">
        <v>2</v>
      </c>
      <c r="D39" s="179" t="s">
        <v>357</v>
      </c>
      <c r="E39" s="169"/>
      <c r="F39" s="185"/>
      <c r="G39" s="185"/>
      <c r="H39" s="185"/>
      <c r="I39" s="185"/>
      <c r="L39" s="186" t="s">
        <v>264</v>
      </c>
      <c r="M39" s="189">
        <v>357</v>
      </c>
      <c r="N39" s="200">
        <v>1</v>
      </c>
      <c r="O39" s="205" t="s">
        <v>356</v>
      </c>
      <c r="P39" s="169"/>
      <c r="Q39" s="186" t="s">
        <v>117</v>
      </c>
      <c r="R39" s="187">
        <v>289</v>
      </c>
      <c r="S39" s="200">
        <v>1</v>
      </c>
      <c r="T39" s="205" t="s">
        <v>356</v>
      </c>
      <c r="U39" s="169"/>
      <c r="W39" s="186" t="s">
        <v>184</v>
      </c>
      <c r="X39" s="187">
        <v>153</v>
      </c>
      <c r="Y39" s="200">
        <v>1</v>
      </c>
      <c r="Z39" s="204" t="s">
        <v>356</v>
      </c>
      <c r="AA39" s="169"/>
      <c r="AB39" s="186" t="s">
        <v>254</v>
      </c>
      <c r="AC39" s="187">
        <v>1</v>
      </c>
      <c r="AD39" s="200">
        <v>3</v>
      </c>
      <c r="AE39" s="205" t="s">
        <v>359</v>
      </c>
      <c r="AF39" s="169"/>
      <c r="AI39" s="209" t="s">
        <v>261</v>
      </c>
      <c r="AJ39" s="213">
        <v>432</v>
      </c>
      <c r="AK39" s="217">
        <v>1</v>
      </c>
      <c r="AL39" s="215" t="s">
        <v>356</v>
      </c>
      <c r="AM39" s="169"/>
      <c r="AT39" s="221" t="s">
        <v>328</v>
      </c>
      <c r="AU39" s="228">
        <v>396</v>
      </c>
      <c r="AV39" s="237">
        <v>4</v>
      </c>
      <c r="AW39" s="235" t="s">
        <v>357</v>
      </c>
      <c r="AX39" s="169"/>
      <c r="AY39" s="225" t="s">
        <v>153</v>
      </c>
      <c r="AZ39" s="228">
        <v>219</v>
      </c>
      <c r="BA39" s="237">
        <v>2</v>
      </c>
      <c r="BB39" s="235" t="s">
        <v>357</v>
      </c>
      <c r="BC39" s="169"/>
    </row>
    <row r="40" spans="1:55" ht="15.75" thickBot="1" x14ac:dyDescent="0.3">
      <c r="A40" s="177" t="s">
        <v>123</v>
      </c>
      <c r="B40" s="178">
        <v>278</v>
      </c>
      <c r="C40" s="174">
        <v>2</v>
      </c>
      <c r="D40" s="179" t="s">
        <v>357</v>
      </c>
      <c r="E40" s="169"/>
      <c r="F40" s="185"/>
      <c r="G40" s="185"/>
      <c r="H40" s="185"/>
      <c r="I40" s="185"/>
      <c r="L40" s="186" t="s">
        <v>265</v>
      </c>
      <c r="M40" s="189">
        <v>356</v>
      </c>
      <c r="N40" s="200">
        <v>1</v>
      </c>
      <c r="O40" s="205" t="s">
        <v>356</v>
      </c>
      <c r="P40" s="169"/>
      <c r="Q40" s="186" t="s">
        <v>119</v>
      </c>
      <c r="R40" s="187">
        <v>285</v>
      </c>
      <c r="S40" s="200">
        <v>2</v>
      </c>
      <c r="T40" s="205" t="s">
        <v>360</v>
      </c>
      <c r="U40" s="169"/>
      <c r="W40" s="186" t="s">
        <v>187</v>
      </c>
      <c r="X40" s="187">
        <v>148</v>
      </c>
      <c r="Y40" s="200">
        <v>2</v>
      </c>
      <c r="Z40" s="205" t="s">
        <v>356</v>
      </c>
      <c r="AA40" s="169"/>
      <c r="AI40" s="209" t="s">
        <v>299</v>
      </c>
      <c r="AJ40" s="213">
        <v>431</v>
      </c>
      <c r="AK40" s="217">
        <v>2</v>
      </c>
      <c r="AL40" s="215" t="s">
        <v>357</v>
      </c>
      <c r="AM40" s="169"/>
      <c r="AT40" s="221" t="s">
        <v>284</v>
      </c>
      <c r="AU40" s="228">
        <v>394</v>
      </c>
      <c r="AV40" s="237">
        <v>7</v>
      </c>
      <c r="AW40" s="235" t="s">
        <v>455</v>
      </c>
      <c r="AX40" s="169"/>
      <c r="AY40" s="221" t="s">
        <v>156</v>
      </c>
      <c r="AZ40" s="228">
        <v>214</v>
      </c>
      <c r="BA40" s="237">
        <v>2</v>
      </c>
      <c r="BB40" s="235" t="s">
        <v>357</v>
      </c>
      <c r="BC40" s="169"/>
    </row>
    <row r="41" spans="1:55" ht="15.75" thickBot="1" x14ac:dyDescent="0.3">
      <c r="L41" s="186" t="s">
        <v>317</v>
      </c>
      <c r="M41" s="189">
        <v>355</v>
      </c>
      <c r="N41" s="200">
        <v>3</v>
      </c>
      <c r="O41" s="205" t="s">
        <v>361</v>
      </c>
      <c r="P41" s="169"/>
      <c r="Q41" s="186" t="s">
        <v>120</v>
      </c>
      <c r="R41" s="187">
        <v>284</v>
      </c>
      <c r="S41" s="200">
        <v>2</v>
      </c>
      <c r="T41" s="205" t="s">
        <v>356</v>
      </c>
      <c r="U41" s="169"/>
      <c r="W41" s="186" t="s">
        <v>188</v>
      </c>
      <c r="X41" s="187">
        <v>147</v>
      </c>
      <c r="Y41" s="200">
        <v>2</v>
      </c>
      <c r="Z41" s="205" t="s">
        <v>356</v>
      </c>
      <c r="AA41" s="169"/>
      <c r="AI41" s="209" t="s">
        <v>330</v>
      </c>
      <c r="AJ41" s="213">
        <v>424</v>
      </c>
      <c r="AK41" s="217">
        <v>3</v>
      </c>
      <c r="AL41" s="215" t="s">
        <v>361</v>
      </c>
      <c r="AM41" s="169"/>
      <c r="AT41" s="221" t="s">
        <v>436</v>
      </c>
      <c r="AU41" s="228">
        <v>393</v>
      </c>
      <c r="AV41" s="237">
        <v>4</v>
      </c>
      <c r="AW41" s="235" t="s">
        <v>369</v>
      </c>
      <c r="AX41" s="169"/>
      <c r="AY41" s="221" t="s">
        <v>159</v>
      </c>
      <c r="AZ41" s="228">
        <v>207</v>
      </c>
      <c r="BA41" s="237">
        <v>2</v>
      </c>
      <c r="BB41" s="235" t="s">
        <v>357</v>
      </c>
      <c r="BC41" s="169"/>
    </row>
    <row r="42" spans="1:55" ht="15.75" thickBot="1" x14ac:dyDescent="0.3">
      <c r="L42" s="186" t="s">
        <v>295</v>
      </c>
      <c r="M42" s="189">
        <v>354</v>
      </c>
      <c r="N42" s="200">
        <v>2</v>
      </c>
      <c r="O42" s="205" t="s">
        <v>356</v>
      </c>
      <c r="P42" s="169"/>
      <c r="Q42" s="186" t="s">
        <v>122</v>
      </c>
      <c r="R42" s="187">
        <v>280</v>
      </c>
      <c r="S42" s="200">
        <v>1</v>
      </c>
      <c r="T42" s="205" t="s">
        <v>356</v>
      </c>
      <c r="U42" s="169"/>
      <c r="W42" s="186" t="s">
        <v>189</v>
      </c>
      <c r="X42" s="187">
        <v>146</v>
      </c>
      <c r="Y42" s="200">
        <v>2</v>
      </c>
      <c r="Z42" s="205" t="s">
        <v>356</v>
      </c>
      <c r="AA42" s="169"/>
      <c r="AI42" s="209" t="s">
        <v>424</v>
      </c>
      <c r="AJ42" s="213">
        <v>423</v>
      </c>
      <c r="AK42" s="217">
        <v>2</v>
      </c>
      <c r="AL42" s="215" t="s">
        <v>357</v>
      </c>
      <c r="AM42" s="169"/>
      <c r="AT42" s="221" t="s">
        <v>256</v>
      </c>
      <c r="AU42" s="228">
        <v>392</v>
      </c>
      <c r="AV42" s="237">
        <v>2</v>
      </c>
      <c r="AW42" s="235" t="s">
        <v>357</v>
      </c>
      <c r="AX42" s="169"/>
      <c r="AY42" s="221" t="s">
        <v>198</v>
      </c>
      <c r="AZ42" s="228">
        <v>116</v>
      </c>
      <c r="BA42" s="237">
        <v>4</v>
      </c>
      <c r="BB42" s="235" t="s">
        <v>359</v>
      </c>
      <c r="BC42" s="169"/>
    </row>
    <row r="43" spans="1:55" ht="15.75" thickBot="1" x14ac:dyDescent="0.3">
      <c r="L43" s="186" t="s">
        <v>303</v>
      </c>
      <c r="M43" s="187">
        <v>353</v>
      </c>
      <c r="N43" s="200">
        <v>1</v>
      </c>
      <c r="O43" s="205" t="s">
        <v>356</v>
      </c>
      <c r="P43" s="169"/>
      <c r="Q43" s="186" t="s">
        <v>123</v>
      </c>
      <c r="R43" s="187">
        <v>278</v>
      </c>
      <c r="S43" s="200">
        <v>2</v>
      </c>
      <c r="T43" s="205" t="s">
        <v>357</v>
      </c>
      <c r="U43" s="169"/>
      <c r="W43" s="186" t="s">
        <v>190</v>
      </c>
      <c r="X43" s="187">
        <v>145</v>
      </c>
      <c r="Y43" s="200">
        <v>1</v>
      </c>
      <c r="Z43" s="205" t="s">
        <v>356</v>
      </c>
      <c r="AA43" s="169"/>
      <c r="AI43" s="209" t="s">
        <v>432</v>
      </c>
      <c r="AJ43" s="213">
        <v>409</v>
      </c>
      <c r="AK43" s="217">
        <v>4</v>
      </c>
      <c r="AL43" s="215" t="s">
        <v>369</v>
      </c>
      <c r="AM43" s="169"/>
      <c r="AT43" s="221" t="s">
        <v>305</v>
      </c>
      <c r="AU43" s="228">
        <v>391</v>
      </c>
      <c r="AV43" s="237">
        <v>3</v>
      </c>
      <c r="AW43" s="235" t="s">
        <v>361</v>
      </c>
      <c r="AX43" s="169"/>
      <c r="AY43" s="221" t="s">
        <v>212</v>
      </c>
      <c r="AZ43" s="228">
        <v>81</v>
      </c>
      <c r="BA43" s="237">
        <v>1</v>
      </c>
      <c r="BB43" s="235" t="s">
        <v>356</v>
      </c>
      <c r="BC43" s="169"/>
    </row>
    <row r="44" spans="1:55" ht="15.75" thickBot="1" x14ac:dyDescent="0.3">
      <c r="L44" s="186" t="s">
        <v>326</v>
      </c>
      <c r="M44" s="187">
        <v>352</v>
      </c>
      <c r="N44" s="200">
        <v>1</v>
      </c>
      <c r="O44" s="205" t="s">
        <v>356</v>
      </c>
      <c r="P44" s="169"/>
      <c r="Q44" s="186" t="s">
        <v>126</v>
      </c>
      <c r="R44" s="187">
        <v>270</v>
      </c>
      <c r="S44" s="200">
        <v>1</v>
      </c>
      <c r="T44" s="205" t="s">
        <v>356</v>
      </c>
      <c r="U44" s="169"/>
      <c r="W44" s="186" t="s">
        <v>192</v>
      </c>
      <c r="X44" s="187">
        <v>138</v>
      </c>
      <c r="Y44" s="200">
        <v>3</v>
      </c>
      <c r="Z44" s="205" t="s">
        <v>359</v>
      </c>
      <c r="AA44" s="169"/>
      <c r="AI44" s="209" t="s">
        <v>433</v>
      </c>
      <c r="AJ44" s="213">
        <v>408</v>
      </c>
      <c r="AK44" s="217">
        <v>2</v>
      </c>
      <c r="AL44" s="215" t="s">
        <v>357</v>
      </c>
      <c r="AM44" s="169"/>
      <c r="AT44" s="221" t="s">
        <v>438</v>
      </c>
      <c r="AU44" s="228">
        <v>389</v>
      </c>
      <c r="AV44" s="237">
        <v>1</v>
      </c>
      <c r="AW44" s="235" t="s">
        <v>356</v>
      </c>
      <c r="AX44" s="169"/>
      <c r="AY44" s="221" t="s">
        <v>213</v>
      </c>
      <c r="AZ44" s="226">
        <v>75</v>
      </c>
      <c r="BA44" s="237">
        <v>3</v>
      </c>
      <c r="BB44" s="235" t="s">
        <v>359</v>
      </c>
      <c r="BC44" s="169"/>
    </row>
  </sheetData>
  <mergeCells count="6">
    <mergeCell ref="AI1:AR1"/>
    <mergeCell ref="AT1:BC1"/>
    <mergeCell ref="BE1:BN1"/>
    <mergeCell ref="A1:J1"/>
    <mergeCell ref="L1:U1"/>
    <mergeCell ref="W1:A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zoomScale="130" zoomScaleNormal="130" workbookViewId="0">
      <selection activeCell="I8" sqref="I8"/>
    </sheetView>
  </sheetViews>
  <sheetFormatPr defaultRowHeight="15" x14ac:dyDescent="0.25"/>
  <cols>
    <col min="1" max="1" width="10.42578125" bestFit="1" customWidth="1"/>
  </cols>
  <sheetData>
    <row r="1" spans="1:1" x14ac:dyDescent="0.25">
      <c r="A1" s="243" t="s">
        <v>513</v>
      </c>
    </row>
    <row r="2" spans="1:1" x14ac:dyDescent="0.25">
      <c r="A2" s="244" t="s">
        <v>517</v>
      </c>
    </row>
    <row r="3" spans="1:1" x14ac:dyDescent="0.25">
      <c r="A3" s="244" t="s">
        <v>518</v>
      </c>
    </row>
    <row r="4" spans="1:1" x14ac:dyDescent="0.25">
      <c r="A4" s="244" t="s">
        <v>519</v>
      </c>
    </row>
    <row r="5" spans="1:1" x14ac:dyDescent="0.25">
      <c r="A5" s="244" t="s">
        <v>520</v>
      </c>
    </row>
    <row r="6" spans="1:1" x14ac:dyDescent="0.25">
      <c r="A6" s="244" t="s">
        <v>521</v>
      </c>
    </row>
    <row r="7" spans="1:1" x14ac:dyDescent="0.25">
      <c r="A7" s="244" t="s">
        <v>522</v>
      </c>
    </row>
    <row r="8" spans="1:1" x14ac:dyDescent="0.25">
      <c r="A8" s="244" t="s">
        <v>523</v>
      </c>
    </row>
    <row r="9" spans="1:1" x14ac:dyDescent="0.25">
      <c r="A9" s="244" t="s">
        <v>524</v>
      </c>
    </row>
    <row r="10" spans="1:1" x14ac:dyDescent="0.25">
      <c r="A10" s="245" t="s">
        <v>531</v>
      </c>
    </row>
    <row r="11" spans="1:1" x14ac:dyDescent="0.25">
      <c r="A11" s="244" t="s">
        <v>525</v>
      </c>
    </row>
    <row r="12" spans="1:1" x14ac:dyDescent="0.25">
      <c r="A12" s="244" t="s">
        <v>526</v>
      </c>
    </row>
    <row r="13" spans="1:1" x14ac:dyDescent="0.25">
      <c r="A13" s="244" t="s">
        <v>527</v>
      </c>
    </row>
    <row r="14" spans="1:1" x14ac:dyDescent="0.25">
      <c r="A14" s="244" t="s">
        <v>514</v>
      </c>
    </row>
    <row r="15" spans="1:1" x14ac:dyDescent="0.25">
      <c r="A15" s="244" t="s">
        <v>515</v>
      </c>
    </row>
    <row r="16" spans="1:1" x14ac:dyDescent="0.25">
      <c r="A16" s="245" t="s">
        <v>528</v>
      </c>
    </row>
    <row r="17" spans="1:1" x14ac:dyDescent="0.25">
      <c r="A17" s="244" t="s">
        <v>529</v>
      </c>
    </row>
    <row r="18" spans="1:1" x14ac:dyDescent="0.25">
      <c r="A18" s="245" t="s">
        <v>530</v>
      </c>
    </row>
    <row r="19" spans="1:1" x14ac:dyDescent="0.25">
      <c r="A19" s="245" t="s">
        <v>516</v>
      </c>
    </row>
    <row r="20" spans="1:1" x14ac:dyDescent="0.25">
      <c r="A20" s="244"/>
    </row>
    <row r="21" spans="1:1" x14ac:dyDescent="0.25">
      <c r="A21" s="245"/>
    </row>
    <row r="22" spans="1:1" x14ac:dyDescent="0.25">
      <c r="A22" s="246"/>
    </row>
    <row r="23" spans="1:1" x14ac:dyDescent="0.25">
      <c r="A23" s="244"/>
    </row>
    <row r="24" spans="1:1" x14ac:dyDescent="0.25">
      <c r="A24" s="245"/>
    </row>
    <row r="25" spans="1:1" x14ac:dyDescent="0.25">
      <c r="A25" s="246"/>
    </row>
    <row r="26" spans="1:1" x14ac:dyDescent="0.25">
      <c r="A26" s="244"/>
    </row>
    <row r="27" spans="1:1" x14ac:dyDescent="0.25">
      <c r="A27" s="245"/>
    </row>
    <row r="28" spans="1:1" x14ac:dyDescent="0.25">
      <c r="A28" s="246"/>
    </row>
    <row r="29" spans="1:1" x14ac:dyDescent="0.25">
      <c r="A29" s="244"/>
    </row>
    <row r="30" spans="1:1" x14ac:dyDescent="0.25">
      <c r="A30" s="245"/>
    </row>
    <row r="31" spans="1:1" x14ac:dyDescent="0.25">
      <c r="A31" s="246"/>
    </row>
    <row r="32" spans="1:1" x14ac:dyDescent="0.25">
      <c r="A32" s="244"/>
    </row>
    <row r="33" spans="1:1" x14ac:dyDescent="0.25">
      <c r="A33" s="245"/>
    </row>
    <row r="34" spans="1:1" x14ac:dyDescent="0.25">
      <c r="A34" s="246"/>
    </row>
    <row r="35" spans="1:1" x14ac:dyDescent="0.25">
      <c r="A35" s="244"/>
    </row>
    <row r="36" spans="1:1" x14ac:dyDescent="0.25">
      <c r="A36" s="245"/>
    </row>
    <row r="37" spans="1:1" x14ac:dyDescent="0.25">
      <c r="A37" s="246"/>
    </row>
    <row r="38" spans="1:1" x14ac:dyDescent="0.25">
      <c r="A38" s="244"/>
    </row>
    <row r="39" spans="1:1" x14ac:dyDescent="0.25">
      <c r="A39" s="245"/>
    </row>
    <row r="40" spans="1:1" x14ac:dyDescent="0.25">
      <c r="A40" s="246"/>
    </row>
    <row r="41" spans="1:1" x14ac:dyDescent="0.25">
      <c r="A41" s="244"/>
    </row>
    <row r="42" spans="1:1" x14ac:dyDescent="0.25">
      <c r="A42" s="245"/>
    </row>
    <row r="43" spans="1:1" x14ac:dyDescent="0.25">
      <c r="A43" s="246"/>
    </row>
    <row r="44" spans="1:1" x14ac:dyDescent="0.25">
      <c r="A44" s="244"/>
    </row>
    <row r="45" spans="1:1" x14ac:dyDescent="0.25">
      <c r="A45" s="245"/>
    </row>
    <row r="46" spans="1:1" x14ac:dyDescent="0.25">
      <c r="A46" s="246"/>
    </row>
    <row r="47" spans="1:1" x14ac:dyDescent="0.25">
      <c r="A47" s="244"/>
    </row>
    <row r="48" spans="1:1" x14ac:dyDescent="0.25">
      <c r="A48" s="245"/>
    </row>
    <row r="49" spans="1:1" x14ac:dyDescent="0.25">
      <c r="A49" s="246"/>
    </row>
    <row r="50" spans="1:1" x14ac:dyDescent="0.25">
      <c r="A50" s="245"/>
    </row>
    <row r="51" spans="1:1" x14ac:dyDescent="0.25">
      <c r="A51" s="246"/>
    </row>
    <row r="52" spans="1:1" x14ac:dyDescent="0.25">
      <c r="A52" s="244"/>
    </row>
    <row r="53" spans="1:1" x14ac:dyDescent="0.25">
      <c r="A53" s="245"/>
    </row>
    <row r="54" spans="1:1" x14ac:dyDescent="0.25">
      <c r="A54" s="244"/>
    </row>
    <row r="55" spans="1:1" x14ac:dyDescent="0.25">
      <c r="A55" s="246"/>
    </row>
    <row r="56" spans="1:1" x14ac:dyDescent="0.25">
      <c r="A56" s="244"/>
    </row>
    <row r="57" spans="1:1" x14ac:dyDescent="0.25">
      <c r="A57" s="245"/>
    </row>
    <row r="58" spans="1:1" x14ac:dyDescent="0.25">
      <c r="A58" s="246"/>
    </row>
    <row r="59" spans="1:1" x14ac:dyDescent="0.25">
      <c r="A59" s="244"/>
    </row>
    <row r="60" spans="1:1" x14ac:dyDescent="0.25">
      <c r="A60" s="244"/>
    </row>
  </sheetData>
  <autoFilter ref="A1:A60">
    <sortState ref="A2:A60">
      <sortCondition ref="A1:A60"/>
    </sortState>
  </autoFilter>
  <conditionalFormatting sqref="A1:A6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SQL Table Design</vt:lpstr>
      <vt:lpstr>OPC Tag Names</vt:lpstr>
      <vt:lpstr>Data Table Design</vt:lpstr>
      <vt:lpstr>OEE Data</vt:lpstr>
      <vt:lpstr>SQL Data</vt:lpstr>
      <vt:lpstr>Sheet1</vt:lpstr>
      <vt:lpstr>User Program 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Garland</dc:creator>
  <cp:lastModifiedBy>Ryan Garland</cp:lastModifiedBy>
  <cp:lastPrinted>2017-09-22T13:22:10Z</cp:lastPrinted>
  <dcterms:created xsi:type="dcterms:W3CDTF">2017-03-03T15:57:50Z</dcterms:created>
  <dcterms:modified xsi:type="dcterms:W3CDTF">2017-10-02T14:43:28Z</dcterms:modified>
</cp:coreProperties>
</file>