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robazarbachian/Desktop/NWU/MSDS 460/Requested-Group-Assignment-3-Integer-Programming-Example---Algorithmic-Redistricting-Spring-2024/"/>
    </mc:Choice>
  </mc:AlternateContent>
  <xr:revisionPtr revIDLastSave="0" documentId="13_ncr:1_{0EBE507E-16FE-EC4A-9F6B-E707457B8D82}" xr6:coauthVersionLast="47" xr6:coauthVersionMax="47" xr10:uidLastSave="{00000000-0000-0000-0000-000000000000}"/>
  <bookViews>
    <workbookView xWindow="0" yWindow="500" windowWidth="38400" windowHeight="19920" xr2:uid="{00000000-000D-0000-FFFF-FFFF00000000}"/>
  </bookViews>
  <sheets>
    <sheet name="data_719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I7" i="2" s="1"/>
  <c r="B99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 l="1"/>
  <c r="I99" i="2" s="1"/>
</calcChain>
</file>

<file path=xl/sharedStrings.xml><?xml version="1.0" encoding="utf-8"?>
<sst xmlns="http://schemas.openxmlformats.org/spreadsheetml/2006/main" count="105" uniqueCount="104">
  <si>
    <t>STATS Indiana</t>
  </si>
  <si>
    <t>Population by Race &amp; Ethnicity: 2022</t>
  </si>
  <si>
    <t>Geography</t>
  </si>
  <si>
    <t>White Alone</t>
  </si>
  <si>
    <t>Black Alone</t>
  </si>
  <si>
    <t>American Ind. or Alaskan Native Alone</t>
  </si>
  <si>
    <t>Asian Alone</t>
  </si>
  <si>
    <t>Native Hawaiian and Other Pac. Isl. Alone</t>
  </si>
  <si>
    <t>Two or More Races</t>
  </si>
  <si>
    <t>Adams County, IN</t>
  </si>
  <si>
    <t>Allen County, IN</t>
  </si>
  <si>
    <t>Bartholomew County, IN</t>
  </si>
  <si>
    <t>Benton County, IN</t>
  </si>
  <si>
    <t>Blackford County, IN</t>
  </si>
  <si>
    <t>Boone County, IN</t>
  </si>
  <si>
    <t>Brown County, IN</t>
  </si>
  <si>
    <t>Carroll County, IN</t>
  </si>
  <si>
    <t>Cass County, IN</t>
  </si>
  <si>
    <t>Clark County, IN</t>
  </si>
  <si>
    <t>Clay County, IN</t>
  </si>
  <si>
    <t>Clinton County, IN</t>
  </si>
  <si>
    <t>Crawford County, IN</t>
  </si>
  <si>
    <t>Daviess County, IN</t>
  </si>
  <si>
    <t>Dearborn County, IN</t>
  </si>
  <si>
    <t>Decatur County, IN</t>
  </si>
  <si>
    <t>De Kalb County, IN</t>
  </si>
  <si>
    <t>Delaware County, IN</t>
  </si>
  <si>
    <t>Dubois County, IN</t>
  </si>
  <si>
    <t>Elkhart County, IN</t>
  </si>
  <si>
    <t>Fayette County, IN</t>
  </si>
  <si>
    <t>Floyd County, IN</t>
  </si>
  <si>
    <t>Fountain County, IN</t>
  </si>
  <si>
    <t>Franklin County, IN</t>
  </si>
  <si>
    <t>Fulton County, IN</t>
  </si>
  <si>
    <t>Gibson County, IN</t>
  </si>
  <si>
    <t>Grant County, IN</t>
  </si>
  <si>
    <t>Greene County, IN</t>
  </si>
  <si>
    <t>Hamilton County, IN</t>
  </si>
  <si>
    <t>Hancock County, IN</t>
  </si>
  <si>
    <t>Harrison County, IN</t>
  </si>
  <si>
    <t>Hendricks County, IN</t>
  </si>
  <si>
    <t>Henry County, IN</t>
  </si>
  <si>
    <t>Howard County, IN</t>
  </si>
  <si>
    <t>Huntington County, IN</t>
  </si>
  <si>
    <t>Jackson County, IN</t>
  </si>
  <si>
    <t>Jasper County, IN</t>
  </si>
  <si>
    <t>Jay County, IN</t>
  </si>
  <si>
    <t>Jefferson County, IN</t>
  </si>
  <si>
    <t>Jennings County, IN</t>
  </si>
  <si>
    <t>Johnson County, IN</t>
  </si>
  <si>
    <t>Knox County, IN</t>
  </si>
  <si>
    <t>Kosciusko County, IN</t>
  </si>
  <si>
    <t>Lagrange County, IN</t>
  </si>
  <si>
    <t>Lake County, IN</t>
  </si>
  <si>
    <t>La Porte County, IN</t>
  </si>
  <si>
    <t>Lawrence County, IN</t>
  </si>
  <si>
    <t>Madison County, IN</t>
  </si>
  <si>
    <t>Marion County, IN</t>
  </si>
  <si>
    <t>Marshall County, IN</t>
  </si>
  <si>
    <t>Martin County, IN</t>
  </si>
  <si>
    <t>Miami County, IN</t>
  </si>
  <si>
    <t>Monroe County, IN</t>
  </si>
  <si>
    <t>Montgomery County, IN</t>
  </si>
  <si>
    <t>Morgan County, IN</t>
  </si>
  <si>
    <t>Newton County, IN</t>
  </si>
  <si>
    <t>Noble County, IN</t>
  </si>
  <si>
    <t>Ohio County, IN</t>
  </si>
  <si>
    <t>Orange County, IN</t>
  </si>
  <si>
    <t>Owen County, IN</t>
  </si>
  <si>
    <t>Parke County, IN</t>
  </si>
  <si>
    <t>Perry County, IN</t>
  </si>
  <si>
    <t>Pike County, IN</t>
  </si>
  <si>
    <t>Porter County, IN</t>
  </si>
  <si>
    <t>Posey County, IN</t>
  </si>
  <si>
    <t>Pulaski County, IN</t>
  </si>
  <si>
    <t>Putnam County, IN</t>
  </si>
  <si>
    <t>Randolph County, IN</t>
  </si>
  <si>
    <t>Ripley County, IN</t>
  </si>
  <si>
    <t>Rush County, IN</t>
  </si>
  <si>
    <t>St. Joseph County, IN</t>
  </si>
  <si>
    <t>Scott County, IN</t>
  </si>
  <si>
    <t>Shelby County, IN</t>
  </si>
  <si>
    <t>Spencer County, IN</t>
  </si>
  <si>
    <t>Starke County, IN</t>
  </si>
  <si>
    <t>Steuben County, IN</t>
  </si>
  <si>
    <t>Sullivan County, IN</t>
  </si>
  <si>
    <t>Switzerland County, IN</t>
  </si>
  <si>
    <t>Tippecanoe County, IN</t>
  </si>
  <si>
    <t>Tipton County, IN</t>
  </si>
  <si>
    <t>Union County, IN</t>
  </si>
  <si>
    <t>Vanderburgh County, IN</t>
  </si>
  <si>
    <t>Vermillion County, IN</t>
  </si>
  <si>
    <t>Vigo County, IN</t>
  </si>
  <si>
    <t>Wabash County, IN</t>
  </si>
  <si>
    <t>Warren County, IN</t>
  </si>
  <si>
    <t>Warrick County, IN</t>
  </si>
  <si>
    <t>Washington County, IN</t>
  </si>
  <si>
    <t>Wayne County, IN</t>
  </si>
  <si>
    <t>Wells County, IN</t>
  </si>
  <si>
    <t>White County, IN</t>
  </si>
  <si>
    <t>Whitley County, IN</t>
  </si>
  <si>
    <t>This table was produced 4/30/2024 7:37:00 PM</t>
  </si>
  <si>
    <t>Total</t>
  </si>
  <si>
    <t>%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</si>
</sst>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A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/>
    <xf numFmtId="0" fontId="18" fillId="0" borderId="0" xfId="0" applyFont="1" applyAlignment="1">
      <alignment wrapText="1"/>
    </xf>
    <xf numFmtId="3" fontId="0" fillId="0" borderId="0" xfId="0" applyNumberFormat="1"/>
    <xf numFmtId="3" fontId="18" fillId="0" borderId="0" xfId="0" applyNumberFormat="1" applyFont="1" applyAlignment="1">
      <alignment wrapText="1"/>
    </xf>
    <xf numFmtId="0" fontId="18" fillId="0" borderId="0" xfId="0" applyFont="1"/>
    <xf numFmtId="9" fontId="0" fillId="0" borderId="0" xfId="1" applyFont="1"/>
    <xf numFmtId="0" fontId="18" fillId="33" borderId="0" xfId="0" applyFon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showGridLines="0" tabSelected="1" workbookViewId="0">
      <selection activeCell="I99" sqref="I99"/>
    </sheetView>
  </sheetViews>
  <sheetFormatPr baseColWidth="10" defaultRowHeight="16" x14ac:dyDescent="0.2"/>
  <cols>
    <col min="1" max="1" width="25.6640625" bestFit="1" customWidth="1"/>
    <col min="2" max="2" width="9" bestFit="1" customWidth="1"/>
    <col min="3" max="3" width="8.83203125" bestFit="1" customWidth="1"/>
    <col min="4" max="4" width="26.1640625" bestFit="1" customWidth="1"/>
    <col min="5" max="5" width="8.6640625" bestFit="1" customWidth="1"/>
    <col min="6" max="6" width="28.83203125" bestFit="1" customWidth="1"/>
    <col min="7" max="7" width="13.6640625" bestFit="1" customWidth="1"/>
  </cols>
  <sheetData>
    <row r="1" spans="1:9" ht="24" x14ac:dyDescent="0.3">
      <c r="A1" s="1" t="s">
        <v>0</v>
      </c>
    </row>
    <row r="3" spans="1:9" x14ac:dyDescent="0.2">
      <c r="A3" s="2" t="s">
        <v>1</v>
      </c>
      <c r="B3" s="2"/>
    </row>
    <row r="5" spans="1:9" x14ac:dyDescent="0.2">
      <c r="A5" s="7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102</v>
      </c>
      <c r="I5" s="7" t="s">
        <v>103</v>
      </c>
    </row>
    <row r="6" spans="1:9" x14ac:dyDescent="0.2">
      <c r="A6" s="7"/>
      <c r="B6" s="7"/>
      <c r="C6" s="7"/>
      <c r="D6" s="7"/>
      <c r="E6" s="7"/>
      <c r="F6" s="7"/>
      <c r="G6" s="7"/>
      <c r="H6" s="7"/>
      <c r="I6" s="7"/>
    </row>
    <row r="7" spans="1:9" x14ac:dyDescent="0.2">
      <c r="A7" s="2" t="s">
        <v>9</v>
      </c>
      <c r="B7" s="4">
        <v>35112</v>
      </c>
      <c r="C7" s="2">
        <v>271</v>
      </c>
      <c r="D7" s="2">
        <v>150</v>
      </c>
      <c r="E7" s="2">
        <v>148</v>
      </c>
      <c r="F7" s="2">
        <v>12</v>
      </c>
      <c r="G7" s="2">
        <v>375</v>
      </c>
      <c r="H7" s="3">
        <f>SUM(B7:G7)</f>
        <v>36068</v>
      </c>
      <c r="I7" s="6">
        <f>B7/H7</f>
        <v>0.97349451036930246</v>
      </c>
    </row>
    <row r="8" spans="1:9" x14ac:dyDescent="0.2">
      <c r="A8" s="2" t="s">
        <v>10</v>
      </c>
      <c r="B8" s="4">
        <v>307261</v>
      </c>
      <c r="C8" s="4">
        <v>46730</v>
      </c>
      <c r="D8" s="4">
        <v>1814</v>
      </c>
      <c r="E8" s="4">
        <v>21450</v>
      </c>
      <c r="F8" s="2">
        <v>465</v>
      </c>
      <c r="G8" s="4">
        <v>13729</v>
      </c>
      <c r="H8" s="3">
        <f t="shared" ref="H8:H71" si="0">SUM(B8:G8)</f>
        <v>391449</v>
      </c>
      <c r="I8" s="6">
        <f t="shared" ref="I8:I71" si="1">B8/H8</f>
        <v>0.7849323922145669</v>
      </c>
    </row>
    <row r="9" spans="1:9" x14ac:dyDescent="0.2">
      <c r="A9" s="2" t="s">
        <v>11</v>
      </c>
      <c r="B9" s="4">
        <v>72366</v>
      </c>
      <c r="C9" s="4">
        <v>2192</v>
      </c>
      <c r="D9" s="2">
        <v>420</v>
      </c>
      <c r="E9" s="4">
        <v>6539</v>
      </c>
      <c r="F9" s="2">
        <v>88</v>
      </c>
      <c r="G9" s="4">
        <v>1935</v>
      </c>
      <c r="H9" s="3">
        <f t="shared" si="0"/>
        <v>83540</v>
      </c>
      <c r="I9" s="6">
        <f t="shared" si="1"/>
        <v>0.8662437155853483</v>
      </c>
    </row>
    <row r="10" spans="1:9" x14ac:dyDescent="0.2">
      <c r="A10" s="2" t="s">
        <v>12</v>
      </c>
      <c r="B10" s="4">
        <v>8389</v>
      </c>
      <c r="C10" s="2">
        <v>104</v>
      </c>
      <c r="D10" s="2">
        <v>31</v>
      </c>
      <c r="E10" s="2">
        <v>24</v>
      </c>
      <c r="F10" s="2">
        <v>5</v>
      </c>
      <c r="G10" s="2">
        <v>166</v>
      </c>
      <c r="H10" s="3">
        <f t="shared" si="0"/>
        <v>8719</v>
      </c>
      <c r="I10" s="6">
        <f t="shared" si="1"/>
        <v>0.96215162289253353</v>
      </c>
    </row>
    <row r="11" spans="1:9" x14ac:dyDescent="0.2">
      <c r="A11" s="2" t="s">
        <v>13</v>
      </c>
      <c r="B11" s="4">
        <v>11408</v>
      </c>
      <c r="C11" s="2">
        <v>127</v>
      </c>
      <c r="D11" s="2">
        <v>43</v>
      </c>
      <c r="E11" s="2">
        <v>75</v>
      </c>
      <c r="F11" s="2">
        <v>4</v>
      </c>
      <c r="G11" s="2">
        <v>262</v>
      </c>
      <c r="H11" s="3">
        <f t="shared" si="0"/>
        <v>11919</v>
      </c>
      <c r="I11" s="6">
        <f t="shared" si="1"/>
        <v>0.95712727577816936</v>
      </c>
    </row>
    <row r="12" spans="1:9" x14ac:dyDescent="0.2">
      <c r="A12" s="2" t="s">
        <v>14</v>
      </c>
      <c r="B12" s="4">
        <v>67294</v>
      </c>
      <c r="C12" s="4">
        <v>2184</v>
      </c>
      <c r="D12" s="2">
        <v>245</v>
      </c>
      <c r="E12" s="4">
        <v>3053</v>
      </c>
      <c r="F12" s="2">
        <v>31</v>
      </c>
      <c r="G12" s="4">
        <v>1357</v>
      </c>
      <c r="H12" s="3">
        <f t="shared" si="0"/>
        <v>74164</v>
      </c>
      <c r="I12" s="6">
        <f t="shared" si="1"/>
        <v>0.90736745590852708</v>
      </c>
    </row>
    <row r="13" spans="1:9" x14ac:dyDescent="0.2">
      <c r="A13" s="2" t="s">
        <v>15</v>
      </c>
      <c r="B13" s="4">
        <v>14991</v>
      </c>
      <c r="C13" s="2">
        <v>132</v>
      </c>
      <c r="D13" s="2">
        <v>76</v>
      </c>
      <c r="E13" s="2">
        <v>85</v>
      </c>
      <c r="F13" s="2">
        <v>3</v>
      </c>
      <c r="G13" s="2">
        <v>283</v>
      </c>
      <c r="H13" s="3">
        <f t="shared" si="0"/>
        <v>15570</v>
      </c>
      <c r="I13" s="6">
        <f t="shared" si="1"/>
        <v>0.96281310211946047</v>
      </c>
    </row>
    <row r="14" spans="1:9" x14ac:dyDescent="0.2">
      <c r="A14" s="2" t="s">
        <v>16</v>
      </c>
      <c r="B14" s="4">
        <v>19916</v>
      </c>
      <c r="C14" s="2">
        <v>217</v>
      </c>
      <c r="D14" s="2">
        <v>95</v>
      </c>
      <c r="E14" s="2">
        <v>57</v>
      </c>
      <c r="F14" s="2">
        <v>6</v>
      </c>
      <c r="G14" s="2">
        <v>264</v>
      </c>
      <c r="H14" s="3">
        <f t="shared" si="0"/>
        <v>20555</v>
      </c>
      <c r="I14" s="6">
        <f t="shared" si="1"/>
        <v>0.96891267331549502</v>
      </c>
    </row>
    <row r="15" spans="1:9" x14ac:dyDescent="0.2">
      <c r="A15" s="2" t="s">
        <v>17</v>
      </c>
      <c r="B15" s="4">
        <v>34549</v>
      </c>
      <c r="C15" s="2">
        <v>971</v>
      </c>
      <c r="D15" s="2">
        <v>504</v>
      </c>
      <c r="E15" s="2">
        <v>763</v>
      </c>
      <c r="F15" s="2">
        <v>92</v>
      </c>
      <c r="G15" s="2">
        <v>661</v>
      </c>
      <c r="H15" s="3">
        <f t="shared" si="0"/>
        <v>37540</v>
      </c>
      <c r="I15" s="6">
        <f t="shared" si="1"/>
        <v>0.9203249866808737</v>
      </c>
    </row>
    <row r="16" spans="1:9" x14ac:dyDescent="0.2">
      <c r="A16" s="2" t="s">
        <v>18</v>
      </c>
      <c r="B16" s="4">
        <v>107545</v>
      </c>
      <c r="C16" s="4">
        <v>10628</v>
      </c>
      <c r="D16" s="2">
        <v>574</v>
      </c>
      <c r="E16" s="4">
        <v>1650</v>
      </c>
      <c r="F16" s="2">
        <v>160</v>
      </c>
      <c r="G16" s="4">
        <v>3680</v>
      </c>
      <c r="H16" s="3">
        <f t="shared" si="0"/>
        <v>124237</v>
      </c>
      <c r="I16" s="6">
        <f t="shared" si="1"/>
        <v>0.86564389030643041</v>
      </c>
    </row>
    <row r="17" spans="1:9" x14ac:dyDescent="0.2">
      <c r="A17" s="2" t="s">
        <v>19</v>
      </c>
      <c r="B17" s="4">
        <v>25498</v>
      </c>
      <c r="C17" s="2">
        <v>245</v>
      </c>
      <c r="D17" s="2">
        <v>102</v>
      </c>
      <c r="E17" s="2">
        <v>101</v>
      </c>
      <c r="F17" s="2">
        <v>8</v>
      </c>
      <c r="G17" s="2">
        <v>425</v>
      </c>
      <c r="H17" s="3">
        <f t="shared" si="0"/>
        <v>26379</v>
      </c>
      <c r="I17" s="6">
        <f t="shared" si="1"/>
        <v>0.9666022214640434</v>
      </c>
    </row>
    <row r="18" spans="1:9" x14ac:dyDescent="0.2">
      <c r="A18" s="2" t="s">
        <v>20</v>
      </c>
      <c r="B18" s="4">
        <v>31779</v>
      </c>
      <c r="C18" s="2">
        <v>314</v>
      </c>
      <c r="D18" s="2">
        <v>184</v>
      </c>
      <c r="E18" s="2">
        <v>178</v>
      </c>
      <c r="F18" s="2">
        <v>17</v>
      </c>
      <c r="G18" s="2">
        <v>371</v>
      </c>
      <c r="H18" s="3">
        <f t="shared" si="0"/>
        <v>32843</v>
      </c>
      <c r="I18" s="6">
        <f t="shared" si="1"/>
        <v>0.96760344670097131</v>
      </c>
    </row>
    <row r="19" spans="1:9" x14ac:dyDescent="0.2">
      <c r="A19" s="2" t="s">
        <v>21</v>
      </c>
      <c r="B19" s="4">
        <v>10192</v>
      </c>
      <c r="C19" s="2">
        <v>94</v>
      </c>
      <c r="D19" s="2">
        <v>54</v>
      </c>
      <c r="E19" s="2">
        <v>28</v>
      </c>
      <c r="F19" s="2">
        <v>12</v>
      </c>
      <c r="G19" s="2">
        <v>156</v>
      </c>
      <c r="H19" s="3">
        <f t="shared" si="0"/>
        <v>10536</v>
      </c>
      <c r="I19" s="6">
        <f t="shared" si="1"/>
        <v>0.96735003796507213</v>
      </c>
    </row>
    <row r="20" spans="1:9" x14ac:dyDescent="0.2">
      <c r="A20" s="2" t="s">
        <v>22</v>
      </c>
      <c r="B20" s="4">
        <v>31661</v>
      </c>
      <c r="C20" s="2">
        <v>807</v>
      </c>
      <c r="D20" s="2">
        <v>261</v>
      </c>
      <c r="E20" s="2">
        <v>162</v>
      </c>
      <c r="F20" s="2">
        <v>41</v>
      </c>
      <c r="G20" s="2">
        <v>486</v>
      </c>
      <c r="H20" s="3">
        <f t="shared" si="0"/>
        <v>33418</v>
      </c>
      <c r="I20" s="6">
        <f t="shared" si="1"/>
        <v>0.94742354419773778</v>
      </c>
    </row>
    <row r="21" spans="1:9" x14ac:dyDescent="0.2">
      <c r="A21" s="2" t="s">
        <v>23</v>
      </c>
      <c r="B21" s="4">
        <v>49634</v>
      </c>
      <c r="C21" s="2">
        <v>413</v>
      </c>
      <c r="D21" s="2">
        <v>128</v>
      </c>
      <c r="E21" s="2">
        <v>247</v>
      </c>
      <c r="F21" s="2">
        <v>38</v>
      </c>
      <c r="G21" s="2">
        <v>678</v>
      </c>
      <c r="H21" s="3">
        <f t="shared" si="0"/>
        <v>51138</v>
      </c>
      <c r="I21" s="6">
        <f t="shared" si="1"/>
        <v>0.97058938558410579</v>
      </c>
    </row>
    <row r="22" spans="1:9" x14ac:dyDescent="0.2">
      <c r="A22" s="2" t="s">
        <v>24</v>
      </c>
      <c r="B22" s="4">
        <v>25395</v>
      </c>
      <c r="C22" s="2">
        <v>210</v>
      </c>
      <c r="D22" s="2">
        <v>81</v>
      </c>
      <c r="E22" s="2">
        <v>390</v>
      </c>
      <c r="F22" s="2">
        <v>13</v>
      </c>
      <c r="G22" s="2">
        <v>327</v>
      </c>
      <c r="H22" s="3">
        <f t="shared" si="0"/>
        <v>26416</v>
      </c>
      <c r="I22" s="6">
        <f t="shared" si="1"/>
        <v>0.96134918231374922</v>
      </c>
    </row>
    <row r="23" spans="1:9" x14ac:dyDescent="0.2">
      <c r="A23" s="2" t="s">
        <v>25</v>
      </c>
      <c r="B23" s="4">
        <v>42405</v>
      </c>
      <c r="C23" s="2">
        <v>317</v>
      </c>
      <c r="D23" s="2">
        <v>156</v>
      </c>
      <c r="E23" s="2">
        <v>230</v>
      </c>
      <c r="F23" s="2">
        <v>30</v>
      </c>
      <c r="G23" s="2">
        <v>593</v>
      </c>
      <c r="H23" s="3">
        <f t="shared" si="0"/>
        <v>43731</v>
      </c>
      <c r="I23" s="6">
        <f t="shared" si="1"/>
        <v>0.96967826027303283</v>
      </c>
    </row>
    <row r="24" spans="1:9" x14ac:dyDescent="0.2">
      <c r="A24" s="2" t="s">
        <v>26</v>
      </c>
      <c r="B24" s="4">
        <v>98689</v>
      </c>
      <c r="C24" s="4">
        <v>8294</v>
      </c>
      <c r="D24" s="2">
        <v>359</v>
      </c>
      <c r="E24" s="4">
        <v>1593</v>
      </c>
      <c r="F24" s="2">
        <v>73</v>
      </c>
      <c r="G24" s="4">
        <v>3023</v>
      </c>
      <c r="H24" s="3">
        <f t="shared" si="0"/>
        <v>112031</v>
      </c>
      <c r="I24" s="6">
        <f t="shared" si="1"/>
        <v>0.88090796297453389</v>
      </c>
    </row>
    <row r="25" spans="1:9" x14ac:dyDescent="0.2">
      <c r="A25" s="2" t="s">
        <v>27</v>
      </c>
      <c r="B25" s="4">
        <v>42225</v>
      </c>
      <c r="C25" s="2">
        <v>468</v>
      </c>
      <c r="D25" s="2">
        <v>153</v>
      </c>
      <c r="E25" s="2">
        <v>323</v>
      </c>
      <c r="F25" s="2">
        <v>72</v>
      </c>
      <c r="G25" s="2">
        <v>391</v>
      </c>
      <c r="H25" s="3">
        <f t="shared" si="0"/>
        <v>43632</v>
      </c>
      <c r="I25" s="6">
        <f t="shared" si="1"/>
        <v>0.96775302530253027</v>
      </c>
    </row>
    <row r="26" spans="1:9" x14ac:dyDescent="0.2">
      <c r="A26" s="2" t="s">
        <v>28</v>
      </c>
      <c r="B26" s="4">
        <v>184740</v>
      </c>
      <c r="C26" s="4">
        <v>12423</v>
      </c>
      <c r="D26" s="4">
        <v>1424</v>
      </c>
      <c r="E26" s="4">
        <v>2702</v>
      </c>
      <c r="F26" s="2">
        <v>192</v>
      </c>
      <c r="G26" s="4">
        <v>5409</v>
      </c>
      <c r="H26" s="3">
        <f t="shared" si="0"/>
        <v>206890</v>
      </c>
      <c r="I26" s="6">
        <f t="shared" si="1"/>
        <v>0.892938276378752</v>
      </c>
    </row>
    <row r="27" spans="1:9" x14ac:dyDescent="0.2">
      <c r="A27" s="2" t="s">
        <v>29</v>
      </c>
      <c r="B27" s="4">
        <v>22503</v>
      </c>
      <c r="C27" s="2">
        <v>350</v>
      </c>
      <c r="D27" s="2">
        <v>92</v>
      </c>
      <c r="E27" s="2">
        <v>94</v>
      </c>
      <c r="F27" s="2">
        <v>2</v>
      </c>
      <c r="G27" s="2">
        <v>308</v>
      </c>
      <c r="H27" s="3">
        <f t="shared" si="0"/>
        <v>23349</v>
      </c>
      <c r="I27" s="6">
        <f t="shared" si="1"/>
        <v>0.96376718489014523</v>
      </c>
    </row>
    <row r="28" spans="1:9" x14ac:dyDescent="0.2">
      <c r="A28" s="2" t="s">
        <v>30</v>
      </c>
      <c r="B28" s="4">
        <v>72543</v>
      </c>
      <c r="C28" s="4">
        <v>4598</v>
      </c>
      <c r="D28" s="2">
        <v>323</v>
      </c>
      <c r="E28" s="4">
        <v>1110</v>
      </c>
      <c r="F28" s="2">
        <v>42</v>
      </c>
      <c r="G28" s="4">
        <v>2098</v>
      </c>
      <c r="H28" s="3">
        <f t="shared" si="0"/>
        <v>80714</v>
      </c>
      <c r="I28" s="6">
        <f t="shared" si="1"/>
        <v>0.89876601333102069</v>
      </c>
    </row>
    <row r="29" spans="1:9" x14ac:dyDescent="0.2">
      <c r="A29" s="2" t="s">
        <v>31</v>
      </c>
      <c r="B29" s="4">
        <v>16046</v>
      </c>
      <c r="C29" s="2">
        <v>139</v>
      </c>
      <c r="D29" s="2">
        <v>68</v>
      </c>
      <c r="E29" s="2">
        <v>88</v>
      </c>
      <c r="F29" s="2">
        <v>14</v>
      </c>
      <c r="G29" s="2">
        <v>219</v>
      </c>
      <c r="H29" s="3">
        <f t="shared" si="0"/>
        <v>16574</v>
      </c>
      <c r="I29" s="6">
        <f t="shared" si="1"/>
        <v>0.96814287438156144</v>
      </c>
    </row>
    <row r="30" spans="1:9" x14ac:dyDescent="0.2">
      <c r="A30" s="2" t="s">
        <v>32</v>
      </c>
      <c r="B30" s="4">
        <v>22455</v>
      </c>
      <c r="C30" s="2">
        <v>107</v>
      </c>
      <c r="D30" s="2">
        <v>70</v>
      </c>
      <c r="E30" s="2">
        <v>168</v>
      </c>
      <c r="F30" s="2">
        <v>4</v>
      </c>
      <c r="G30" s="2">
        <v>224</v>
      </c>
      <c r="H30" s="3">
        <f t="shared" si="0"/>
        <v>23028</v>
      </c>
      <c r="I30" s="6">
        <f t="shared" si="1"/>
        <v>0.97511724856696191</v>
      </c>
    </row>
    <row r="31" spans="1:9" x14ac:dyDescent="0.2">
      <c r="A31" s="2" t="s">
        <v>33</v>
      </c>
      <c r="B31" s="4">
        <v>19504</v>
      </c>
      <c r="C31" s="2">
        <v>191</v>
      </c>
      <c r="D31" s="2">
        <v>197</v>
      </c>
      <c r="E31" s="2">
        <v>143</v>
      </c>
      <c r="F31" s="2">
        <v>6</v>
      </c>
      <c r="G31" s="2">
        <v>286</v>
      </c>
      <c r="H31" s="3">
        <f t="shared" si="0"/>
        <v>20327</v>
      </c>
      <c r="I31" s="6">
        <f t="shared" si="1"/>
        <v>0.95951197914104391</v>
      </c>
    </row>
    <row r="32" spans="1:9" x14ac:dyDescent="0.2">
      <c r="A32" s="2" t="s">
        <v>34</v>
      </c>
      <c r="B32" s="4">
        <v>30928</v>
      </c>
      <c r="C32" s="2">
        <v>916</v>
      </c>
      <c r="D32" s="2">
        <v>127</v>
      </c>
      <c r="E32" s="2">
        <v>216</v>
      </c>
      <c r="F32" s="2">
        <v>25</v>
      </c>
      <c r="G32" s="2">
        <v>781</v>
      </c>
      <c r="H32" s="3">
        <f t="shared" si="0"/>
        <v>32993</v>
      </c>
      <c r="I32" s="6">
        <f t="shared" si="1"/>
        <v>0.93741096596247686</v>
      </c>
    </row>
    <row r="33" spans="1:9" x14ac:dyDescent="0.2">
      <c r="A33" s="2" t="s">
        <v>35</v>
      </c>
      <c r="B33" s="4">
        <v>57992</v>
      </c>
      <c r="C33" s="4">
        <v>5154</v>
      </c>
      <c r="D33" s="2">
        <v>309</v>
      </c>
      <c r="E33" s="2">
        <v>583</v>
      </c>
      <c r="F33" s="2">
        <v>32</v>
      </c>
      <c r="G33" s="4">
        <v>1952</v>
      </c>
      <c r="H33" s="3">
        <f t="shared" si="0"/>
        <v>66022</v>
      </c>
      <c r="I33" s="6">
        <f t="shared" si="1"/>
        <v>0.87837387537487499</v>
      </c>
    </row>
    <row r="34" spans="1:9" x14ac:dyDescent="0.2">
      <c r="A34" s="2" t="s">
        <v>36</v>
      </c>
      <c r="B34" s="4">
        <v>30223</v>
      </c>
      <c r="C34" s="2">
        <v>123</v>
      </c>
      <c r="D34" s="2">
        <v>133</v>
      </c>
      <c r="E34" s="2">
        <v>139</v>
      </c>
      <c r="F34" s="2">
        <v>9</v>
      </c>
      <c r="G34" s="2">
        <v>379</v>
      </c>
      <c r="H34" s="3">
        <f t="shared" si="0"/>
        <v>31006</v>
      </c>
      <c r="I34" s="6">
        <f t="shared" si="1"/>
        <v>0.97474682319551054</v>
      </c>
    </row>
    <row r="35" spans="1:9" x14ac:dyDescent="0.2">
      <c r="A35" s="2" t="s">
        <v>37</v>
      </c>
      <c r="B35" s="4">
        <v>310066</v>
      </c>
      <c r="C35" s="4">
        <v>18714</v>
      </c>
      <c r="D35" s="2">
        <v>844</v>
      </c>
      <c r="E35" s="4">
        <v>26471</v>
      </c>
      <c r="F35" s="2">
        <v>240</v>
      </c>
      <c r="G35" s="4">
        <v>8586</v>
      </c>
      <c r="H35" s="3">
        <f t="shared" si="0"/>
        <v>364921</v>
      </c>
      <c r="I35" s="6">
        <f t="shared" si="1"/>
        <v>0.84967979370877533</v>
      </c>
    </row>
    <row r="36" spans="1:9" x14ac:dyDescent="0.2">
      <c r="A36" s="2" t="s">
        <v>38</v>
      </c>
      <c r="B36" s="4">
        <v>76583</v>
      </c>
      <c r="C36" s="4">
        <v>3491</v>
      </c>
      <c r="D36" s="2">
        <v>305</v>
      </c>
      <c r="E36" s="4">
        <v>1010</v>
      </c>
      <c r="F36" s="2">
        <v>42</v>
      </c>
      <c r="G36" s="4">
        <v>1639</v>
      </c>
      <c r="H36" s="3">
        <f t="shared" si="0"/>
        <v>83070</v>
      </c>
      <c r="I36" s="6">
        <f t="shared" si="1"/>
        <v>0.92190923317683882</v>
      </c>
    </row>
    <row r="37" spans="1:9" x14ac:dyDescent="0.2">
      <c r="A37" s="2" t="s">
        <v>39</v>
      </c>
      <c r="B37" s="4">
        <v>38493</v>
      </c>
      <c r="C37" s="2">
        <v>343</v>
      </c>
      <c r="D37" s="2">
        <v>135</v>
      </c>
      <c r="E37" s="2">
        <v>246</v>
      </c>
      <c r="F37" s="2">
        <v>25</v>
      </c>
      <c r="G37" s="2">
        <v>609</v>
      </c>
      <c r="H37" s="3">
        <f t="shared" si="0"/>
        <v>39851</v>
      </c>
      <c r="I37" s="6">
        <f t="shared" si="1"/>
        <v>0.96592306341120671</v>
      </c>
    </row>
    <row r="38" spans="1:9" x14ac:dyDescent="0.2">
      <c r="A38" s="2" t="s">
        <v>40</v>
      </c>
      <c r="B38" s="4">
        <v>151322</v>
      </c>
      <c r="C38" s="4">
        <v>19698</v>
      </c>
      <c r="D38" s="2">
        <v>628</v>
      </c>
      <c r="E38" s="4">
        <v>6513</v>
      </c>
      <c r="F38" s="2">
        <v>132</v>
      </c>
      <c r="G38" s="4">
        <v>4241</v>
      </c>
      <c r="H38" s="3">
        <f t="shared" si="0"/>
        <v>182534</v>
      </c>
      <c r="I38" s="6">
        <f t="shared" si="1"/>
        <v>0.82900719865887995</v>
      </c>
    </row>
    <row r="39" spans="1:9" x14ac:dyDescent="0.2">
      <c r="A39" s="2" t="s">
        <v>41</v>
      </c>
      <c r="B39" s="4">
        <v>46384</v>
      </c>
      <c r="C39" s="4">
        <v>1372</v>
      </c>
      <c r="D39" s="2">
        <v>110</v>
      </c>
      <c r="E39" s="2">
        <v>234</v>
      </c>
      <c r="F39" s="2">
        <v>17</v>
      </c>
      <c r="G39" s="2">
        <v>798</v>
      </c>
      <c r="H39" s="3">
        <f t="shared" si="0"/>
        <v>48915</v>
      </c>
      <c r="I39" s="6">
        <f t="shared" si="1"/>
        <v>0.94825718082387811</v>
      </c>
    </row>
    <row r="40" spans="1:9" x14ac:dyDescent="0.2">
      <c r="A40" s="2" t="s">
        <v>42</v>
      </c>
      <c r="B40" s="4">
        <v>72484</v>
      </c>
      <c r="C40" s="4">
        <v>6859</v>
      </c>
      <c r="D40" s="2">
        <v>419</v>
      </c>
      <c r="E40" s="4">
        <v>1134</v>
      </c>
      <c r="F40" s="2">
        <v>52</v>
      </c>
      <c r="G40" s="4">
        <v>2626</v>
      </c>
      <c r="H40" s="3">
        <f t="shared" si="0"/>
        <v>83574</v>
      </c>
      <c r="I40" s="6">
        <f t="shared" si="1"/>
        <v>0.86730322827673678</v>
      </c>
    </row>
    <row r="41" spans="1:9" x14ac:dyDescent="0.2">
      <c r="A41" s="2" t="s">
        <v>43</v>
      </c>
      <c r="B41" s="4">
        <v>35516</v>
      </c>
      <c r="C41" s="2">
        <v>336</v>
      </c>
      <c r="D41" s="2">
        <v>220</v>
      </c>
      <c r="E41" s="2">
        <v>260</v>
      </c>
      <c r="F41" s="2">
        <v>28</v>
      </c>
      <c r="G41" s="2">
        <v>474</v>
      </c>
      <c r="H41" s="3">
        <f t="shared" si="0"/>
        <v>36834</v>
      </c>
      <c r="I41" s="6">
        <f t="shared" si="1"/>
        <v>0.96421784221100071</v>
      </c>
    </row>
    <row r="42" spans="1:9" x14ac:dyDescent="0.2">
      <c r="A42" s="2" t="s">
        <v>44</v>
      </c>
      <c r="B42" s="4">
        <v>43281</v>
      </c>
      <c r="C42" s="2">
        <v>720</v>
      </c>
      <c r="D42" s="2">
        <v>320</v>
      </c>
      <c r="E42" s="4">
        <v>1310</v>
      </c>
      <c r="F42" s="2">
        <v>81</v>
      </c>
      <c r="G42" s="2">
        <v>588</v>
      </c>
      <c r="H42" s="3">
        <f t="shared" si="0"/>
        <v>46300</v>
      </c>
      <c r="I42" s="6">
        <f t="shared" si="1"/>
        <v>0.93479481641468687</v>
      </c>
    </row>
    <row r="43" spans="1:9" x14ac:dyDescent="0.2">
      <c r="A43" s="2" t="s">
        <v>45</v>
      </c>
      <c r="B43" s="4">
        <v>32272</v>
      </c>
      <c r="C43" s="2">
        <v>254</v>
      </c>
      <c r="D43" s="2">
        <v>137</v>
      </c>
      <c r="E43" s="2">
        <v>157</v>
      </c>
      <c r="F43" s="2">
        <v>17</v>
      </c>
      <c r="G43" s="2">
        <v>444</v>
      </c>
      <c r="H43" s="3">
        <f t="shared" si="0"/>
        <v>33281</v>
      </c>
      <c r="I43" s="6">
        <f t="shared" si="1"/>
        <v>0.96968240137015116</v>
      </c>
    </row>
    <row r="44" spans="1:9" x14ac:dyDescent="0.2">
      <c r="A44" s="2" t="s">
        <v>46</v>
      </c>
      <c r="B44" s="4">
        <v>19654</v>
      </c>
      <c r="C44" s="2">
        <v>129</v>
      </c>
      <c r="D44" s="2">
        <v>53</v>
      </c>
      <c r="E44" s="2">
        <v>85</v>
      </c>
      <c r="F44" s="2">
        <v>10</v>
      </c>
      <c r="G44" s="2">
        <v>267</v>
      </c>
      <c r="H44" s="3">
        <f t="shared" si="0"/>
        <v>20198</v>
      </c>
      <c r="I44" s="6">
        <f t="shared" si="1"/>
        <v>0.97306664026141199</v>
      </c>
    </row>
    <row r="45" spans="1:9" x14ac:dyDescent="0.2">
      <c r="A45" s="2" t="s">
        <v>47</v>
      </c>
      <c r="B45" s="4">
        <v>31248</v>
      </c>
      <c r="C45" s="2">
        <v>711</v>
      </c>
      <c r="D45" s="2">
        <v>138</v>
      </c>
      <c r="E45" s="2">
        <v>301</v>
      </c>
      <c r="F45" s="2">
        <v>45</v>
      </c>
      <c r="G45" s="2">
        <v>503</v>
      </c>
      <c r="H45" s="3">
        <f t="shared" si="0"/>
        <v>32946</v>
      </c>
      <c r="I45" s="6">
        <f t="shared" si="1"/>
        <v>0.94846111819340739</v>
      </c>
    </row>
    <row r="46" spans="1:9" x14ac:dyDescent="0.2">
      <c r="A46" s="2" t="s">
        <v>48</v>
      </c>
      <c r="B46" s="4">
        <v>26651</v>
      </c>
      <c r="C46" s="2">
        <v>243</v>
      </c>
      <c r="D46" s="2">
        <v>102</v>
      </c>
      <c r="E46" s="2">
        <v>102</v>
      </c>
      <c r="F46" s="2">
        <v>21</v>
      </c>
      <c r="G46" s="2">
        <v>417</v>
      </c>
      <c r="H46" s="3">
        <f t="shared" si="0"/>
        <v>27536</v>
      </c>
      <c r="I46" s="6">
        <f t="shared" si="1"/>
        <v>0.96786025566531086</v>
      </c>
    </row>
    <row r="47" spans="1:9" x14ac:dyDescent="0.2">
      <c r="A47" s="2" t="s">
        <v>49</v>
      </c>
      <c r="B47" s="4">
        <v>146647</v>
      </c>
      <c r="C47" s="4">
        <v>5644</v>
      </c>
      <c r="D47" s="2">
        <v>556</v>
      </c>
      <c r="E47" s="4">
        <v>9276</v>
      </c>
      <c r="F47" s="2">
        <v>152</v>
      </c>
      <c r="G47" s="4">
        <v>3507</v>
      </c>
      <c r="H47" s="3">
        <f t="shared" si="0"/>
        <v>165782</v>
      </c>
      <c r="I47" s="6">
        <f t="shared" si="1"/>
        <v>0.88457733650215342</v>
      </c>
    </row>
    <row r="48" spans="1:9" x14ac:dyDescent="0.2">
      <c r="A48" s="2" t="s">
        <v>50</v>
      </c>
      <c r="B48" s="4">
        <v>33587</v>
      </c>
      <c r="C48" s="4">
        <v>1110</v>
      </c>
      <c r="D48" s="2">
        <v>139</v>
      </c>
      <c r="E48" s="2">
        <v>359</v>
      </c>
      <c r="F48" s="2">
        <v>17</v>
      </c>
      <c r="G48" s="2">
        <v>577</v>
      </c>
      <c r="H48" s="3">
        <f t="shared" si="0"/>
        <v>35789</v>
      </c>
      <c r="I48" s="6">
        <f t="shared" si="1"/>
        <v>0.93847271508005248</v>
      </c>
    </row>
    <row r="49" spans="1:9" x14ac:dyDescent="0.2">
      <c r="A49" s="2" t="s">
        <v>51</v>
      </c>
      <c r="B49" s="4">
        <v>76886</v>
      </c>
      <c r="C49" s="4">
        <v>1019</v>
      </c>
      <c r="D49" s="2">
        <v>405</v>
      </c>
      <c r="E49" s="4">
        <v>1250</v>
      </c>
      <c r="F49" s="2">
        <v>58</v>
      </c>
      <c r="G49" s="4">
        <v>1208</v>
      </c>
      <c r="H49" s="3">
        <f t="shared" si="0"/>
        <v>80826</v>
      </c>
      <c r="I49" s="6">
        <f t="shared" si="1"/>
        <v>0.95125330957860099</v>
      </c>
    </row>
    <row r="50" spans="1:9" x14ac:dyDescent="0.2">
      <c r="A50" s="2" t="s">
        <v>52</v>
      </c>
      <c r="B50" s="4">
        <v>40015</v>
      </c>
      <c r="C50" s="2">
        <v>226</v>
      </c>
      <c r="D50" s="2">
        <v>133</v>
      </c>
      <c r="E50" s="2">
        <v>156</v>
      </c>
      <c r="F50" s="2">
        <v>12</v>
      </c>
      <c r="G50" s="2">
        <v>324</v>
      </c>
      <c r="H50" s="3">
        <f t="shared" si="0"/>
        <v>40866</v>
      </c>
      <c r="I50" s="6">
        <f t="shared" si="1"/>
        <v>0.97917584299907012</v>
      </c>
    </row>
    <row r="51" spans="1:9" x14ac:dyDescent="0.2">
      <c r="A51" s="2" t="s">
        <v>53</v>
      </c>
      <c r="B51" s="4">
        <v>354449</v>
      </c>
      <c r="C51" s="4">
        <v>122399</v>
      </c>
      <c r="D51" s="4">
        <v>2813</v>
      </c>
      <c r="E51" s="4">
        <v>8614</v>
      </c>
      <c r="F51" s="2">
        <v>335</v>
      </c>
      <c r="G51" s="4">
        <v>11079</v>
      </c>
      <c r="H51" s="3">
        <f t="shared" si="0"/>
        <v>499689</v>
      </c>
      <c r="I51" s="6">
        <f t="shared" si="1"/>
        <v>0.70933920898799052</v>
      </c>
    </row>
    <row r="52" spans="1:9" x14ac:dyDescent="0.2">
      <c r="A52" s="2" t="s">
        <v>54</v>
      </c>
      <c r="B52" s="4">
        <v>94542</v>
      </c>
      <c r="C52" s="4">
        <v>12679</v>
      </c>
      <c r="D52" s="2">
        <v>556</v>
      </c>
      <c r="E52" s="2">
        <v>768</v>
      </c>
      <c r="F52" s="2">
        <v>34</v>
      </c>
      <c r="G52" s="4">
        <v>3096</v>
      </c>
      <c r="H52" s="3">
        <f t="shared" si="0"/>
        <v>111675</v>
      </c>
      <c r="I52" s="6">
        <f t="shared" si="1"/>
        <v>0.84658159838818003</v>
      </c>
    </row>
    <row r="53" spans="1:9" x14ac:dyDescent="0.2">
      <c r="A53" s="2" t="s">
        <v>55</v>
      </c>
      <c r="B53" s="4">
        <v>43726</v>
      </c>
      <c r="C53" s="2">
        <v>289</v>
      </c>
      <c r="D53" s="2">
        <v>231</v>
      </c>
      <c r="E53" s="2">
        <v>299</v>
      </c>
      <c r="F53" s="2">
        <v>18</v>
      </c>
      <c r="G53" s="2">
        <v>659</v>
      </c>
      <c r="H53" s="3">
        <f t="shared" si="0"/>
        <v>45222</v>
      </c>
      <c r="I53" s="6">
        <f t="shared" si="1"/>
        <v>0.96691875635752511</v>
      </c>
    </row>
    <row r="54" spans="1:9" x14ac:dyDescent="0.2">
      <c r="A54" s="2" t="s">
        <v>56</v>
      </c>
      <c r="B54" s="4">
        <v>115822</v>
      </c>
      <c r="C54" s="4">
        <v>11396</v>
      </c>
      <c r="D54" s="2">
        <v>604</v>
      </c>
      <c r="E54" s="2">
        <v>887</v>
      </c>
      <c r="F54" s="2">
        <v>85</v>
      </c>
      <c r="G54" s="4">
        <v>2950</v>
      </c>
      <c r="H54" s="3">
        <f t="shared" si="0"/>
        <v>131744</v>
      </c>
      <c r="I54" s="6">
        <f t="shared" si="1"/>
        <v>0.8791444012630556</v>
      </c>
    </row>
    <row r="55" spans="1:9" x14ac:dyDescent="0.2">
      <c r="A55" s="2" t="s">
        <v>57</v>
      </c>
      <c r="B55" s="4">
        <v>599905</v>
      </c>
      <c r="C55" s="4">
        <v>290447</v>
      </c>
      <c r="D55" s="4">
        <v>4474</v>
      </c>
      <c r="E55" s="4">
        <v>42260</v>
      </c>
      <c r="F55" s="2">
        <v>473</v>
      </c>
      <c r="G55" s="4">
        <v>31907</v>
      </c>
      <c r="H55" s="3">
        <f t="shared" si="0"/>
        <v>969466</v>
      </c>
      <c r="I55" s="6">
        <f t="shared" si="1"/>
        <v>0.61879942153721734</v>
      </c>
    </row>
    <row r="56" spans="1:9" x14ac:dyDescent="0.2">
      <c r="A56" s="2" t="s">
        <v>58</v>
      </c>
      <c r="B56" s="4">
        <v>44592</v>
      </c>
      <c r="C56" s="2">
        <v>439</v>
      </c>
      <c r="D56" s="2">
        <v>178</v>
      </c>
      <c r="E56" s="2">
        <v>317</v>
      </c>
      <c r="F56" s="2">
        <v>51</v>
      </c>
      <c r="G56" s="2">
        <v>755</v>
      </c>
      <c r="H56" s="3">
        <f t="shared" si="0"/>
        <v>46332</v>
      </c>
      <c r="I56" s="6">
        <f t="shared" si="1"/>
        <v>0.96244496244496247</v>
      </c>
    </row>
    <row r="57" spans="1:9" x14ac:dyDescent="0.2">
      <c r="A57" s="2" t="s">
        <v>59</v>
      </c>
      <c r="B57" s="4">
        <v>9522</v>
      </c>
      <c r="C57" s="2">
        <v>62</v>
      </c>
      <c r="D57" s="2">
        <v>43</v>
      </c>
      <c r="E57" s="2">
        <v>62</v>
      </c>
      <c r="F57" s="2">
        <v>2</v>
      </c>
      <c r="G57" s="2">
        <v>112</v>
      </c>
      <c r="H57" s="3">
        <f t="shared" si="0"/>
        <v>9803</v>
      </c>
      <c r="I57" s="6">
        <f t="shared" si="1"/>
        <v>0.97133530551871872</v>
      </c>
    </row>
    <row r="58" spans="1:9" x14ac:dyDescent="0.2">
      <c r="A58" s="2" t="s">
        <v>60</v>
      </c>
      <c r="B58" s="4">
        <v>32461</v>
      </c>
      <c r="C58" s="4">
        <v>1862</v>
      </c>
      <c r="D58" s="2">
        <v>345</v>
      </c>
      <c r="E58" s="2">
        <v>172</v>
      </c>
      <c r="F58" s="2">
        <v>16</v>
      </c>
      <c r="G58" s="2">
        <v>818</v>
      </c>
      <c r="H58" s="3">
        <f t="shared" si="0"/>
        <v>35674</v>
      </c>
      <c r="I58" s="6">
        <f t="shared" si="1"/>
        <v>0.90993440600997921</v>
      </c>
    </row>
    <row r="59" spans="1:9" x14ac:dyDescent="0.2">
      <c r="A59" s="2" t="s">
        <v>61</v>
      </c>
      <c r="B59" s="4">
        <v>120020</v>
      </c>
      <c r="C59" s="4">
        <v>5475</v>
      </c>
      <c r="D59" s="2">
        <v>458</v>
      </c>
      <c r="E59" s="4">
        <v>9627</v>
      </c>
      <c r="F59" s="2">
        <v>116</v>
      </c>
      <c r="G59" s="4">
        <v>4049</v>
      </c>
      <c r="H59" s="3">
        <f t="shared" si="0"/>
        <v>139745</v>
      </c>
      <c r="I59" s="6">
        <f t="shared" si="1"/>
        <v>0.85885004830226486</v>
      </c>
    </row>
    <row r="60" spans="1:9" x14ac:dyDescent="0.2">
      <c r="A60" s="2" t="s">
        <v>62</v>
      </c>
      <c r="B60" s="4">
        <v>36696</v>
      </c>
      <c r="C60" s="2">
        <v>478</v>
      </c>
      <c r="D60" s="2">
        <v>164</v>
      </c>
      <c r="E60" s="2">
        <v>339</v>
      </c>
      <c r="F60" s="2">
        <v>15</v>
      </c>
      <c r="G60" s="2">
        <v>581</v>
      </c>
      <c r="H60" s="3">
        <f t="shared" si="0"/>
        <v>38273</v>
      </c>
      <c r="I60" s="6">
        <f t="shared" si="1"/>
        <v>0.95879601808063131</v>
      </c>
    </row>
    <row r="61" spans="1:9" x14ac:dyDescent="0.2">
      <c r="A61" s="2" t="s">
        <v>63</v>
      </c>
      <c r="B61" s="4">
        <v>69788</v>
      </c>
      <c r="C61" s="2">
        <v>662</v>
      </c>
      <c r="D61" s="2">
        <v>264</v>
      </c>
      <c r="E61" s="2">
        <v>558</v>
      </c>
      <c r="F61" s="2">
        <v>33</v>
      </c>
      <c r="G61" s="2">
        <v>931</v>
      </c>
      <c r="H61" s="3">
        <f t="shared" si="0"/>
        <v>72236</v>
      </c>
      <c r="I61" s="6">
        <f t="shared" si="1"/>
        <v>0.96611108034774906</v>
      </c>
    </row>
    <row r="62" spans="1:9" x14ac:dyDescent="0.2">
      <c r="A62" s="2" t="s">
        <v>64</v>
      </c>
      <c r="B62" s="4">
        <v>13295</v>
      </c>
      <c r="C62" s="2">
        <v>165</v>
      </c>
      <c r="D62" s="2">
        <v>78</v>
      </c>
      <c r="E62" s="2">
        <v>76</v>
      </c>
      <c r="F62" s="2">
        <v>21</v>
      </c>
      <c r="G62" s="2">
        <v>188</v>
      </c>
      <c r="H62" s="3">
        <f t="shared" si="0"/>
        <v>13823</v>
      </c>
      <c r="I62" s="6">
        <f t="shared" si="1"/>
        <v>0.96180279244737032</v>
      </c>
    </row>
    <row r="63" spans="1:9" x14ac:dyDescent="0.2">
      <c r="A63" s="2" t="s">
        <v>65</v>
      </c>
      <c r="B63" s="4">
        <v>45624</v>
      </c>
      <c r="C63" s="2">
        <v>569</v>
      </c>
      <c r="D63" s="2">
        <v>237</v>
      </c>
      <c r="E63" s="2">
        <v>255</v>
      </c>
      <c r="F63" s="2">
        <v>33</v>
      </c>
      <c r="G63" s="2">
        <v>649</v>
      </c>
      <c r="H63" s="3">
        <f t="shared" si="0"/>
        <v>47367</v>
      </c>
      <c r="I63" s="6">
        <f t="shared" si="1"/>
        <v>0.96320222940021538</v>
      </c>
    </row>
    <row r="64" spans="1:9" x14ac:dyDescent="0.2">
      <c r="A64" s="2" t="s">
        <v>66</v>
      </c>
      <c r="B64" s="4">
        <v>5934</v>
      </c>
      <c r="C64" s="2">
        <v>60</v>
      </c>
      <c r="D64" s="2">
        <v>15</v>
      </c>
      <c r="E64" s="2">
        <v>19</v>
      </c>
      <c r="F64" s="2">
        <v>1</v>
      </c>
      <c r="G64" s="2">
        <v>85</v>
      </c>
      <c r="H64" s="3">
        <f t="shared" si="0"/>
        <v>6114</v>
      </c>
      <c r="I64" s="6">
        <f t="shared" si="1"/>
        <v>0.97055937193326791</v>
      </c>
    </row>
    <row r="65" spans="1:9" x14ac:dyDescent="0.2">
      <c r="A65" s="2" t="s">
        <v>67</v>
      </c>
      <c r="B65" s="4">
        <v>18833</v>
      </c>
      <c r="C65" s="2">
        <v>319</v>
      </c>
      <c r="D65" s="2">
        <v>92</v>
      </c>
      <c r="E65" s="2">
        <v>84</v>
      </c>
      <c r="F65" s="2">
        <v>5</v>
      </c>
      <c r="G65" s="2">
        <v>290</v>
      </c>
      <c r="H65" s="3">
        <f t="shared" si="0"/>
        <v>19623</v>
      </c>
      <c r="I65" s="6">
        <f t="shared" si="1"/>
        <v>0.9597411201141518</v>
      </c>
    </row>
    <row r="66" spans="1:9" x14ac:dyDescent="0.2">
      <c r="A66" s="2" t="s">
        <v>68</v>
      </c>
      <c r="B66" s="4">
        <v>20796</v>
      </c>
      <c r="C66" s="2">
        <v>143</v>
      </c>
      <c r="D66" s="2">
        <v>87</v>
      </c>
      <c r="E66" s="2">
        <v>121</v>
      </c>
      <c r="F66" s="2">
        <v>1</v>
      </c>
      <c r="G66" s="2">
        <v>334</v>
      </c>
      <c r="H66" s="3">
        <f t="shared" si="0"/>
        <v>21482</v>
      </c>
      <c r="I66" s="6">
        <f t="shared" si="1"/>
        <v>0.96806628805511596</v>
      </c>
    </row>
    <row r="67" spans="1:9" x14ac:dyDescent="0.2">
      <c r="A67" s="2" t="s">
        <v>69</v>
      </c>
      <c r="B67" s="4">
        <v>15715</v>
      </c>
      <c r="C67" s="2">
        <v>345</v>
      </c>
      <c r="D67" s="2">
        <v>86</v>
      </c>
      <c r="E67" s="2">
        <v>36</v>
      </c>
      <c r="F67" s="2">
        <v>4</v>
      </c>
      <c r="G67" s="2">
        <v>183</v>
      </c>
      <c r="H67" s="3">
        <f t="shared" si="0"/>
        <v>16369</v>
      </c>
      <c r="I67" s="6">
        <f t="shared" si="1"/>
        <v>0.96004642922597594</v>
      </c>
    </row>
    <row r="68" spans="1:9" x14ac:dyDescent="0.2">
      <c r="A68" s="2" t="s">
        <v>70</v>
      </c>
      <c r="B68" s="4">
        <v>18095</v>
      </c>
      <c r="C68" s="2">
        <v>627</v>
      </c>
      <c r="D68" s="2">
        <v>58</v>
      </c>
      <c r="E68" s="2">
        <v>154</v>
      </c>
      <c r="F68" s="2">
        <v>14</v>
      </c>
      <c r="G68" s="2">
        <v>235</v>
      </c>
      <c r="H68" s="3">
        <f t="shared" si="0"/>
        <v>19183</v>
      </c>
      <c r="I68" s="6">
        <f t="shared" si="1"/>
        <v>0.94328311525830166</v>
      </c>
    </row>
    <row r="69" spans="1:9" x14ac:dyDescent="0.2">
      <c r="A69" s="2" t="s">
        <v>71</v>
      </c>
      <c r="B69" s="4">
        <v>11803</v>
      </c>
      <c r="C69" s="2">
        <v>102</v>
      </c>
      <c r="D69" s="2">
        <v>45</v>
      </c>
      <c r="E69" s="2">
        <v>63</v>
      </c>
      <c r="F69" s="2">
        <v>8</v>
      </c>
      <c r="G69" s="2">
        <v>147</v>
      </c>
      <c r="H69" s="3">
        <f t="shared" si="0"/>
        <v>12168</v>
      </c>
      <c r="I69" s="6">
        <f t="shared" si="1"/>
        <v>0.97000328731097962</v>
      </c>
    </row>
    <row r="70" spans="1:9" x14ac:dyDescent="0.2">
      <c r="A70" s="2" t="s">
        <v>72</v>
      </c>
      <c r="B70" s="4">
        <v>159440</v>
      </c>
      <c r="C70" s="4">
        <v>8665</v>
      </c>
      <c r="D70" s="2">
        <v>687</v>
      </c>
      <c r="E70" s="4">
        <v>2627</v>
      </c>
      <c r="F70" s="2">
        <v>75</v>
      </c>
      <c r="G70" s="4">
        <v>3297</v>
      </c>
      <c r="H70" s="3">
        <f t="shared" si="0"/>
        <v>174791</v>
      </c>
      <c r="I70" s="6">
        <f t="shared" si="1"/>
        <v>0.91217511199089196</v>
      </c>
    </row>
    <row r="71" spans="1:9" x14ac:dyDescent="0.2">
      <c r="A71" s="2" t="s">
        <v>73</v>
      </c>
      <c r="B71" s="4">
        <v>24206</v>
      </c>
      <c r="C71" s="2">
        <v>281</v>
      </c>
      <c r="D71" s="2">
        <v>74</v>
      </c>
      <c r="E71" s="2">
        <v>148</v>
      </c>
      <c r="F71" s="2">
        <v>6</v>
      </c>
      <c r="G71" s="2">
        <v>348</v>
      </c>
      <c r="H71" s="3">
        <f t="shared" si="0"/>
        <v>25063</v>
      </c>
      <c r="I71" s="6">
        <f t="shared" si="1"/>
        <v>0.96580616845549216</v>
      </c>
    </row>
    <row r="72" spans="1:9" x14ac:dyDescent="0.2">
      <c r="A72" s="2" t="s">
        <v>74</v>
      </c>
      <c r="B72" s="4">
        <v>12026</v>
      </c>
      <c r="C72" s="2">
        <v>119</v>
      </c>
      <c r="D72" s="2">
        <v>62</v>
      </c>
      <c r="E72" s="2">
        <v>103</v>
      </c>
      <c r="F72" s="2">
        <v>3</v>
      </c>
      <c r="G72" s="2">
        <v>172</v>
      </c>
      <c r="H72" s="3">
        <f t="shared" ref="H72:H98" si="2">SUM(B72:G72)</f>
        <v>12485</v>
      </c>
      <c r="I72" s="6">
        <f t="shared" ref="I72:I98" si="3">B72/H72</f>
        <v>0.96323588305967156</v>
      </c>
    </row>
    <row r="73" spans="1:9" x14ac:dyDescent="0.2">
      <c r="A73" s="2" t="s">
        <v>75</v>
      </c>
      <c r="B73" s="4">
        <v>34683</v>
      </c>
      <c r="C73" s="4">
        <v>1364</v>
      </c>
      <c r="D73" s="2">
        <v>145</v>
      </c>
      <c r="E73" s="2">
        <v>464</v>
      </c>
      <c r="F73" s="2">
        <v>21</v>
      </c>
      <c r="G73" s="2">
        <v>624</v>
      </c>
      <c r="H73" s="3">
        <f t="shared" si="2"/>
        <v>37301</v>
      </c>
      <c r="I73" s="6">
        <f t="shared" si="3"/>
        <v>0.92981421409613685</v>
      </c>
    </row>
    <row r="74" spans="1:9" x14ac:dyDescent="0.2">
      <c r="A74" s="2" t="s">
        <v>76</v>
      </c>
      <c r="B74" s="4">
        <v>23611</v>
      </c>
      <c r="C74" s="2">
        <v>228</v>
      </c>
      <c r="D74" s="2">
        <v>124</v>
      </c>
      <c r="E74" s="2">
        <v>104</v>
      </c>
      <c r="F74" s="2">
        <v>18</v>
      </c>
      <c r="G74" s="2">
        <v>352</v>
      </c>
      <c r="H74" s="3">
        <f t="shared" si="2"/>
        <v>24437</v>
      </c>
      <c r="I74" s="6">
        <f t="shared" si="3"/>
        <v>0.96619879690633059</v>
      </c>
    </row>
    <row r="75" spans="1:9" x14ac:dyDescent="0.2">
      <c r="A75" s="2" t="s">
        <v>77</v>
      </c>
      <c r="B75" s="4">
        <v>28180</v>
      </c>
      <c r="C75" s="2">
        <v>168</v>
      </c>
      <c r="D75" s="2">
        <v>111</v>
      </c>
      <c r="E75" s="2">
        <v>243</v>
      </c>
      <c r="F75" s="2">
        <v>5</v>
      </c>
      <c r="G75" s="2">
        <v>380</v>
      </c>
      <c r="H75" s="3">
        <f t="shared" si="2"/>
        <v>29087</v>
      </c>
      <c r="I75" s="6">
        <f t="shared" si="3"/>
        <v>0.96881768487640529</v>
      </c>
    </row>
    <row r="76" spans="1:9" x14ac:dyDescent="0.2">
      <c r="A76" s="2" t="s">
        <v>78</v>
      </c>
      <c r="B76" s="4">
        <v>16140</v>
      </c>
      <c r="C76" s="2">
        <v>182</v>
      </c>
      <c r="D76" s="2">
        <v>70</v>
      </c>
      <c r="E76" s="2">
        <v>66</v>
      </c>
      <c r="F76" s="2">
        <v>7</v>
      </c>
      <c r="G76" s="2">
        <v>208</v>
      </c>
      <c r="H76" s="3">
        <f t="shared" si="2"/>
        <v>16673</v>
      </c>
      <c r="I76" s="6">
        <f t="shared" si="3"/>
        <v>0.96803214778384217</v>
      </c>
    </row>
    <row r="77" spans="1:9" x14ac:dyDescent="0.2">
      <c r="A77" s="2" t="s">
        <v>79</v>
      </c>
      <c r="B77" s="4">
        <v>215473</v>
      </c>
      <c r="C77" s="4">
        <v>37726</v>
      </c>
      <c r="D77" s="4">
        <v>1563</v>
      </c>
      <c r="E77" s="4">
        <v>7688</v>
      </c>
      <c r="F77" s="2">
        <v>234</v>
      </c>
      <c r="G77" s="4">
        <v>9550</v>
      </c>
      <c r="H77" s="3">
        <f t="shared" si="2"/>
        <v>272234</v>
      </c>
      <c r="I77" s="6">
        <f t="shared" si="3"/>
        <v>0.79149922493149272</v>
      </c>
    </row>
    <row r="78" spans="1:9" x14ac:dyDescent="0.2">
      <c r="A78" s="2" t="s">
        <v>80</v>
      </c>
      <c r="B78" s="4">
        <v>23767</v>
      </c>
      <c r="C78" s="2">
        <v>189</v>
      </c>
      <c r="D78" s="2">
        <v>94</v>
      </c>
      <c r="E78" s="2">
        <v>225</v>
      </c>
      <c r="F78" s="2">
        <v>18</v>
      </c>
      <c r="G78" s="2">
        <v>295</v>
      </c>
      <c r="H78" s="3">
        <f t="shared" si="2"/>
        <v>24588</v>
      </c>
      <c r="I78" s="6">
        <f t="shared" si="3"/>
        <v>0.96660972832275904</v>
      </c>
    </row>
    <row r="79" spans="1:9" x14ac:dyDescent="0.2">
      <c r="A79" s="2" t="s">
        <v>81</v>
      </c>
      <c r="B79" s="4">
        <v>42922</v>
      </c>
      <c r="C79" s="2">
        <v>742</v>
      </c>
      <c r="D79" s="2">
        <v>166</v>
      </c>
      <c r="E79" s="2">
        <v>418</v>
      </c>
      <c r="F79" s="2">
        <v>67</v>
      </c>
      <c r="G79" s="2">
        <v>676</v>
      </c>
      <c r="H79" s="3">
        <f t="shared" si="2"/>
        <v>44991</v>
      </c>
      <c r="I79" s="6">
        <f t="shared" si="3"/>
        <v>0.95401302482718764</v>
      </c>
    </row>
    <row r="80" spans="1:9" x14ac:dyDescent="0.2">
      <c r="A80" s="2" t="s">
        <v>82</v>
      </c>
      <c r="B80" s="4">
        <v>19355</v>
      </c>
      <c r="C80" s="2">
        <v>200</v>
      </c>
      <c r="D80" s="2">
        <v>75</v>
      </c>
      <c r="E80" s="2">
        <v>75</v>
      </c>
      <c r="F80" s="2">
        <v>1</v>
      </c>
      <c r="G80" s="2">
        <v>261</v>
      </c>
      <c r="H80" s="3">
        <f t="shared" si="2"/>
        <v>19967</v>
      </c>
      <c r="I80" s="6">
        <f t="shared" si="3"/>
        <v>0.96934942655381384</v>
      </c>
    </row>
    <row r="81" spans="1:9" x14ac:dyDescent="0.2">
      <c r="A81" s="2" t="s">
        <v>83</v>
      </c>
      <c r="B81" s="4">
        <v>22515</v>
      </c>
      <c r="C81" s="2">
        <v>161</v>
      </c>
      <c r="D81" s="2">
        <v>122</v>
      </c>
      <c r="E81" s="2">
        <v>95</v>
      </c>
      <c r="F81" s="2">
        <v>4</v>
      </c>
      <c r="G81" s="2">
        <v>361</v>
      </c>
      <c r="H81" s="3">
        <f t="shared" si="2"/>
        <v>23258</v>
      </c>
      <c r="I81" s="6">
        <f t="shared" si="3"/>
        <v>0.96805400292372512</v>
      </c>
    </row>
    <row r="82" spans="1:9" x14ac:dyDescent="0.2">
      <c r="A82" s="2" t="s">
        <v>84</v>
      </c>
      <c r="B82" s="4">
        <v>33475</v>
      </c>
      <c r="C82" s="2">
        <v>359</v>
      </c>
      <c r="D82" s="2">
        <v>136</v>
      </c>
      <c r="E82" s="2">
        <v>279</v>
      </c>
      <c r="F82" s="2">
        <v>16</v>
      </c>
      <c r="G82" s="2">
        <v>460</v>
      </c>
      <c r="H82" s="3">
        <f t="shared" si="2"/>
        <v>34725</v>
      </c>
      <c r="I82" s="6">
        <f t="shared" si="3"/>
        <v>0.9640028797696184</v>
      </c>
    </row>
    <row r="83" spans="1:9" x14ac:dyDescent="0.2">
      <c r="A83" s="2" t="s">
        <v>85</v>
      </c>
      <c r="B83" s="4">
        <v>19166</v>
      </c>
      <c r="C83" s="4">
        <v>1066</v>
      </c>
      <c r="D83" s="2">
        <v>77</v>
      </c>
      <c r="E83" s="2">
        <v>63</v>
      </c>
      <c r="F83" s="2">
        <v>7</v>
      </c>
      <c r="G83" s="2">
        <v>291</v>
      </c>
      <c r="H83" s="3">
        <f t="shared" si="2"/>
        <v>20670</v>
      </c>
      <c r="I83" s="6">
        <f t="shared" si="3"/>
        <v>0.92723754233188194</v>
      </c>
    </row>
    <row r="84" spans="1:9" x14ac:dyDescent="0.2">
      <c r="A84" s="2" t="s">
        <v>86</v>
      </c>
      <c r="B84" s="4">
        <v>9657</v>
      </c>
      <c r="C84" s="2">
        <v>122</v>
      </c>
      <c r="D84" s="2">
        <v>50</v>
      </c>
      <c r="E84" s="2">
        <v>38</v>
      </c>
      <c r="F84" s="2">
        <v>6</v>
      </c>
      <c r="G84" s="2">
        <v>133</v>
      </c>
      <c r="H84" s="3">
        <f t="shared" si="2"/>
        <v>10006</v>
      </c>
      <c r="I84" s="6">
        <f t="shared" si="3"/>
        <v>0.96512092744353384</v>
      </c>
    </row>
    <row r="85" spans="1:9" x14ac:dyDescent="0.2">
      <c r="A85" s="2" t="s">
        <v>87</v>
      </c>
      <c r="B85" s="4">
        <v>155159</v>
      </c>
      <c r="C85" s="4">
        <v>12231</v>
      </c>
      <c r="D85" s="2">
        <v>764</v>
      </c>
      <c r="E85" s="4">
        <v>15692</v>
      </c>
      <c r="F85" s="2">
        <v>116</v>
      </c>
      <c r="G85" s="4">
        <v>4755</v>
      </c>
      <c r="H85" s="3">
        <f t="shared" si="2"/>
        <v>188717</v>
      </c>
      <c r="I85" s="6">
        <f t="shared" si="3"/>
        <v>0.82217818214575267</v>
      </c>
    </row>
    <row r="86" spans="1:9" x14ac:dyDescent="0.2">
      <c r="A86" s="2" t="s">
        <v>88</v>
      </c>
      <c r="B86" s="4">
        <v>14769</v>
      </c>
      <c r="C86" s="2">
        <v>147</v>
      </c>
      <c r="D86" s="2">
        <v>50</v>
      </c>
      <c r="E86" s="2">
        <v>154</v>
      </c>
      <c r="F86" s="2">
        <v>5</v>
      </c>
      <c r="G86" s="2">
        <v>236</v>
      </c>
      <c r="H86" s="3">
        <f t="shared" si="2"/>
        <v>15361</v>
      </c>
      <c r="I86" s="6">
        <f t="shared" si="3"/>
        <v>0.96146084239307339</v>
      </c>
    </row>
    <row r="87" spans="1:9" x14ac:dyDescent="0.2">
      <c r="A87" s="2" t="s">
        <v>89</v>
      </c>
      <c r="B87" s="4">
        <v>6695</v>
      </c>
      <c r="C87" s="2">
        <v>85</v>
      </c>
      <c r="D87" s="2">
        <v>25</v>
      </c>
      <c r="E87" s="2">
        <v>28</v>
      </c>
      <c r="F87" s="2">
        <v>4</v>
      </c>
      <c r="G87" s="2">
        <v>115</v>
      </c>
      <c r="H87" s="3">
        <f t="shared" si="2"/>
        <v>6952</v>
      </c>
      <c r="I87" s="6">
        <f t="shared" si="3"/>
        <v>0.9630322209436134</v>
      </c>
    </row>
    <row r="88" spans="1:9" x14ac:dyDescent="0.2">
      <c r="A88" s="2" t="s">
        <v>90</v>
      </c>
      <c r="B88" s="4">
        <v>151876</v>
      </c>
      <c r="C88" s="4">
        <v>18498</v>
      </c>
      <c r="D88" s="2">
        <v>566</v>
      </c>
      <c r="E88" s="4">
        <v>2571</v>
      </c>
      <c r="F88" s="2">
        <v>611</v>
      </c>
      <c r="G88" s="4">
        <v>5622</v>
      </c>
      <c r="H88" s="3">
        <f t="shared" si="2"/>
        <v>179744</v>
      </c>
      <c r="I88" s="6">
        <f t="shared" si="3"/>
        <v>0.84495727256542641</v>
      </c>
    </row>
    <row r="89" spans="1:9" x14ac:dyDescent="0.2">
      <c r="A89" s="2" t="s">
        <v>91</v>
      </c>
      <c r="B89" s="4">
        <v>14974</v>
      </c>
      <c r="C89" s="2">
        <v>103</v>
      </c>
      <c r="D89" s="2">
        <v>61</v>
      </c>
      <c r="E89" s="2">
        <v>48</v>
      </c>
      <c r="F89" s="2">
        <v>10</v>
      </c>
      <c r="G89" s="2">
        <v>255</v>
      </c>
      <c r="H89" s="3">
        <f t="shared" si="2"/>
        <v>15451</v>
      </c>
      <c r="I89" s="6">
        <f t="shared" si="3"/>
        <v>0.96912821176622876</v>
      </c>
    </row>
    <row r="90" spans="1:9" x14ac:dyDescent="0.2">
      <c r="A90" s="2" t="s">
        <v>92</v>
      </c>
      <c r="B90" s="4">
        <v>93001</v>
      </c>
      <c r="C90" s="4">
        <v>7369</v>
      </c>
      <c r="D90" s="2">
        <v>446</v>
      </c>
      <c r="E90" s="4">
        <v>2294</v>
      </c>
      <c r="F90" s="2">
        <v>72</v>
      </c>
      <c r="G90" s="4">
        <v>2824</v>
      </c>
      <c r="H90" s="3">
        <f t="shared" si="2"/>
        <v>106006</v>
      </c>
      <c r="I90" s="6">
        <f t="shared" si="3"/>
        <v>0.87731826500386767</v>
      </c>
    </row>
    <row r="91" spans="1:9" x14ac:dyDescent="0.2">
      <c r="A91" s="2" t="s">
        <v>93</v>
      </c>
      <c r="B91" s="4">
        <v>29693</v>
      </c>
      <c r="C91" s="2">
        <v>301</v>
      </c>
      <c r="D91" s="2">
        <v>230</v>
      </c>
      <c r="E91" s="2">
        <v>179</v>
      </c>
      <c r="F91" s="2">
        <v>9</v>
      </c>
      <c r="G91" s="2">
        <v>416</v>
      </c>
      <c r="H91" s="3">
        <f t="shared" si="2"/>
        <v>30828</v>
      </c>
      <c r="I91" s="6">
        <f t="shared" si="3"/>
        <v>0.9631828208122486</v>
      </c>
    </row>
    <row r="92" spans="1:9" x14ac:dyDescent="0.2">
      <c r="A92" s="2" t="s">
        <v>94</v>
      </c>
      <c r="B92" s="4">
        <v>8236</v>
      </c>
      <c r="C92" s="2">
        <v>43</v>
      </c>
      <c r="D92" s="2">
        <v>34</v>
      </c>
      <c r="E92" s="2">
        <v>45</v>
      </c>
      <c r="F92" s="2">
        <v>5</v>
      </c>
      <c r="G92" s="2">
        <v>98</v>
      </c>
      <c r="H92" s="3">
        <f t="shared" si="2"/>
        <v>8461</v>
      </c>
      <c r="I92" s="6">
        <f t="shared" si="3"/>
        <v>0.97340739865264159</v>
      </c>
    </row>
    <row r="93" spans="1:9" x14ac:dyDescent="0.2">
      <c r="A93" s="2" t="s">
        <v>95</v>
      </c>
      <c r="B93" s="4">
        <v>60524</v>
      </c>
      <c r="C93" s="4">
        <v>1371</v>
      </c>
      <c r="D93" s="2">
        <v>199</v>
      </c>
      <c r="E93" s="4">
        <v>1829</v>
      </c>
      <c r="F93" s="2">
        <v>36</v>
      </c>
      <c r="G93" s="4">
        <v>1226</v>
      </c>
      <c r="H93" s="3">
        <f t="shared" si="2"/>
        <v>65185</v>
      </c>
      <c r="I93" s="6">
        <f t="shared" si="3"/>
        <v>0.92849581959039651</v>
      </c>
    </row>
    <row r="94" spans="1:9" x14ac:dyDescent="0.2">
      <c r="A94" s="2" t="s">
        <v>96</v>
      </c>
      <c r="B94" s="4">
        <v>27487</v>
      </c>
      <c r="C94" s="2">
        <v>204</v>
      </c>
      <c r="D94" s="2">
        <v>92</v>
      </c>
      <c r="E94" s="2">
        <v>85</v>
      </c>
      <c r="F94" s="2">
        <v>6</v>
      </c>
      <c r="G94" s="2">
        <v>350</v>
      </c>
      <c r="H94" s="3">
        <f t="shared" si="2"/>
        <v>28224</v>
      </c>
      <c r="I94" s="6">
        <f t="shared" si="3"/>
        <v>0.97388747165532885</v>
      </c>
    </row>
    <row r="95" spans="1:9" x14ac:dyDescent="0.2">
      <c r="A95" s="2" t="s">
        <v>97</v>
      </c>
      <c r="B95" s="4">
        <v>59575</v>
      </c>
      <c r="C95" s="4">
        <v>3342</v>
      </c>
      <c r="D95" s="2">
        <v>268</v>
      </c>
      <c r="E95" s="2">
        <v>786</v>
      </c>
      <c r="F95" s="2">
        <v>49</v>
      </c>
      <c r="G95" s="4">
        <v>2253</v>
      </c>
      <c r="H95" s="3">
        <f t="shared" si="2"/>
        <v>66273</v>
      </c>
      <c r="I95" s="6">
        <f t="shared" si="3"/>
        <v>0.89893320054924331</v>
      </c>
    </row>
    <row r="96" spans="1:9" x14ac:dyDescent="0.2">
      <c r="A96" s="2" t="s">
        <v>98</v>
      </c>
      <c r="B96" s="4">
        <v>27313</v>
      </c>
      <c r="C96" s="2">
        <v>304</v>
      </c>
      <c r="D96" s="2">
        <v>88</v>
      </c>
      <c r="E96" s="2">
        <v>212</v>
      </c>
      <c r="F96" s="2">
        <v>15</v>
      </c>
      <c r="G96" s="2">
        <v>403</v>
      </c>
      <c r="H96" s="3">
        <f t="shared" si="2"/>
        <v>28335</v>
      </c>
      <c r="I96" s="6">
        <f t="shared" si="3"/>
        <v>0.96393153343920945</v>
      </c>
    </row>
    <row r="97" spans="1:9" x14ac:dyDescent="0.2">
      <c r="A97" s="2" t="s">
        <v>99</v>
      </c>
      <c r="B97" s="4">
        <v>23584</v>
      </c>
      <c r="C97" s="2">
        <v>316</v>
      </c>
      <c r="D97" s="2">
        <v>168</v>
      </c>
      <c r="E97" s="2">
        <v>162</v>
      </c>
      <c r="F97" s="2">
        <v>13</v>
      </c>
      <c r="G97" s="2">
        <v>355</v>
      </c>
      <c r="H97" s="3">
        <f t="shared" si="2"/>
        <v>24598</v>
      </c>
      <c r="I97" s="6">
        <f t="shared" si="3"/>
        <v>0.95877713635254902</v>
      </c>
    </row>
    <row r="98" spans="1:9" x14ac:dyDescent="0.2">
      <c r="A98" s="2" t="s">
        <v>100</v>
      </c>
      <c r="B98" s="4">
        <v>33492</v>
      </c>
      <c r="C98" s="2">
        <v>243</v>
      </c>
      <c r="D98" s="2">
        <v>140</v>
      </c>
      <c r="E98" s="2">
        <v>186</v>
      </c>
      <c r="F98" s="2">
        <v>13</v>
      </c>
      <c r="G98" s="2">
        <v>553</v>
      </c>
      <c r="H98" s="3">
        <f t="shared" si="2"/>
        <v>34627</v>
      </c>
      <c r="I98" s="6">
        <f t="shared" si="3"/>
        <v>0.96722210991422874</v>
      </c>
    </row>
    <row r="99" spans="1:9" x14ac:dyDescent="0.2">
      <c r="A99" s="2" t="s">
        <v>102</v>
      </c>
      <c r="B99" s="3">
        <f>SUM(B7:B98)</f>
        <v>5736944</v>
      </c>
      <c r="H99" s="3">
        <f>SUM(H7:H98)</f>
        <v>6833037</v>
      </c>
      <c r="I99" s="6">
        <f>B99/H99</f>
        <v>0.83958918998975129</v>
      </c>
    </row>
    <row r="100" spans="1:9" x14ac:dyDescent="0.2">
      <c r="A100" s="5" t="s">
        <v>101</v>
      </c>
      <c r="I100" s="6"/>
    </row>
  </sheetData>
  <mergeCells count="9">
    <mergeCell ref="G5:G6"/>
    <mergeCell ref="H5:H6"/>
    <mergeCell ref="I5:I6"/>
    <mergeCell ref="A5:A6"/>
    <mergeCell ref="B5:B6"/>
    <mergeCell ref="C5:C6"/>
    <mergeCell ref="D5:D6"/>
    <mergeCell ref="E5:E6"/>
    <mergeCell ref="F5:F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data_719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STATS Indiana: Population by Race and Ethnicity</dc:title>
  <cp:lastModifiedBy>Garo Bazarbachian</cp:lastModifiedBy>
  <dcterms:created xsi:type="dcterms:W3CDTF">2024-04-30T23:40:16Z</dcterms:created>
  <dcterms:modified xsi:type="dcterms:W3CDTF">2024-05-01T01:37:26Z</dcterms:modified>
</cp:coreProperties>
</file>