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9880" yWindow="-5960" windowWidth="28800" windowHeight="1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J14" i="1" l="1"/>
  <c r="CJ19" i="1"/>
  <c r="CJ3" i="1"/>
  <c r="CG21" i="1"/>
  <c r="CD21" i="1"/>
  <c r="CA21" i="1"/>
  <c r="BX21" i="1"/>
  <c r="BU21" i="1"/>
  <c r="BR21" i="1"/>
  <c r="BO21" i="1"/>
  <c r="BL21" i="1"/>
  <c r="BI21" i="1"/>
  <c r="BF21" i="1"/>
  <c r="BC21" i="1"/>
  <c r="AZ21" i="1"/>
  <c r="AW21" i="1"/>
  <c r="AT21" i="1"/>
  <c r="AQ21" i="1"/>
  <c r="AN21" i="1"/>
  <c r="AK21" i="1"/>
  <c r="AH21" i="1"/>
  <c r="AE21" i="1"/>
  <c r="AB21" i="1"/>
  <c r="Y21" i="1"/>
  <c r="V21" i="1"/>
  <c r="S21" i="1"/>
  <c r="P21" i="1"/>
  <c r="M21" i="1"/>
  <c r="J21" i="1"/>
  <c r="G21" i="1"/>
  <c r="D21" i="1"/>
  <c r="CH20" i="1"/>
  <c r="CJ20" i="1"/>
  <c r="CH19" i="1"/>
  <c r="CH18" i="1"/>
  <c r="BY18" i="1"/>
  <c r="CB18" i="1"/>
  <c r="CE18" i="1"/>
  <c r="CJ18" i="1"/>
  <c r="BJ17" i="1"/>
  <c r="BM17" i="1"/>
  <c r="BP17" i="1"/>
  <c r="BD17" i="1"/>
  <c r="BS17" i="1"/>
  <c r="BV17" i="1"/>
  <c r="BY17" i="1"/>
  <c r="CB17" i="1"/>
  <c r="CE17" i="1"/>
  <c r="CH17" i="1"/>
  <c r="CJ17" i="1"/>
  <c r="BS16" i="1"/>
  <c r="BV16" i="1"/>
  <c r="BY16" i="1"/>
  <c r="CB16" i="1"/>
  <c r="CE16" i="1"/>
  <c r="CH16" i="1"/>
  <c r="CJ16" i="1"/>
  <c r="W13" i="1"/>
  <c r="AC13" i="1"/>
  <c r="Z13" i="1"/>
  <c r="AF13" i="1"/>
  <c r="AI13" i="1"/>
  <c r="AL13" i="1"/>
  <c r="AO13" i="1"/>
  <c r="AU13" i="1"/>
  <c r="BA13" i="1"/>
  <c r="BD13" i="1"/>
  <c r="BG13" i="1"/>
  <c r="BJ13" i="1"/>
  <c r="BM13" i="1"/>
  <c r="BP13" i="1"/>
  <c r="BS13" i="1"/>
  <c r="BV13" i="1"/>
  <c r="CB13" i="1"/>
  <c r="CE13" i="1"/>
  <c r="CH13" i="1"/>
  <c r="CJ13" i="1"/>
  <c r="BS12" i="1"/>
  <c r="BV12" i="1"/>
  <c r="BY12" i="1"/>
  <c r="CB12" i="1"/>
  <c r="CE12" i="1"/>
  <c r="CH12" i="1"/>
  <c r="CJ12" i="1"/>
  <c r="CB11" i="1"/>
  <c r="CE11" i="1"/>
  <c r="CH11" i="1"/>
  <c r="CJ11" i="1"/>
  <c r="CE8" i="1"/>
  <c r="CH8" i="1"/>
  <c r="CJ8" i="1"/>
  <c r="CJ7" i="1"/>
  <c r="CH15" i="1"/>
  <c r="CH14" i="1"/>
  <c r="CH10" i="1"/>
  <c r="CH9" i="1"/>
  <c r="CH7" i="1"/>
  <c r="CH6" i="1"/>
  <c r="CH5" i="1"/>
  <c r="CH4" i="1"/>
  <c r="CH3" i="1"/>
  <c r="CJ10" i="1"/>
  <c r="CE15" i="1"/>
  <c r="CE14" i="1"/>
  <c r="CE10" i="1"/>
  <c r="CE9" i="1"/>
  <c r="CE7" i="1"/>
  <c r="CE6" i="1"/>
  <c r="CE5" i="1"/>
  <c r="CE4" i="1"/>
  <c r="CE3" i="1"/>
  <c r="CJ9" i="1"/>
  <c r="CB5" i="1"/>
  <c r="CJ5" i="1"/>
  <c r="BS4" i="1"/>
  <c r="CB4" i="1"/>
  <c r="CJ4" i="1"/>
  <c r="CB15" i="1"/>
  <c r="CB14" i="1"/>
  <c r="CB10" i="1"/>
  <c r="CB9" i="1"/>
  <c r="CB8" i="1"/>
  <c r="CB7" i="1"/>
  <c r="CB6" i="1"/>
  <c r="CB3" i="1"/>
  <c r="BY15" i="1"/>
  <c r="BY14" i="1"/>
  <c r="BY13" i="1"/>
  <c r="BY11" i="1"/>
  <c r="BY10" i="1"/>
  <c r="BY9" i="1"/>
  <c r="BY8" i="1"/>
  <c r="BY7" i="1"/>
  <c r="BY6" i="1"/>
  <c r="BY5" i="1"/>
  <c r="BY4" i="1"/>
  <c r="BY3" i="1"/>
  <c r="BV15" i="1"/>
  <c r="BV14" i="1"/>
  <c r="BV11" i="1"/>
  <c r="BV10" i="1"/>
  <c r="BV9" i="1"/>
  <c r="BV8" i="1"/>
  <c r="BV7" i="1"/>
  <c r="BV6" i="1"/>
  <c r="BV5" i="1"/>
  <c r="BV4" i="1"/>
  <c r="BV3" i="1"/>
  <c r="BS15" i="1"/>
  <c r="BS14" i="1"/>
  <c r="BS11" i="1"/>
  <c r="BS10" i="1"/>
  <c r="BS9" i="1"/>
  <c r="BS8" i="1"/>
  <c r="BS7" i="1"/>
  <c r="BS6" i="1"/>
  <c r="BS5" i="1"/>
  <c r="BS3" i="1"/>
  <c r="BM8" i="1"/>
  <c r="BP16" i="1"/>
  <c r="BP15" i="1"/>
  <c r="BP14" i="1"/>
  <c r="BP12" i="1"/>
  <c r="BP11" i="1"/>
  <c r="BP10" i="1"/>
  <c r="BP9" i="1"/>
  <c r="BP8" i="1"/>
  <c r="BP7" i="1"/>
  <c r="BP6" i="1"/>
  <c r="BP5" i="1"/>
  <c r="BP4" i="1"/>
  <c r="BP3" i="1"/>
  <c r="BM16" i="1"/>
  <c r="BM15" i="1"/>
  <c r="BM14" i="1"/>
  <c r="BM12" i="1"/>
  <c r="BM11" i="1"/>
  <c r="BM10" i="1"/>
  <c r="BM9" i="1"/>
  <c r="BM7" i="1"/>
  <c r="BM6" i="1"/>
  <c r="BM5" i="1"/>
  <c r="BM4" i="1"/>
  <c r="BM3" i="1"/>
  <c r="BJ16" i="1"/>
  <c r="BJ15" i="1"/>
  <c r="BJ14" i="1"/>
  <c r="BJ12" i="1"/>
  <c r="BJ11" i="1"/>
  <c r="BJ10" i="1"/>
  <c r="BJ9" i="1"/>
  <c r="BJ8" i="1"/>
  <c r="BJ7" i="1"/>
  <c r="BJ6" i="1"/>
  <c r="BJ5" i="1"/>
  <c r="BJ4" i="1"/>
  <c r="BJ3" i="1"/>
  <c r="BG17" i="1"/>
  <c r="BG16" i="1"/>
  <c r="BG15" i="1"/>
  <c r="BG14" i="1"/>
  <c r="BG12" i="1"/>
  <c r="BG11" i="1"/>
  <c r="BG10" i="1"/>
  <c r="BG9" i="1"/>
  <c r="BG8" i="1"/>
  <c r="BG7" i="1"/>
  <c r="BG6" i="1"/>
  <c r="BG5" i="1"/>
  <c r="BG4" i="1"/>
  <c r="BG3" i="1"/>
  <c r="BD16" i="1"/>
  <c r="BD15" i="1"/>
  <c r="BD14" i="1"/>
  <c r="BD12" i="1"/>
  <c r="BD11" i="1"/>
  <c r="BD10" i="1"/>
  <c r="BD9" i="1"/>
  <c r="BD8" i="1"/>
  <c r="BD7" i="1"/>
  <c r="BD6" i="1"/>
  <c r="BD5" i="1"/>
  <c r="BD4" i="1"/>
  <c r="BD3" i="1"/>
  <c r="BA17" i="1"/>
  <c r="BA16" i="1"/>
  <c r="BA15" i="1"/>
  <c r="BA14" i="1"/>
  <c r="BA12" i="1"/>
  <c r="BA11" i="1"/>
  <c r="BA10" i="1"/>
  <c r="BA9" i="1"/>
  <c r="BA8" i="1"/>
  <c r="BA7" i="1"/>
  <c r="BA6" i="1"/>
  <c r="BA5" i="1"/>
  <c r="BA4" i="1"/>
  <c r="BA3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U17" i="1"/>
  <c r="AU16" i="1"/>
  <c r="AU15" i="1"/>
  <c r="AU14" i="1"/>
  <c r="AU12" i="1"/>
  <c r="AU11" i="1"/>
  <c r="AU10" i="1"/>
  <c r="AU9" i="1"/>
  <c r="AU8" i="1"/>
  <c r="AU7" i="1"/>
  <c r="AU6" i="1"/>
  <c r="AU5" i="1"/>
  <c r="AU4" i="1"/>
  <c r="AU3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O17" i="1"/>
  <c r="AO16" i="1"/>
  <c r="AO15" i="1"/>
  <c r="AO14" i="1"/>
  <c r="AO12" i="1"/>
  <c r="AO11" i="1"/>
  <c r="AO10" i="1"/>
  <c r="AO9" i="1"/>
  <c r="AO8" i="1"/>
  <c r="AO7" i="1"/>
  <c r="AO6" i="1"/>
  <c r="AO5" i="1"/>
  <c r="AO4" i="1"/>
  <c r="AO3" i="1"/>
  <c r="AL17" i="1"/>
  <c r="AL16" i="1"/>
  <c r="AL15" i="1"/>
  <c r="AL14" i="1"/>
  <c r="AL12" i="1"/>
  <c r="AL11" i="1"/>
  <c r="AL10" i="1"/>
  <c r="AL9" i="1"/>
  <c r="AL8" i="1"/>
  <c r="AL7" i="1"/>
  <c r="AL6" i="1"/>
  <c r="AL5" i="1"/>
  <c r="AL4" i="1"/>
  <c r="AL3" i="1"/>
  <c r="AI12" i="1"/>
  <c r="AI17" i="1"/>
  <c r="AI16" i="1"/>
  <c r="AI15" i="1"/>
  <c r="AI14" i="1"/>
  <c r="AI11" i="1"/>
  <c r="AI10" i="1"/>
  <c r="AI9" i="1"/>
  <c r="AI8" i="1"/>
  <c r="AI7" i="1"/>
  <c r="AI6" i="1"/>
  <c r="AI5" i="1"/>
  <c r="AI4" i="1"/>
  <c r="AI3" i="1"/>
  <c r="AF16" i="1"/>
  <c r="T16" i="1"/>
  <c r="W16" i="1"/>
  <c r="AC16" i="1"/>
  <c r="Z16" i="1"/>
  <c r="AF17" i="1"/>
  <c r="AF15" i="1"/>
  <c r="AF14" i="1"/>
  <c r="AF12" i="1"/>
  <c r="AF11" i="1"/>
  <c r="AF10" i="1"/>
  <c r="AF9" i="1"/>
  <c r="AF8" i="1"/>
  <c r="AF7" i="1"/>
  <c r="AF6" i="1"/>
  <c r="AF5" i="1"/>
  <c r="AF4" i="1"/>
  <c r="AF3" i="1"/>
  <c r="Z8" i="1"/>
  <c r="AC8" i="1"/>
  <c r="T12" i="1"/>
  <c r="W12" i="1"/>
  <c r="AC12" i="1"/>
  <c r="Z12" i="1"/>
  <c r="T7" i="1"/>
  <c r="W7" i="1"/>
  <c r="AC7" i="1"/>
  <c r="Z7" i="1"/>
  <c r="Z17" i="1"/>
  <c r="Z15" i="1"/>
  <c r="Z14" i="1"/>
  <c r="Z11" i="1"/>
  <c r="Z10" i="1"/>
  <c r="Z9" i="1"/>
  <c r="Z6" i="1"/>
  <c r="Z5" i="1"/>
  <c r="Z4" i="1"/>
  <c r="Z3" i="1"/>
  <c r="AC3" i="1"/>
  <c r="AC4" i="1"/>
  <c r="AC5" i="1"/>
  <c r="AC6" i="1"/>
  <c r="AC9" i="1"/>
  <c r="AC10" i="1"/>
  <c r="AC11" i="1"/>
  <c r="AC14" i="1"/>
  <c r="AC15" i="1"/>
  <c r="AC17" i="1"/>
  <c r="T6" i="1"/>
  <c r="W6" i="1"/>
  <c r="W17" i="1"/>
  <c r="W15" i="1"/>
  <c r="W14" i="1"/>
  <c r="W11" i="1"/>
  <c r="W10" i="1"/>
  <c r="W9" i="1"/>
  <c r="W8" i="1"/>
  <c r="W5" i="1"/>
  <c r="W4" i="1"/>
  <c r="W3" i="1"/>
  <c r="T17" i="1"/>
  <c r="T15" i="1"/>
  <c r="T14" i="1"/>
  <c r="T13" i="1"/>
  <c r="T11" i="1"/>
  <c r="T10" i="1"/>
  <c r="T9" i="1"/>
  <c r="T8" i="1"/>
  <c r="T5" i="1"/>
  <c r="T4" i="1"/>
  <c r="T3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</calcChain>
</file>

<file path=xl/sharedStrings.xml><?xml version="1.0" encoding="utf-8"?>
<sst xmlns="http://schemas.openxmlformats.org/spreadsheetml/2006/main" count="47" uniqueCount="46">
  <si>
    <r>
      <t>Jacek</t>
    </r>
    <r>
      <rPr>
        <b/>
        <sz val="12"/>
        <color theme="1"/>
        <rFont val="Calibri"/>
        <family val="2"/>
        <charset val="129"/>
        <scheme val="minor"/>
      </rPr>
      <t xml:space="preserve"> Kmiecik</t>
    </r>
  </si>
  <si>
    <r>
      <t>Katarzyna</t>
    </r>
    <r>
      <rPr>
        <b/>
        <sz val="12"/>
        <color theme="1"/>
        <rFont val="Calibri"/>
        <family val="2"/>
        <charset val="129"/>
        <scheme val="minor"/>
      </rPr>
      <t xml:space="preserve"> Huszcza</t>
    </r>
  </si>
  <si>
    <r>
      <t>Katarzyna</t>
    </r>
    <r>
      <rPr>
        <b/>
        <sz val="12"/>
        <color theme="1"/>
        <rFont val="Calibri"/>
        <family val="2"/>
        <charset val="129"/>
        <scheme val="minor"/>
      </rPr>
      <t xml:space="preserve"> Lilla</t>
    </r>
  </si>
  <si>
    <r>
      <t xml:space="preserve">Krzysztof </t>
    </r>
    <r>
      <rPr>
        <b/>
        <sz val="12"/>
        <color theme="1"/>
        <rFont val="Calibri"/>
        <family val="2"/>
        <charset val="129"/>
        <scheme val="minor"/>
      </rPr>
      <t>Bałka</t>
    </r>
  </si>
  <si>
    <r>
      <t xml:space="preserve">Krzysztof </t>
    </r>
    <r>
      <rPr>
        <b/>
        <sz val="12"/>
        <color theme="1"/>
        <rFont val="Calibri"/>
        <family val="2"/>
        <charset val="129"/>
        <scheme val="minor"/>
      </rPr>
      <t>Pytel</t>
    </r>
  </si>
  <si>
    <r>
      <t>Krzysztof</t>
    </r>
    <r>
      <rPr>
        <b/>
        <sz val="12"/>
        <color theme="1"/>
        <rFont val="Calibri"/>
        <family val="2"/>
        <charset val="129"/>
        <scheme val="minor"/>
      </rPr>
      <t xml:space="preserve"> Szymański</t>
    </r>
  </si>
  <si>
    <r>
      <t xml:space="preserve">Łukasz </t>
    </r>
    <r>
      <rPr>
        <b/>
        <sz val="12"/>
        <color theme="1"/>
        <rFont val="Calibri"/>
        <family val="2"/>
        <charset val="129"/>
        <scheme val="minor"/>
      </rPr>
      <t>Domaradzki</t>
    </r>
  </si>
  <si>
    <r>
      <t xml:space="preserve">Łukasz </t>
    </r>
    <r>
      <rPr>
        <b/>
        <sz val="12"/>
        <color theme="1"/>
        <rFont val="Calibri"/>
        <family val="2"/>
        <charset val="129"/>
        <scheme val="minor"/>
      </rPr>
      <t>Stankiewicz</t>
    </r>
  </si>
  <si>
    <r>
      <t xml:space="preserve">Maciej </t>
    </r>
    <r>
      <rPr>
        <b/>
        <sz val="12"/>
        <color theme="1"/>
        <rFont val="Calibri"/>
        <family val="2"/>
        <charset val="129"/>
        <scheme val="minor"/>
      </rPr>
      <t>Klimczuk</t>
    </r>
  </si>
  <si>
    <r>
      <t xml:space="preserve">Marcin </t>
    </r>
    <r>
      <rPr>
        <b/>
        <sz val="12"/>
        <color theme="1"/>
        <rFont val="Calibri"/>
        <family val="2"/>
        <charset val="129"/>
        <scheme val="minor"/>
      </rPr>
      <t>Zadroga</t>
    </r>
  </si>
  <si>
    <r>
      <t xml:space="preserve">Mariusz </t>
    </r>
    <r>
      <rPr>
        <b/>
        <sz val="12"/>
        <color theme="1"/>
        <rFont val="Calibri"/>
        <family val="2"/>
        <charset val="129"/>
        <scheme val="minor"/>
      </rPr>
      <t>Brzeski</t>
    </r>
  </si>
  <si>
    <r>
      <t xml:space="preserve">Michał </t>
    </r>
    <r>
      <rPr>
        <b/>
        <sz val="12"/>
        <color theme="1"/>
        <rFont val="Calibri"/>
        <family val="2"/>
        <charset val="129"/>
        <scheme val="minor"/>
      </rPr>
      <t>Narwojsz</t>
    </r>
  </si>
  <si>
    <r>
      <t xml:space="preserve">Michał </t>
    </r>
    <r>
      <rPr>
        <b/>
        <sz val="12"/>
        <color theme="1"/>
        <rFont val="Calibri"/>
        <family val="2"/>
        <charset val="129"/>
        <scheme val="minor"/>
      </rPr>
      <t>Waśniewski</t>
    </r>
  </si>
  <si>
    <r>
      <t xml:space="preserve">Paweł </t>
    </r>
    <r>
      <rPr>
        <b/>
        <sz val="12"/>
        <color theme="1"/>
        <rFont val="Calibri"/>
        <family val="2"/>
        <charset val="129"/>
        <scheme val="minor"/>
      </rPr>
      <t>Blokus</t>
    </r>
  </si>
  <si>
    <r>
      <t xml:space="preserve">Wojciech </t>
    </r>
    <r>
      <rPr>
        <b/>
        <sz val="12"/>
        <color theme="1"/>
        <rFont val="Calibri"/>
        <family val="2"/>
        <charset val="129"/>
        <scheme val="minor"/>
      </rPr>
      <t>Bojanowski</t>
    </r>
  </si>
  <si>
    <t>8.10.2014</t>
  </si>
  <si>
    <t>29.09.2014</t>
  </si>
  <si>
    <t>17.09.2014</t>
  </si>
  <si>
    <t>14.10.2014</t>
  </si>
  <si>
    <t>22.10.2014</t>
  </si>
  <si>
    <t>05.11.2014</t>
  </si>
  <si>
    <t>12.11.2014</t>
  </si>
  <si>
    <t>21.11.2014</t>
  </si>
  <si>
    <t>02.12.2014</t>
  </si>
  <si>
    <t>17.12.2014</t>
  </si>
  <si>
    <t>12.01.2015</t>
  </si>
  <si>
    <t>22.01.2015</t>
  </si>
  <si>
    <t>04.02.2015</t>
  </si>
  <si>
    <t>13.02.2015</t>
  </si>
  <si>
    <t>23.03.2015</t>
  </si>
  <si>
    <t>10.03.2015</t>
  </si>
  <si>
    <t>29.06.2015</t>
  </si>
  <si>
    <r>
      <t xml:space="preserve">Garoe </t>
    </r>
    <r>
      <rPr>
        <b/>
        <sz val="12"/>
        <color theme="1"/>
        <rFont val="Calibri"/>
        <family val="2"/>
        <charset val="129"/>
        <scheme val="minor"/>
      </rPr>
      <t>Gonzalez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</si>
  <si>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Przemysław </t>
    </r>
    <r>
      <rPr>
        <b/>
        <sz val="12"/>
        <color theme="1"/>
        <rFont val="Calibri"/>
        <family val="2"/>
        <charset val="129"/>
        <scheme val="minor"/>
      </rPr>
      <t>Królik</t>
    </r>
  </si>
  <si>
    <r>
      <t xml:space="preserve">Krystian </t>
    </r>
    <r>
      <rPr>
        <b/>
        <sz val="12"/>
        <color theme="1"/>
        <rFont val="Calibri"/>
        <family val="2"/>
        <charset val="129"/>
        <scheme val="minor"/>
      </rPr>
      <t>Moras</t>
    </r>
  </si>
  <si>
    <t>CREDIT</t>
  </si>
  <si>
    <t>27.07.2015</t>
  </si>
  <si>
    <t>17.07.2015</t>
  </si>
  <si>
    <t>7.07.2015</t>
  </si>
  <si>
    <t>3.06.2015</t>
  </si>
  <si>
    <t>8.05.2015</t>
  </si>
  <si>
    <t>18.05.2015</t>
  </si>
  <si>
    <t>7.04.2015</t>
  </si>
  <si>
    <t>21.04.2015</t>
  </si>
  <si>
    <t>26.08.2014</t>
  </si>
  <si>
    <t>31.07.2014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</si>
</sst>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* #,##0.00_)\ &quot;PLN&quot;_ ;_ * \(#,##0.00\)\ &quot;PLN&quot;_ ;_ * &quot;-&quot;??_)\ &quot;PLN&quot;_ ;_ @_ 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4" fontId="2" fillId="0" borderId="12" xfId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4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44" fontId="0" fillId="0" borderId="0" xfId="1" applyFont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14" xfId="0" applyFill="1" applyBorder="1" applyAlignment="1">
      <alignment horizontal="right" vertical="center"/>
    </xf>
    <xf numFmtId="44" fontId="0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4" fontId="0" fillId="0" borderId="0" xfId="0" applyNumberFormat="1" applyAlignment="1">
      <alignment vertical="center"/>
    </xf>
  </cellXfs>
  <cellStyles count="86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K21"/>
  <sheetViews>
    <sheetView tabSelected="1" zoomScale="125" zoomScaleNormal="125" zoomScalePageLayoutView="125" workbookViewId="0">
      <pane xSplit="3" ySplit="2" topLeftCell="BT3" activePane="bottomRight" state="frozen"/>
      <selection pane="topRight" activeCell="D1" sqref="D1"/>
      <selection pane="bottomLeft" activeCell="A3" sqref="A3"/>
      <selection pane="bottomRight" activeCell="BV19" sqref="BV19"/>
    </sheetView>
  </sheetViews>
  <sheetFormatPr baseColWidth="10" defaultRowHeight="15" x14ac:dyDescent="0"/>
  <cols>
    <col min="1" max="1" width="4.83203125" customWidth="1"/>
    <col min="2" max="2" width="26.33203125" customWidth="1"/>
    <col min="3" max="3" width="1.83203125" customWidth="1"/>
    <col min="4" max="4" width="12.33203125" style="1" customWidth="1"/>
    <col min="6" max="6" width="2.83203125" customWidth="1"/>
    <col min="7" max="7" width="12.33203125" style="1" customWidth="1"/>
    <col min="9" max="9" width="2.83203125" customWidth="1"/>
    <col min="10" max="10" width="12.33203125" style="1" customWidth="1"/>
    <col min="12" max="12" width="2.83203125" customWidth="1"/>
    <col min="13" max="13" width="12.33203125" style="1" customWidth="1"/>
    <col min="15" max="15" width="2.83203125" customWidth="1"/>
    <col min="16" max="16" width="12.33203125" style="1" customWidth="1"/>
    <col min="18" max="18" width="2.83203125" customWidth="1"/>
    <col min="19" max="19" width="12.33203125" style="1" customWidth="1"/>
    <col min="21" max="21" width="2.83203125" customWidth="1"/>
    <col min="22" max="22" width="12.33203125" style="1" customWidth="1"/>
    <col min="24" max="24" width="2.83203125" customWidth="1"/>
    <col min="25" max="25" width="12.33203125" style="1" customWidth="1"/>
    <col min="27" max="27" width="2.83203125" customWidth="1"/>
    <col min="28" max="28" width="12.33203125" style="1" customWidth="1"/>
    <col min="30" max="30" width="2.83203125" customWidth="1"/>
    <col min="31" max="31" width="12.33203125" style="1" customWidth="1"/>
    <col min="33" max="33" width="2.83203125" customWidth="1"/>
    <col min="34" max="34" width="12.33203125" style="1" customWidth="1"/>
    <col min="36" max="36" width="2.83203125" customWidth="1"/>
    <col min="37" max="37" width="12.33203125" style="1" customWidth="1"/>
    <col min="39" max="39" width="2.83203125" customWidth="1"/>
    <col min="40" max="40" width="12.33203125" style="1" customWidth="1"/>
    <col min="42" max="42" width="2.83203125" customWidth="1"/>
    <col min="43" max="43" width="12.33203125" style="1" customWidth="1"/>
    <col min="45" max="45" width="2.83203125" customWidth="1"/>
    <col min="46" max="46" width="12.33203125" style="1" customWidth="1"/>
    <col min="48" max="48" width="2.83203125" customWidth="1"/>
    <col min="49" max="49" width="12.33203125" style="1" customWidth="1"/>
    <col min="51" max="51" width="2.83203125" customWidth="1"/>
    <col min="52" max="52" width="12.33203125" style="1" customWidth="1"/>
    <col min="54" max="54" width="2.83203125" customWidth="1"/>
    <col min="55" max="55" width="12.33203125" style="1" customWidth="1"/>
    <col min="57" max="57" width="2.83203125" customWidth="1"/>
    <col min="58" max="58" width="12.33203125" style="1" customWidth="1"/>
    <col min="60" max="60" width="2.83203125" customWidth="1"/>
    <col min="61" max="61" width="12.33203125" style="1" customWidth="1"/>
    <col min="63" max="63" width="2.83203125" customWidth="1"/>
    <col min="64" max="64" width="12.33203125" style="1" customWidth="1"/>
    <col min="66" max="66" width="2.83203125" customWidth="1"/>
    <col min="67" max="67" width="12.33203125" style="1" customWidth="1"/>
    <col min="69" max="69" width="2.83203125" customWidth="1"/>
    <col min="70" max="70" width="12.33203125" style="1" customWidth="1"/>
    <col min="72" max="72" width="2.83203125" customWidth="1"/>
    <col min="73" max="73" width="12.33203125" style="1" customWidth="1"/>
    <col min="75" max="75" width="2.83203125" customWidth="1"/>
    <col min="76" max="76" width="12.33203125" style="1" customWidth="1"/>
    <col min="78" max="78" width="2.83203125" customWidth="1"/>
    <col min="79" max="79" width="12.33203125" style="1" customWidth="1"/>
    <col min="81" max="81" width="2.83203125" customWidth="1"/>
    <col min="82" max="82" width="12.33203125" style="1" customWidth="1"/>
    <col min="84" max="84" width="2.83203125" customWidth="1"/>
    <col min="85" max="85" width="12.33203125" style="1" customWidth="1"/>
    <col min="87" max="87" width="2.83203125" customWidth="1"/>
    <col min="88" max="88" width="12" bestFit="1" customWidth="1"/>
    <col min="91" max="91" width="11" bestFit="1" customWidth="1"/>
  </cols>
  <sheetData>
    <row r="1" spans="2:89" ht="16" thickBot="1">
      <c r="CJ1" s="16" t="s">
        <v>35</v>
      </c>
      <c r="CK1" s="24"/>
    </row>
    <row r="2" spans="2:89" ht="21" customHeight="1" thickBot="1">
      <c r="D2" s="10" t="s">
        <v>45</v>
      </c>
      <c r="E2" s="11">
        <v>0.3</v>
      </c>
      <c r="F2" s="12"/>
      <c r="G2" s="10" t="s">
        <v>44</v>
      </c>
      <c r="H2" s="11">
        <v>0.5</v>
      </c>
      <c r="I2" s="12"/>
      <c r="J2" s="10" t="s">
        <v>17</v>
      </c>
      <c r="K2" s="11">
        <v>0.35</v>
      </c>
      <c r="L2" s="12"/>
      <c r="M2" s="10" t="s">
        <v>16</v>
      </c>
      <c r="N2" s="11">
        <v>0.3</v>
      </c>
      <c r="O2" s="12"/>
      <c r="P2" s="10" t="s">
        <v>15</v>
      </c>
      <c r="Q2" s="11">
        <v>0.4</v>
      </c>
      <c r="R2" s="12"/>
      <c r="S2" s="10" t="s">
        <v>18</v>
      </c>
      <c r="T2" s="11">
        <v>0.3</v>
      </c>
      <c r="U2" s="12"/>
      <c r="V2" s="10" t="s">
        <v>19</v>
      </c>
      <c r="W2" s="11">
        <v>0.35</v>
      </c>
      <c r="X2" s="12"/>
      <c r="Y2" s="10" t="s">
        <v>20</v>
      </c>
      <c r="Z2" s="11">
        <v>0.3</v>
      </c>
      <c r="AA2" s="12"/>
      <c r="AB2" s="10" t="s">
        <v>21</v>
      </c>
      <c r="AC2" s="11">
        <v>0.35</v>
      </c>
      <c r="AD2" s="12"/>
      <c r="AE2" s="10" t="s">
        <v>22</v>
      </c>
      <c r="AF2" s="11">
        <v>0.35</v>
      </c>
      <c r="AG2" s="12"/>
      <c r="AH2" s="10" t="s">
        <v>23</v>
      </c>
      <c r="AI2" s="11">
        <v>0.35</v>
      </c>
      <c r="AJ2" s="12"/>
      <c r="AK2" s="10" t="s">
        <v>24</v>
      </c>
      <c r="AL2" s="11">
        <v>0.3</v>
      </c>
      <c r="AM2" s="12"/>
      <c r="AN2" s="10" t="s">
        <v>25</v>
      </c>
      <c r="AO2" s="11">
        <v>0.3</v>
      </c>
      <c r="AP2" s="12"/>
      <c r="AQ2" s="10" t="s">
        <v>26</v>
      </c>
      <c r="AR2" s="11">
        <v>0.4</v>
      </c>
      <c r="AS2" s="12"/>
      <c r="AT2" s="10" t="s">
        <v>27</v>
      </c>
      <c r="AU2" s="11">
        <v>0.3</v>
      </c>
      <c r="AV2" s="12"/>
      <c r="AW2" s="10" t="s">
        <v>28</v>
      </c>
      <c r="AX2" s="11">
        <v>0.4</v>
      </c>
      <c r="AY2" s="12"/>
      <c r="AZ2" s="10" t="s">
        <v>28</v>
      </c>
      <c r="BA2" s="11">
        <v>0.3</v>
      </c>
      <c r="BB2" s="12"/>
      <c r="BC2" s="10" t="s">
        <v>30</v>
      </c>
      <c r="BD2" s="11">
        <v>0.3</v>
      </c>
      <c r="BE2" s="12"/>
      <c r="BF2" s="10" t="s">
        <v>29</v>
      </c>
      <c r="BG2" s="11">
        <v>0.5</v>
      </c>
      <c r="BH2" s="12"/>
      <c r="BI2" s="10" t="s">
        <v>42</v>
      </c>
      <c r="BJ2" s="11">
        <v>0.3</v>
      </c>
      <c r="BK2" s="12"/>
      <c r="BL2" s="10" t="s">
        <v>43</v>
      </c>
      <c r="BM2" s="11">
        <v>0.5</v>
      </c>
      <c r="BN2" s="12"/>
      <c r="BO2" s="10" t="s">
        <v>40</v>
      </c>
      <c r="BP2" s="11">
        <v>0.3</v>
      </c>
      <c r="BQ2" s="12"/>
      <c r="BR2" s="10" t="s">
        <v>41</v>
      </c>
      <c r="BS2" s="11">
        <v>0.3</v>
      </c>
      <c r="BT2" s="12"/>
      <c r="BU2" s="10" t="s">
        <v>39</v>
      </c>
      <c r="BV2" s="11">
        <v>0.4</v>
      </c>
      <c r="BW2" s="12"/>
      <c r="BX2" s="10" t="s">
        <v>31</v>
      </c>
      <c r="BY2" s="11">
        <v>0.4</v>
      </c>
      <c r="BZ2" s="12"/>
      <c r="CA2" s="10" t="s">
        <v>38</v>
      </c>
      <c r="CB2" s="11">
        <v>0.4</v>
      </c>
      <c r="CC2" s="12"/>
      <c r="CD2" s="10" t="s">
        <v>37</v>
      </c>
      <c r="CE2" s="11">
        <v>0.4</v>
      </c>
      <c r="CF2" s="12"/>
      <c r="CG2" s="10" t="s">
        <v>36</v>
      </c>
      <c r="CH2" s="11">
        <v>0.4</v>
      </c>
      <c r="CI2" s="12"/>
      <c r="CJ2" s="17"/>
    </row>
    <row r="3" spans="2:89" ht="21" customHeight="1" thickBot="1">
      <c r="B3" s="21" t="s">
        <v>0</v>
      </c>
      <c r="C3" s="22"/>
      <c r="D3" s="13">
        <v>13</v>
      </c>
      <c r="E3" s="14">
        <f>D3*E$2</f>
        <v>3.9</v>
      </c>
      <c r="F3" s="18">
        <v>1</v>
      </c>
      <c r="G3" s="18">
        <v>13</v>
      </c>
      <c r="H3" s="14">
        <f>G3*H$2</f>
        <v>6.5</v>
      </c>
      <c r="I3" s="18">
        <v>1</v>
      </c>
      <c r="J3" s="18">
        <v>12</v>
      </c>
      <c r="K3" s="14">
        <f t="shared" ref="K3:K17" si="0">J3*K$2</f>
        <v>4.1999999999999993</v>
      </c>
      <c r="L3" s="18">
        <v>1</v>
      </c>
      <c r="M3" s="18">
        <v>11</v>
      </c>
      <c r="N3" s="14">
        <f t="shared" ref="N3:N17" si="1">M3*N$2</f>
        <v>3.3</v>
      </c>
      <c r="O3" s="18">
        <v>1</v>
      </c>
      <c r="P3" s="18">
        <v>16</v>
      </c>
      <c r="Q3" s="14">
        <f t="shared" ref="Q3:Q17" si="2">P3*Q$2</f>
        <v>6.4</v>
      </c>
      <c r="R3" s="15">
        <v>1</v>
      </c>
      <c r="S3" s="18">
        <v>4</v>
      </c>
      <c r="T3" s="14">
        <f t="shared" ref="T3:T17" si="3">S3*T$2</f>
        <v>1.2</v>
      </c>
      <c r="U3" s="15">
        <v>1</v>
      </c>
      <c r="V3" s="18">
        <v>9</v>
      </c>
      <c r="W3" s="14">
        <f t="shared" ref="W3:W17" si="4">V3*W$2</f>
        <v>3.15</v>
      </c>
      <c r="X3" s="15">
        <v>1</v>
      </c>
      <c r="Y3" s="18">
        <v>6</v>
      </c>
      <c r="Z3" s="14">
        <f t="shared" ref="Z3:Z17" si="5">Y3*Z$2</f>
        <v>1.7999999999999998</v>
      </c>
      <c r="AA3" s="15">
        <v>1</v>
      </c>
      <c r="AB3" s="18">
        <v>8</v>
      </c>
      <c r="AC3" s="14">
        <f t="shared" ref="AC3:AC17" si="6">AB3*AC$2</f>
        <v>2.8</v>
      </c>
      <c r="AD3" s="15">
        <v>1</v>
      </c>
      <c r="AE3" s="18">
        <v>15</v>
      </c>
      <c r="AF3" s="14">
        <f t="shared" ref="AF3:AF17" si="7">AE3*AF$2</f>
        <v>5.25</v>
      </c>
      <c r="AG3" s="15">
        <v>1</v>
      </c>
      <c r="AH3" s="18">
        <v>11</v>
      </c>
      <c r="AI3" s="14">
        <f t="shared" ref="AI3:AI17" si="8">AH3*AI$2</f>
        <v>3.8499999999999996</v>
      </c>
      <c r="AJ3" s="15">
        <v>1</v>
      </c>
      <c r="AK3" s="18">
        <v>15</v>
      </c>
      <c r="AL3" s="14">
        <f t="shared" ref="AL3:AL11" si="9">AK3*AL$2</f>
        <v>4.5</v>
      </c>
      <c r="AM3" s="15">
        <v>1</v>
      </c>
      <c r="AN3" s="18">
        <v>23</v>
      </c>
      <c r="AO3" s="14">
        <f t="shared" ref="AO3:AO11" si="10">AN3*AO$2</f>
        <v>6.8999999999999995</v>
      </c>
      <c r="AP3" s="15">
        <v>1</v>
      </c>
      <c r="AQ3" s="18">
        <v>7</v>
      </c>
      <c r="AR3" s="14">
        <f t="shared" ref="AR3:AR11" si="11">AQ3*AR$2</f>
        <v>2.8000000000000003</v>
      </c>
      <c r="AS3" s="15">
        <v>1</v>
      </c>
      <c r="AT3" s="18">
        <v>15</v>
      </c>
      <c r="AU3" s="14">
        <f t="shared" ref="AU3:AU11" si="12">AT3*AU$2</f>
        <v>4.5</v>
      </c>
      <c r="AV3" s="15">
        <v>1</v>
      </c>
      <c r="AW3" s="18">
        <v>12</v>
      </c>
      <c r="AX3" s="14">
        <f t="shared" ref="AX3:AX11" si="13">AW3*AX$2</f>
        <v>4.8000000000000007</v>
      </c>
      <c r="AY3" s="15">
        <v>1</v>
      </c>
      <c r="AZ3" s="18">
        <v>15</v>
      </c>
      <c r="BA3" s="14">
        <f t="shared" ref="BA3:BA11" si="14">AZ3*BA$2</f>
        <v>4.5</v>
      </c>
      <c r="BB3" s="15">
        <v>1</v>
      </c>
      <c r="BC3" s="18">
        <v>8</v>
      </c>
      <c r="BD3" s="14">
        <f t="shared" ref="BD3:BD11" si="15">BC3*BD$2</f>
        <v>2.4</v>
      </c>
      <c r="BE3" s="15">
        <v>1</v>
      </c>
      <c r="BF3" s="18">
        <v>6</v>
      </c>
      <c r="BG3" s="14">
        <f t="shared" ref="BG3:BG11" si="16">BF3*BG$2</f>
        <v>3</v>
      </c>
      <c r="BH3" s="15">
        <v>1</v>
      </c>
      <c r="BI3" s="18">
        <v>13</v>
      </c>
      <c r="BJ3" s="14">
        <f t="shared" ref="BJ3:BJ11" si="17">BI3*BJ$2</f>
        <v>3.9</v>
      </c>
      <c r="BK3" s="15">
        <v>1</v>
      </c>
      <c r="BL3" s="18">
        <v>14</v>
      </c>
      <c r="BM3" s="14">
        <f t="shared" ref="BM3:BM11" si="18">BL3*BM$2</f>
        <v>7</v>
      </c>
      <c r="BN3" s="15">
        <v>1</v>
      </c>
      <c r="BO3" s="18">
        <v>5</v>
      </c>
      <c r="BP3" s="14">
        <f t="shared" ref="BP3:BP11" si="19">BO3*BP$2</f>
        <v>1.5</v>
      </c>
      <c r="BQ3" s="15">
        <v>1</v>
      </c>
      <c r="BR3" s="18">
        <v>6</v>
      </c>
      <c r="BS3" s="14">
        <f t="shared" ref="BS3:BS11" si="20">BR3*BS$2</f>
        <v>1.7999999999999998</v>
      </c>
      <c r="BT3" s="15">
        <v>1</v>
      </c>
      <c r="BU3" s="18">
        <v>22</v>
      </c>
      <c r="BV3" s="14">
        <f t="shared" ref="BV3:BV11" si="21">BU3*BV$2</f>
        <v>8.8000000000000007</v>
      </c>
      <c r="BW3" s="15">
        <v>1</v>
      </c>
      <c r="BX3" s="18">
        <v>15</v>
      </c>
      <c r="BY3" s="14">
        <f t="shared" ref="BY3:BY11" si="22">BX3*BY$2</f>
        <v>6</v>
      </c>
      <c r="BZ3" s="15">
        <v>1</v>
      </c>
      <c r="CA3" s="18">
        <v>14</v>
      </c>
      <c r="CB3" s="14">
        <f t="shared" ref="CB3:CB11" si="23">CA3*CB$2</f>
        <v>5.6000000000000005</v>
      </c>
      <c r="CC3" s="15">
        <v>1</v>
      </c>
      <c r="CD3" s="18">
        <v>9</v>
      </c>
      <c r="CE3" s="14">
        <f t="shared" ref="CE3:CE11" si="24">CD3*CE$2</f>
        <v>3.6</v>
      </c>
      <c r="CF3" s="15">
        <v>1</v>
      </c>
      <c r="CG3" s="18">
        <v>12</v>
      </c>
      <c r="CH3" s="14">
        <f t="shared" ref="CH3:CH11" si="25">CG3*CH$2</f>
        <v>4.8000000000000007</v>
      </c>
      <c r="CI3" s="15">
        <v>1</v>
      </c>
      <c r="CJ3" s="23">
        <f>0</f>
        <v>0</v>
      </c>
      <c r="CK3" s="17"/>
    </row>
    <row r="4" spans="2:89" ht="21" customHeight="1" thickBot="1">
      <c r="B4" s="21" t="s">
        <v>1</v>
      </c>
      <c r="C4" s="22"/>
      <c r="D4" s="4">
        <v>1</v>
      </c>
      <c r="E4" s="3">
        <f t="shared" ref="E4:E17" si="26">D4*E$2</f>
        <v>0.3</v>
      </c>
      <c r="F4" s="2">
        <v>1</v>
      </c>
      <c r="G4" s="2">
        <v>0</v>
      </c>
      <c r="H4" s="3">
        <f t="shared" ref="H4:H17" si="27">G4*H$2</f>
        <v>0</v>
      </c>
      <c r="I4" s="2">
        <v>1</v>
      </c>
      <c r="J4" s="2">
        <v>0</v>
      </c>
      <c r="K4" s="3">
        <f t="shared" si="0"/>
        <v>0</v>
      </c>
      <c r="L4" s="2">
        <v>1</v>
      </c>
      <c r="M4" s="2">
        <v>0</v>
      </c>
      <c r="N4" s="3">
        <f t="shared" si="1"/>
        <v>0</v>
      </c>
      <c r="O4" s="2">
        <v>1</v>
      </c>
      <c r="P4" s="2">
        <v>0</v>
      </c>
      <c r="Q4" s="3">
        <f t="shared" si="2"/>
        <v>0</v>
      </c>
      <c r="R4" s="5">
        <v>1</v>
      </c>
      <c r="S4" s="2">
        <v>0</v>
      </c>
      <c r="T4" s="3">
        <f t="shared" si="3"/>
        <v>0</v>
      </c>
      <c r="U4" s="5">
        <v>1</v>
      </c>
      <c r="V4" s="2">
        <v>0</v>
      </c>
      <c r="W4" s="3">
        <f t="shared" si="4"/>
        <v>0</v>
      </c>
      <c r="X4" s="15">
        <v>1</v>
      </c>
      <c r="Y4" s="2">
        <v>0</v>
      </c>
      <c r="Z4" s="3">
        <f t="shared" si="5"/>
        <v>0</v>
      </c>
      <c r="AA4" s="15">
        <v>1</v>
      </c>
      <c r="AB4" s="2">
        <v>0</v>
      </c>
      <c r="AC4" s="3">
        <f t="shared" si="6"/>
        <v>0</v>
      </c>
      <c r="AD4" s="15">
        <v>1</v>
      </c>
      <c r="AE4" s="2">
        <v>0</v>
      </c>
      <c r="AF4" s="3">
        <f t="shared" si="7"/>
        <v>0</v>
      </c>
      <c r="AG4" s="15">
        <v>1</v>
      </c>
      <c r="AH4" s="2">
        <v>0</v>
      </c>
      <c r="AI4" s="3">
        <f t="shared" si="8"/>
        <v>0</v>
      </c>
      <c r="AJ4" s="15">
        <v>1</v>
      </c>
      <c r="AK4" s="2">
        <v>0</v>
      </c>
      <c r="AL4" s="3">
        <f t="shared" si="9"/>
        <v>0</v>
      </c>
      <c r="AM4" s="15">
        <v>1</v>
      </c>
      <c r="AN4" s="2">
        <v>0</v>
      </c>
      <c r="AO4" s="3">
        <f t="shared" si="10"/>
        <v>0</v>
      </c>
      <c r="AP4" s="15">
        <v>1</v>
      </c>
      <c r="AQ4" s="2"/>
      <c r="AR4" s="3">
        <f t="shared" si="11"/>
        <v>0</v>
      </c>
      <c r="AS4" s="15">
        <v>1</v>
      </c>
      <c r="AT4" s="2">
        <v>0</v>
      </c>
      <c r="AU4" s="3">
        <f t="shared" si="12"/>
        <v>0</v>
      </c>
      <c r="AV4" s="15">
        <v>1</v>
      </c>
      <c r="AW4" s="2">
        <v>0</v>
      </c>
      <c r="AX4" s="3">
        <f t="shared" si="13"/>
        <v>0</v>
      </c>
      <c r="AY4" s="15">
        <v>1</v>
      </c>
      <c r="AZ4" s="2">
        <v>2</v>
      </c>
      <c r="BA4" s="3">
        <f t="shared" si="14"/>
        <v>0.6</v>
      </c>
      <c r="BB4" s="15">
        <v>1</v>
      </c>
      <c r="BC4" s="2">
        <v>1</v>
      </c>
      <c r="BD4" s="3">
        <f t="shared" si="15"/>
        <v>0.3</v>
      </c>
      <c r="BE4" s="15">
        <v>1</v>
      </c>
      <c r="BF4" s="2">
        <v>0</v>
      </c>
      <c r="BG4" s="3">
        <f t="shared" si="16"/>
        <v>0</v>
      </c>
      <c r="BH4" s="15">
        <v>1</v>
      </c>
      <c r="BI4" s="2">
        <v>3</v>
      </c>
      <c r="BJ4" s="3">
        <f t="shared" si="17"/>
        <v>0.89999999999999991</v>
      </c>
      <c r="BK4" s="15">
        <v>1</v>
      </c>
      <c r="BL4" s="2">
        <v>4</v>
      </c>
      <c r="BM4" s="3">
        <f t="shared" si="18"/>
        <v>2</v>
      </c>
      <c r="BN4" s="15">
        <v>1</v>
      </c>
      <c r="BO4" s="2">
        <v>0</v>
      </c>
      <c r="BP4" s="3">
        <f t="shared" si="19"/>
        <v>0</v>
      </c>
      <c r="BQ4" s="15">
        <v>1</v>
      </c>
      <c r="BR4" s="2">
        <v>1</v>
      </c>
      <c r="BS4" s="3">
        <f t="shared" si="20"/>
        <v>0.3</v>
      </c>
      <c r="BT4" s="15">
        <v>1</v>
      </c>
      <c r="BU4" s="2">
        <v>0</v>
      </c>
      <c r="BV4" s="3">
        <f t="shared" si="21"/>
        <v>0</v>
      </c>
      <c r="BW4" s="15">
        <v>1</v>
      </c>
      <c r="BX4" s="2">
        <v>0</v>
      </c>
      <c r="BY4" s="3">
        <f t="shared" si="22"/>
        <v>0</v>
      </c>
      <c r="BZ4" s="15">
        <v>1</v>
      </c>
      <c r="CA4" s="2">
        <v>0</v>
      </c>
      <c r="CB4" s="3">
        <f t="shared" si="23"/>
        <v>0</v>
      </c>
      <c r="CC4" s="15">
        <v>1</v>
      </c>
      <c r="CD4" s="2">
        <v>0</v>
      </c>
      <c r="CE4" s="3">
        <f t="shared" si="24"/>
        <v>0</v>
      </c>
      <c r="CF4" s="15">
        <v>1</v>
      </c>
      <c r="CG4" s="2">
        <v>0</v>
      </c>
      <c r="CH4" s="3">
        <f t="shared" si="25"/>
        <v>0</v>
      </c>
      <c r="CI4" s="15">
        <v>1</v>
      </c>
      <c r="CJ4" s="23">
        <f>0.8-BS4-CB4</f>
        <v>0.5</v>
      </c>
      <c r="CK4" s="17"/>
    </row>
    <row r="5" spans="2:89" ht="21" customHeight="1" thickBot="1">
      <c r="B5" s="21" t="s">
        <v>2</v>
      </c>
      <c r="C5" s="22"/>
      <c r="D5" s="4">
        <v>5</v>
      </c>
      <c r="E5" s="3">
        <f t="shared" si="26"/>
        <v>1.5</v>
      </c>
      <c r="F5" s="2">
        <v>1</v>
      </c>
      <c r="G5" s="2">
        <v>0</v>
      </c>
      <c r="H5" s="3">
        <f t="shared" si="27"/>
        <v>0</v>
      </c>
      <c r="I5" s="2">
        <v>1</v>
      </c>
      <c r="J5" s="2">
        <v>0</v>
      </c>
      <c r="K5" s="3">
        <f t="shared" si="0"/>
        <v>0</v>
      </c>
      <c r="L5" s="2">
        <v>1</v>
      </c>
      <c r="M5" s="2">
        <v>0</v>
      </c>
      <c r="N5" s="3">
        <f t="shared" si="1"/>
        <v>0</v>
      </c>
      <c r="O5" s="2">
        <v>1</v>
      </c>
      <c r="P5" s="2">
        <v>1</v>
      </c>
      <c r="Q5" s="3">
        <f t="shared" si="2"/>
        <v>0.4</v>
      </c>
      <c r="R5" s="5">
        <v>1</v>
      </c>
      <c r="S5" s="2">
        <v>0</v>
      </c>
      <c r="T5" s="3">
        <f t="shared" si="3"/>
        <v>0</v>
      </c>
      <c r="U5" s="5">
        <v>1</v>
      </c>
      <c r="V5" s="2">
        <v>0</v>
      </c>
      <c r="W5" s="3">
        <f t="shared" si="4"/>
        <v>0</v>
      </c>
      <c r="X5" s="15">
        <v>1</v>
      </c>
      <c r="Y5" s="2">
        <v>1</v>
      </c>
      <c r="Z5" s="3">
        <f t="shared" si="5"/>
        <v>0.3</v>
      </c>
      <c r="AA5" s="15">
        <v>1</v>
      </c>
      <c r="AB5" s="2">
        <v>1</v>
      </c>
      <c r="AC5" s="3">
        <f t="shared" si="6"/>
        <v>0.35</v>
      </c>
      <c r="AD5" s="15">
        <v>1</v>
      </c>
      <c r="AE5" s="2">
        <v>0</v>
      </c>
      <c r="AF5" s="3">
        <f t="shared" si="7"/>
        <v>0</v>
      </c>
      <c r="AG5" s="15">
        <v>1</v>
      </c>
      <c r="AH5" s="2">
        <v>2</v>
      </c>
      <c r="AI5" s="3">
        <f t="shared" si="8"/>
        <v>0.7</v>
      </c>
      <c r="AJ5" s="15">
        <v>1</v>
      </c>
      <c r="AK5" s="2">
        <v>1</v>
      </c>
      <c r="AL5" s="3">
        <f t="shared" si="9"/>
        <v>0.3</v>
      </c>
      <c r="AM5" s="15">
        <v>1</v>
      </c>
      <c r="AN5" s="2">
        <v>2</v>
      </c>
      <c r="AO5" s="3">
        <f t="shared" si="10"/>
        <v>0.6</v>
      </c>
      <c r="AP5" s="15">
        <v>1</v>
      </c>
      <c r="AQ5" s="2"/>
      <c r="AR5" s="3">
        <f t="shared" si="11"/>
        <v>0</v>
      </c>
      <c r="AS5" s="15">
        <v>1</v>
      </c>
      <c r="AT5" s="2">
        <v>1</v>
      </c>
      <c r="AU5" s="3">
        <f t="shared" si="12"/>
        <v>0.3</v>
      </c>
      <c r="AV5" s="15">
        <v>1</v>
      </c>
      <c r="AW5" s="2">
        <v>0</v>
      </c>
      <c r="AX5" s="3">
        <f t="shared" si="13"/>
        <v>0</v>
      </c>
      <c r="AY5" s="15">
        <v>1</v>
      </c>
      <c r="AZ5" s="2">
        <v>0</v>
      </c>
      <c r="BA5" s="3">
        <f t="shared" si="14"/>
        <v>0</v>
      </c>
      <c r="BB5" s="15">
        <v>1</v>
      </c>
      <c r="BC5" s="2">
        <v>0</v>
      </c>
      <c r="BD5" s="3">
        <f t="shared" si="15"/>
        <v>0</v>
      </c>
      <c r="BE5" s="15">
        <v>1</v>
      </c>
      <c r="BF5" s="2">
        <v>0</v>
      </c>
      <c r="BG5" s="3">
        <f t="shared" si="16"/>
        <v>0</v>
      </c>
      <c r="BH5" s="15">
        <v>1</v>
      </c>
      <c r="BI5" s="2">
        <v>1</v>
      </c>
      <c r="BJ5" s="3">
        <f t="shared" si="17"/>
        <v>0.3</v>
      </c>
      <c r="BK5" s="15">
        <v>1</v>
      </c>
      <c r="BL5" s="2">
        <v>1</v>
      </c>
      <c r="BM5" s="3">
        <f t="shared" si="18"/>
        <v>0.5</v>
      </c>
      <c r="BN5" s="15">
        <v>1</v>
      </c>
      <c r="BO5" s="2">
        <v>1</v>
      </c>
      <c r="BP5" s="3">
        <f t="shared" si="19"/>
        <v>0.3</v>
      </c>
      <c r="BQ5" s="15">
        <v>1</v>
      </c>
      <c r="BR5" s="2">
        <v>0</v>
      </c>
      <c r="BS5" s="3">
        <f t="shared" si="20"/>
        <v>0</v>
      </c>
      <c r="BT5" s="15">
        <v>1</v>
      </c>
      <c r="BU5" s="2">
        <v>1</v>
      </c>
      <c r="BV5" s="3">
        <f t="shared" si="21"/>
        <v>0.4</v>
      </c>
      <c r="BW5" s="15">
        <v>1</v>
      </c>
      <c r="BX5" s="2">
        <v>0</v>
      </c>
      <c r="BY5" s="3">
        <f t="shared" si="22"/>
        <v>0</v>
      </c>
      <c r="BZ5" s="15">
        <v>1</v>
      </c>
      <c r="CA5" s="2">
        <v>0</v>
      </c>
      <c r="CB5" s="3">
        <f t="shared" si="23"/>
        <v>0</v>
      </c>
      <c r="CC5" s="15">
        <v>1</v>
      </c>
      <c r="CD5" s="2">
        <v>0</v>
      </c>
      <c r="CE5" s="3">
        <f t="shared" si="24"/>
        <v>0</v>
      </c>
      <c r="CF5" s="15">
        <v>1</v>
      </c>
      <c r="CG5" s="2">
        <v>0</v>
      </c>
      <c r="CH5" s="3">
        <f t="shared" si="25"/>
        <v>0</v>
      </c>
      <c r="CI5" s="15">
        <v>1</v>
      </c>
      <c r="CJ5" s="23">
        <f>0-CB5</f>
        <v>0</v>
      </c>
      <c r="CK5" s="17"/>
    </row>
    <row r="6" spans="2:89" ht="21" hidden="1" customHeight="1" thickBot="1">
      <c r="B6" s="21" t="s">
        <v>3</v>
      </c>
      <c r="C6" s="22"/>
      <c r="D6" s="4">
        <v>14</v>
      </c>
      <c r="E6" s="3">
        <f t="shared" si="26"/>
        <v>4.2</v>
      </c>
      <c r="F6" s="2">
        <v>1</v>
      </c>
      <c r="G6" s="2">
        <v>7</v>
      </c>
      <c r="H6" s="3">
        <f t="shared" si="27"/>
        <v>3.5</v>
      </c>
      <c r="I6" s="2">
        <v>1</v>
      </c>
      <c r="J6" s="2">
        <v>6</v>
      </c>
      <c r="K6" s="3">
        <f t="shared" si="0"/>
        <v>2.0999999999999996</v>
      </c>
      <c r="L6" s="2">
        <v>1</v>
      </c>
      <c r="M6" s="2">
        <v>10</v>
      </c>
      <c r="N6" s="3">
        <f t="shared" si="1"/>
        <v>3</v>
      </c>
      <c r="O6" s="2">
        <v>1</v>
      </c>
      <c r="P6" s="2">
        <v>12</v>
      </c>
      <c r="Q6" s="3">
        <f t="shared" si="2"/>
        <v>4.8000000000000007</v>
      </c>
      <c r="R6" s="5">
        <v>1</v>
      </c>
      <c r="S6" s="2">
        <v>7</v>
      </c>
      <c r="T6" s="3">
        <f t="shared" si="3"/>
        <v>2.1</v>
      </c>
      <c r="U6" s="5">
        <v>1</v>
      </c>
      <c r="V6" s="2">
        <v>12</v>
      </c>
      <c r="W6" s="3">
        <f t="shared" si="4"/>
        <v>4.1999999999999993</v>
      </c>
      <c r="X6" s="15">
        <v>1</v>
      </c>
      <c r="Y6" s="2">
        <v>17</v>
      </c>
      <c r="Z6" s="3">
        <f t="shared" si="5"/>
        <v>5.0999999999999996</v>
      </c>
      <c r="AA6" s="15">
        <v>1</v>
      </c>
      <c r="AB6" s="2">
        <v>14</v>
      </c>
      <c r="AC6" s="3">
        <f t="shared" si="6"/>
        <v>4.8999999999999995</v>
      </c>
      <c r="AD6" s="15">
        <v>1</v>
      </c>
      <c r="AE6" s="2">
        <v>11</v>
      </c>
      <c r="AF6" s="3">
        <f t="shared" si="7"/>
        <v>3.8499999999999996</v>
      </c>
      <c r="AG6" s="15">
        <v>1</v>
      </c>
      <c r="AH6" s="2">
        <v>0</v>
      </c>
      <c r="AI6" s="3">
        <f t="shared" si="8"/>
        <v>0</v>
      </c>
      <c r="AJ6" s="15">
        <v>1</v>
      </c>
      <c r="AK6" s="2">
        <v>13</v>
      </c>
      <c r="AL6" s="3">
        <f t="shared" si="9"/>
        <v>3.9</v>
      </c>
      <c r="AM6" s="15">
        <v>1</v>
      </c>
      <c r="AN6" s="2">
        <v>15</v>
      </c>
      <c r="AO6" s="3">
        <f t="shared" si="10"/>
        <v>4.5</v>
      </c>
      <c r="AP6" s="15">
        <v>1</v>
      </c>
      <c r="AQ6" s="2">
        <v>13</v>
      </c>
      <c r="AR6" s="3">
        <f t="shared" si="11"/>
        <v>5.2</v>
      </c>
      <c r="AS6" s="15">
        <v>1</v>
      </c>
      <c r="AT6" s="2">
        <v>17</v>
      </c>
      <c r="AU6" s="3">
        <f t="shared" si="12"/>
        <v>5.0999999999999996</v>
      </c>
      <c r="AV6" s="15">
        <v>1</v>
      </c>
      <c r="AW6" s="2">
        <v>6</v>
      </c>
      <c r="AX6" s="3">
        <f t="shared" si="13"/>
        <v>2.4000000000000004</v>
      </c>
      <c r="AY6" s="15">
        <v>1</v>
      </c>
      <c r="AZ6" s="2">
        <v>15</v>
      </c>
      <c r="BA6" s="3">
        <f t="shared" si="14"/>
        <v>4.5</v>
      </c>
      <c r="BB6" s="15">
        <v>1</v>
      </c>
      <c r="BC6" s="2"/>
      <c r="BD6" s="3">
        <f t="shared" si="15"/>
        <v>0</v>
      </c>
      <c r="BE6" s="15"/>
      <c r="BF6" s="2"/>
      <c r="BG6" s="3">
        <f t="shared" si="16"/>
        <v>0</v>
      </c>
      <c r="BH6" s="15"/>
      <c r="BI6" s="2"/>
      <c r="BJ6" s="3">
        <f t="shared" si="17"/>
        <v>0</v>
      </c>
      <c r="BK6" s="15"/>
      <c r="BL6" s="2"/>
      <c r="BM6" s="3">
        <f t="shared" si="18"/>
        <v>0</v>
      </c>
      <c r="BN6" s="15"/>
      <c r="BO6" s="2"/>
      <c r="BP6" s="3">
        <f t="shared" si="19"/>
        <v>0</v>
      </c>
      <c r="BQ6" s="15"/>
      <c r="BR6" s="2"/>
      <c r="BS6" s="3">
        <f t="shared" si="20"/>
        <v>0</v>
      </c>
      <c r="BT6" s="15"/>
      <c r="BU6" s="2"/>
      <c r="BV6" s="3">
        <f t="shared" si="21"/>
        <v>0</v>
      </c>
      <c r="BW6" s="15"/>
      <c r="BX6" s="2"/>
      <c r="BY6" s="3">
        <f t="shared" si="22"/>
        <v>0</v>
      </c>
      <c r="BZ6" s="15"/>
      <c r="CA6" s="2"/>
      <c r="CB6" s="3">
        <f t="shared" si="23"/>
        <v>0</v>
      </c>
      <c r="CC6" s="15"/>
      <c r="CD6" s="2"/>
      <c r="CE6" s="3">
        <f t="shared" si="24"/>
        <v>0</v>
      </c>
      <c r="CF6" s="15"/>
      <c r="CG6" s="2"/>
      <c r="CH6" s="3">
        <f t="shared" si="25"/>
        <v>0</v>
      </c>
      <c r="CI6" s="15"/>
      <c r="CJ6" s="23"/>
      <c r="CK6" s="17"/>
    </row>
    <row r="7" spans="2:89" ht="21" customHeight="1" thickBot="1">
      <c r="B7" s="21" t="s">
        <v>4</v>
      </c>
      <c r="C7" s="22"/>
      <c r="D7" s="4">
        <v>7</v>
      </c>
      <c r="E7" s="3">
        <f t="shared" si="26"/>
        <v>2.1</v>
      </c>
      <c r="F7" s="2">
        <v>1</v>
      </c>
      <c r="G7" s="2">
        <v>4</v>
      </c>
      <c r="H7" s="3">
        <f t="shared" si="27"/>
        <v>2</v>
      </c>
      <c r="I7" s="2">
        <v>1</v>
      </c>
      <c r="J7" s="2">
        <v>3</v>
      </c>
      <c r="K7" s="3">
        <f t="shared" si="0"/>
        <v>1.0499999999999998</v>
      </c>
      <c r="L7" s="2">
        <v>1</v>
      </c>
      <c r="M7" s="2">
        <v>6</v>
      </c>
      <c r="N7" s="3">
        <f t="shared" si="1"/>
        <v>1.7999999999999998</v>
      </c>
      <c r="O7" s="2">
        <v>1</v>
      </c>
      <c r="P7" s="2">
        <v>6</v>
      </c>
      <c r="Q7" s="3">
        <f t="shared" si="2"/>
        <v>2.4000000000000004</v>
      </c>
      <c r="R7" s="5">
        <v>1</v>
      </c>
      <c r="S7" s="2">
        <v>2</v>
      </c>
      <c r="T7" s="3">
        <f t="shared" si="3"/>
        <v>0.6</v>
      </c>
      <c r="U7" s="5">
        <v>1</v>
      </c>
      <c r="V7" s="2">
        <v>6</v>
      </c>
      <c r="W7" s="3">
        <f t="shared" si="4"/>
        <v>2.0999999999999996</v>
      </c>
      <c r="X7" s="15">
        <v>1</v>
      </c>
      <c r="Y7" s="2">
        <v>5</v>
      </c>
      <c r="Z7" s="3">
        <f t="shared" si="5"/>
        <v>1.5</v>
      </c>
      <c r="AA7" s="15">
        <v>1</v>
      </c>
      <c r="AB7" s="2">
        <v>11</v>
      </c>
      <c r="AC7" s="3">
        <f t="shared" si="6"/>
        <v>3.8499999999999996</v>
      </c>
      <c r="AD7" s="15">
        <v>1</v>
      </c>
      <c r="AE7" s="2">
        <v>2</v>
      </c>
      <c r="AF7" s="3">
        <f t="shared" si="7"/>
        <v>0.7</v>
      </c>
      <c r="AG7" s="15">
        <v>1</v>
      </c>
      <c r="AH7" s="2">
        <v>1</v>
      </c>
      <c r="AI7" s="3">
        <f t="shared" si="8"/>
        <v>0.35</v>
      </c>
      <c r="AJ7" s="15">
        <v>1</v>
      </c>
      <c r="AK7" s="2">
        <v>3</v>
      </c>
      <c r="AL7" s="3">
        <f t="shared" si="9"/>
        <v>0.89999999999999991</v>
      </c>
      <c r="AM7" s="15">
        <v>1</v>
      </c>
      <c r="AN7" s="2">
        <v>2</v>
      </c>
      <c r="AO7" s="3">
        <f t="shared" si="10"/>
        <v>0.6</v>
      </c>
      <c r="AP7" s="15">
        <v>1</v>
      </c>
      <c r="AQ7" s="2">
        <v>1</v>
      </c>
      <c r="AR7" s="3">
        <f t="shared" si="11"/>
        <v>0.4</v>
      </c>
      <c r="AS7" s="15">
        <v>1</v>
      </c>
      <c r="AT7" s="2">
        <v>2</v>
      </c>
      <c r="AU7" s="3">
        <f t="shared" si="12"/>
        <v>0.6</v>
      </c>
      <c r="AV7" s="15">
        <v>1</v>
      </c>
      <c r="AW7" s="2">
        <v>2</v>
      </c>
      <c r="AX7" s="3">
        <f t="shared" si="13"/>
        <v>0.8</v>
      </c>
      <c r="AY7" s="15">
        <v>1</v>
      </c>
      <c r="AZ7" s="2">
        <v>3</v>
      </c>
      <c r="BA7" s="3">
        <f t="shared" si="14"/>
        <v>0.89999999999999991</v>
      </c>
      <c r="BB7" s="15">
        <v>1</v>
      </c>
      <c r="BC7" s="2">
        <v>1</v>
      </c>
      <c r="BD7" s="3">
        <f t="shared" si="15"/>
        <v>0.3</v>
      </c>
      <c r="BE7" s="15">
        <v>1</v>
      </c>
      <c r="BF7" s="2">
        <v>1</v>
      </c>
      <c r="BG7" s="3">
        <f t="shared" si="16"/>
        <v>0.5</v>
      </c>
      <c r="BH7" s="15">
        <v>1</v>
      </c>
      <c r="BI7" s="2">
        <v>6</v>
      </c>
      <c r="BJ7" s="3">
        <f t="shared" si="17"/>
        <v>1.7999999999999998</v>
      </c>
      <c r="BK7" s="15">
        <v>1</v>
      </c>
      <c r="BL7" s="2">
        <v>4</v>
      </c>
      <c r="BM7" s="3">
        <f t="shared" si="18"/>
        <v>2</v>
      </c>
      <c r="BN7" s="15">
        <v>1</v>
      </c>
      <c r="BO7" s="2">
        <v>3</v>
      </c>
      <c r="BP7" s="3">
        <f t="shared" si="19"/>
        <v>0.89999999999999991</v>
      </c>
      <c r="BQ7" s="15">
        <v>1</v>
      </c>
      <c r="BR7" s="2">
        <v>2</v>
      </c>
      <c r="BS7" s="3">
        <f t="shared" si="20"/>
        <v>0.6</v>
      </c>
      <c r="BT7" s="15">
        <v>1</v>
      </c>
      <c r="BU7" s="2">
        <v>2</v>
      </c>
      <c r="BV7" s="3">
        <f t="shared" si="21"/>
        <v>0.8</v>
      </c>
      <c r="BW7" s="15">
        <v>1</v>
      </c>
      <c r="BX7" s="2">
        <v>3</v>
      </c>
      <c r="BY7" s="3">
        <f t="shared" si="22"/>
        <v>1.2000000000000002</v>
      </c>
      <c r="BZ7" s="15">
        <v>1</v>
      </c>
      <c r="CA7" s="2">
        <v>3</v>
      </c>
      <c r="CB7" s="3">
        <f t="shared" si="23"/>
        <v>1.2000000000000002</v>
      </c>
      <c r="CC7" s="15">
        <v>1</v>
      </c>
      <c r="CD7" s="2">
        <v>1</v>
      </c>
      <c r="CE7" s="3">
        <f t="shared" si="24"/>
        <v>0.4</v>
      </c>
      <c r="CF7" s="15">
        <v>1</v>
      </c>
      <c r="CG7" s="2">
        <v>0</v>
      </c>
      <c r="CH7" s="3">
        <f t="shared" si="25"/>
        <v>0</v>
      </c>
      <c r="CI7" s="15">
        <v>1</v>
      </c>
      <c r="CJ7" s="23">
        <f>0</f>
        <v>0</v>
      </c>
      <c r="CK7" s="17"/>
    </row>
    <row r="8" spans="2:89" ht="21" customHeight="1" thickBot="1">
      <c r="B8" s="21" t="s">
        <v>5</v>
      </c>
      <c r="C8" s="22"/>
      <c r="D8" s="4">
        <v>20</v>
      </c>
      <c r="E8" s="3">
        <f t="shared" si="26"/>
        <v>6</v>
      </c>
      <c r="F8" s="2">
        <v>1</v>
      </c>
      <c r="G8" s="2">
        <v>11</v>
      </c>
      <c r="H8" s="3">
        <f t="shared" si="27"/>
        <v>5.5</v>
      </c>
      <c r="I8" s="2">
        <v>1</v>
      </c>
      <c r="J8" s="2">
        <v>12</v>
      </c>
      <c r="K8" s="3">
        <f t="shared" si="0"/>
        <v>4.1999999999999993</v>
      </c>
      <c r="L8" s="2">
        <v>1</v>
      </c>
      <c r="M8" s="2">
        <v>11</v>
      </c>
      <c r="N8" s="3">
        <f t="shared" si="1"/>
        <v>3.3</v>
      </c>
      <c r="O8" s="2">
        <v>1</v>
      </c>
      <c r="P8" s="2">
        <v>5</v>
      </c>
      <c r="Q8" s="3">
        <f t="shared" si="2"/>
        <v>2</v>
      </c>
      <c r="R8" s="5">
        <v>1</v>
      </c>
      <c r="S8" s="2">
        <v>6</v>
      </c>
      <c r="T8" s="3">
        <f t="shared" si="3"/>
        <v>1.7999999999999998</v>
      </c>
      <c r="U8" s="5">
        <v>1</v>
      </c>
      <c r="V8" s="2">
        <v>12</v>
      </c>
      <c r="W8" s="3">
        <f t="shared" si="4"/>
        <v>4.1999999999999993</v>
      </c>
      <c r="X8" s="15">
        <v>1</v>
      </c>
      <c r="Y8" s="2">
        <v>20</v>
      </c>
      <c r="Z8" s="3">
        <f t="shared" si="5"/>
        <v>6</v>
      </c>
      <c r="AA8" s="15">
        <v>1</v>
      </c>
      <c r="AB8" s="2">
        <v>5</v>
      </c>
      <c r="AC8" s="3">
        <f t="shared" si="6"/>
        <v>1.75</v>
      </c>
      <c r="AD8" s="15">
        <v>1</v>
      </c>
      <c r="AE8" s="2">
        <v>9</v>
      </c>
      <c r="AF8" s="3">
        <f t="shared" si="7"/>
        <v>3.15</v>
      </c>
      <c r="AG8" s="15">
        <v>1</v>
      </c>
      <c r="AH8" s="2">
        <v>15</v>
      </c>
      <c r="AI8" s="3">
        <f t="shared" si="8"/>
        <v>5.25</v>
      </c>
      <c r="AJ8" s="15">
        <v>1</v>
      </c>
      <c r="AK8" s="2">
        <v>13</v>
      </c>
      <c r="AL8" s="3">
        <f t="shared" si="9"/>
        <v>3.9</v>
      </c>
      <c r="AM8" s="15">
        <v>1</v>
      </c>
      <c r="AN8" s="2">
        <v>3</v>
      </c>
      <c r="AO8" s="3">
        <f t="shared" si="10"/>
        <v>0.89999999999999991</v>
      </c>
      <c r="AP8" s="15">
        <v>1</v>
      </c>
      <c r="AQ8" s="2">
        <v>22</v>
      </c>
      <c r="AR8" s="3">
        <f t="shared" si="11"/>
        <v>8.8000000000000007</v>
      </c>
      <c r="AS8" s="15">
        <v>1</v>
      </c>
      <c r="AT8" s="2">
        <v>17</v>
      </c>
      <c r="AU8" s="3">
        <f t="shared" si="12"/>
        <v>5.0999999999999996</v>
      </c>
      <c r="AV8" s="15">
        <v>1</v>
      </c>
      <c r="AW8" s="2">
        <v>13</v>
      </c>
      <c r="AX8" s="3">
        <f t="shared" si="13"/>
        <v>5.2</v>
      </c>
      <c r="AY8" s="15">
        <v>1</v>
      </c>
      <c r="AZ8" s="2">
        <v>12</v>
      </c>
      <c r="BA8" s="3">
        <f t="shared" si="14"/>
        <v>3.5999999999999996</v>
      </c>
      <c r="BB8" s="15">
        <v>1</v>
      </c>
      <c r="BC8" s="2">
        <v>24</v>
      </c>
      <c r="BD8" s="3">
        <f t="shared" si="15"/>
        <v>7.1999999999999993</v>
      </c>
      <c r="BE8" s="15">
        <v>1</v>
      </c>
      <c r="BF8" s="2">
        <v>9</v>
      </c>
      <c r="BG8" s="3">
        <f t="shared" si="16"/>
        <v>4.5</v>
      </c>
      <c r="BH8" s="15">
        <v>1</v>
      </c>
      <c r="BI8" s="2">
        <v>13</v>
      </c>
      <c r="BJ8" s="3">
        <f t="shared" si="17"/>
        <v>3.9</v>
      </c>
      <c r="BK8" s="15">
        <v>1</v>
      </c>
      <c r="BL8" s="2">
        <v>15</v>
      </c>
      <c r="BM8" s="3">
        <f t="shared" si="18"/>
        <v>7.5</v>
      </c>
      <c r="BN8" s="15">
        <v>1</v>
      </c>
      <c r="BO8" s="2">
        <v>5</v>
      </c>
      <c r="BP8" s="3">
        <f t="shared" si="19"/>
        <v>1.5</v>
      </c>
      <c r="BQ8" s="15">
        <v>1</v>
      </c>
      <c r="BR8" s="2">
        <v>17</v>
      </c>
      <c r="BS8" s="3">
        <f t="shared" si="20"/>
        <v>5.0999999999999996</v>
      </c>
      <c r="BT8" s="15">
        <v>1</v>
      </c>
      <c r="BU8" s="2">
        <v>4</v>
      </c>
      <c r="BV8" s="3">
        <f t="shared" si="21"/>
        <v>1.6</v>
      </c>
      <c r="BW8" s="15">
        <v>1</v>
      </c>
      <c r="BX8" s="2">
        <v>24</v>
      </c>
      <c r="BY8" s="3">
        <f t="shared" si="22"/>
        <v>9.6000000000000014</v>
      </c>
      <c r="BZ8" s="15">
        <v>1</v>
      </c>
      <c r="CA8" s="2">
        <v>14</v>
      </c>
      <c r="CB8" s="3">
        <f t="shared" si="23"/>
        <v>5.6000000000000005</v>
      </c>
      <c r="CC8" s="15">
        <v>1</v>
      </c>
      <c r="CD8" s="2">
        <v>18</v>
      </c>
      <c r="CE8" s="3">
        <f t="shared" si="24"/>
        <v>7.2</v>
      </c>
      <c r="CF8" s="15">
        <v>1</v>
      </c>
      <c r="CG8" s="2">
        <v>7</v>
      </c>
      <c r="CH8" s="3">
        <f t="shared" si="25"/>
        <v>2.8000000000000003</v>
      </c>
      <c r="CI8" s="15"/>
      <c r="CJ8" s="23">
        <f>0.1-CE8+8-CH8</f>
        <v>-1.9000000000000008</v>
      </c>
      <c r="CK8" s="17"/>
    </row>
    <row r="9" spans="2:89" ht="21" customHeight="1" thickBot="1">
      <c r="B9" s="21" t="s">
        <v>6</v>
      </c>
      <c r="C9" s="22"/>
      <c r="D9" s="4">
        <v>17</v>
      </c>
      <c r="E9" s="3">
        <f t="shared" si="26"/>
        <v>5.0999999999999996</v>
      </c>
      <c r="F9" s="2">
        <v>1</v>
      </c>
      <c r="G9" s="2">
        <v>13</v>
      </c>
      <c r="H9" s="3">
        <f t="shared" si="27"/>
        <v>6.5</v>
      </c>
      <c r="I9" s="2">
        <v>1</v>
      </c>
      <c r="J9" s="2">
        <v>13</v>
      </c>
      <c r="K9" s="3">
        <f t="shared" si="0"/>
        <v>4.55</v>
      </c>
      <c r="L9" s="2">
        <v>1</v>
      </c>
      <c r="M9" s="2">
        <v>12</v>
      </c>
      <c r="N9" s="3">
        <f t="shared" si="1"/>
        <v>3.5999999999999996</v>
      </c>
      <c r="O9" s="2">
        <v>1</v>
      </c>
      <c r="P9" s="2">
        <v>14</v>
      </c>
      <c r="Q9" s="3">
        <f t="shared" si="2"/>
        <v>5.6000000000000005</v>
      </c>
      <c r="R9" s="5">
        <v>1</v>
      </c>
      <c r="S9" s="2">
        <v>5</v>
      </c>
      <c r="T9" s="3">
        <f t="shared" si="3"/>
        <v>1.5</v>
      </c>
      <c r="U9" s="5">
        <v>1</v>
      </c>
      <c r="V9" s="2">
        <v>13</v>
      </c>
      <c r="W9" s="3">
        <f t="shared" si="4"/>
        <v>4.55</v>
      </c>
      <c r="X9" s="15">
        <v>1</v>
      </c>
      <c r="Y9" s="2">
        <v>12</v>
      </c>
      <c r="Z9" s="3">
        <f t="shared" si="5"/>
        <v>3.5999999999999996</v>
      </c>
      <c r="AA9" s="15">
        <v>1</v>
      </c>
      <c r="AB9" s="2">
        <v>12</v>
      </c>
      <c r="AC9" s="3">
        <f t="shared" si="6"/>
        <v>4.1999999999999993</v>
      </c>
      <c r="AD9" s="15">
        <v>1</v>
      </c>
      <c r="AE9" s="2">
        <v>14</v>
      </c>
      <c r="AF9" s="3">
        <f t="shared" si="7"/>
        <v>4.8999999999999995</v>
      </c>
      <c r="AG9" s="15">
        <v>1</v>
      </c>
      <c r="AH9" s="2">
        <v>15</v>
      </c>
      <c r="AI9" s="3">
        <f t="shared" si="8"/>
        <v>5.25</v>
      </c>
      <c r="AJ9" s="15">
        <v>1</v>
      </c>
      <c r="AK9" s="2">
        <v>6</v>
      </c>
      <c r="AL9" s="3">
        <f t="shared" si="9"/>
        <v>1.7999999999999998</v>
      </c>
      <c r="AM9" s="15">
        <v>1</v>
      </c>
      <c r="AN9" s="2">
        <v>9</v>
      </c>
      <c r="AO9" s="3">
        <f t="shared" si="10"/>
        <v>2.6999999999999997</v>
      </c>
      <c r="AP9" s="15">
        <v>1</v>
      </c>
      <c r="AQ9" s="2">
        <v>11</v>
      </c>
      <c r="AR9" s="3">
        <f t="shared" si="11"/>
        <v>4.4000000000000004</v>
      </c>
      <c r="AS9" s="15">
        <v>1</v>
      </c>
      <c r="AT9" s="2">
        <v>12</v>
      </c>
      <c r="AU9" s="3">
        <f t="shared" si="12"/>
        <v>3.5999999999999996</v>
      </c>
      <c r="AV9" s="15">
        <v>1</v>
      </c>
      <c r="AW9" s="2">
        <v>10</v>
      </c>
      <c r="AX9" s="3">
        <f t="shared" si="13"/>
        <v>4</v>
      </c>
      <c r="AY9" s="15">
        <v>1</v>
      </c>
      <c r="AZ9" s="2">
        <v>15</v>
      </c>
      <c r="BA9" s="3">
        <f t="shared" si="14"/>
        <v>4.5</v>
      </c>
      <c r="BB9" s="15">
        <v>1</v>
      </c>
      <c r="BC9" s="2">
        <v>9</v>
      </c>
      <c r="BD9" s="3">
        <f t="shared" si="15"/>
        <v>2.6999999999999997</v>
      </c>
      <c r="BE9" s="15">
        <v>1</v>
      </c>
      <c r="BF9" s="2">
        <v>0</v>
      </c>
      <c r="BG9" s="3">
        <f t="shared" si="16"/>
        <v>0</v>
      </c>
      <c r="BH9" s="15">
        <v>1</v>
      </c>
      <c r="BI9" s="2">
        <v>21</v>
      </c>
      <c r="BJ9" s="3">
        <f t="shared" si="17"/>
        <v>6.3</v>
      </c>
      <c r="BK9" s="15">
        <v>1</v>
      </c>
      <c r="BL9" s="2">
        <v>12</v>
      </c>
      <c r="BM9" s="3">
        <f t="shared" si="18"/>
        <v>6</v>
      </c>
      <c r="BN9" s="15">
        <v>1</v>
      </c>
      <c r="BO9" s="2">
        <v>4</v>
      </c>
      <c r="BP9" s="3">
        <f t="shared" si="19"/>
        <v>1.2</v>
      </c>
      <c r="BQ9" s="15">
        <v>1</v>
      </c>
      <c r="BR9" s="2">
        <v>17</v>
      </c>
      <c r="BS9" s="3">
        <f t="shared" si="20"/>
        <v>5.0999999999999996</v>
      </c>
      <c r="BT9" s="15">
        <v>1</v>
      </c>
      <c r="BU9" s="2">
        <v>15</v>
      </c>
      <c r="BV9" s="3">
        <f t="shared" si="21"/>
        <v>6</v>
      </c>
      <c r="BW9" s="15">
        <v>1</v>
      </c>
      <c r="BX9" s="2">
        <v>5</v>
      </c>
      <c r="BY9" s="3">
        <f t="shared" si="22"/>
        <v>2</v>
      </c>
      <c r="BZ9" s="15">
        <v>1</v>
      </c>
      <c r="CA9" s="2">
        <v>12</v>
      </c>
      <c r="CB9" s="3">
        <f t="shared" si="23"/>
        <v>4.8000000000000007</v>
      </c>
      <c r="CC9" s="15">
        <v>1</v>
      </c>
      <c r="CD9" s="2">
        <v>10</v>
      </c>
      <c r="CE9" s="3">
        <f t="shared" si="24"/>
        <v>4</v>
      </c>
      <c r="CF9" s="15">
        <v>1</v>
      </c>
      <c r="CG9" s="2">
        <v>13</v>
      </c>
      <c r="CH9" s="3">
        <f t="shared" si="25"/>
        <v>5.2</v>
      </c>
      <c r="CI9" s="15">
        <v>1</v>
      </c>
      <c r="CJ9" s="23">
        <f>0</f>
        <v>0</v>
      </c>
      <c r="CK9" s="17"/>
    </row>
    <row r="10" spans="2:89" ht="21" customHeight="1" thickBot="1">
      <c r="B10" s="21" t="s">
        <v>7</v>
      </c>
      <c r="C10" s="22"/>
      <c r="D10" s="4">
        <v>23</v>
      </c>
      <c r="E10" s="3">
        <f t="shared" si="26"/>
        <v>6.8999999999999995</v>
      </c>
      <c r="F10" s="2">
        <v>1</v>
      </c>
      <c r="G10" s="2">
        <v>9</v>
      </c>
      <c r="H10" s="3">
        <f t="shared" si="27"/>
        <v>4.5</v>
      </c>
      <c r="I10" s="2">
        <v>1</v>
      </c>
      <c r="J10" s="2">
        <v>7</v>
      </c>
      <c r="K10" s="3">
        <f t="shared" si="0"/>
        <v>2.4499999999999997</v>
      </c>
      <c r="L10" s="2">
        <v>1</v>
      </c>
      <c r="M10" s="2">
        <v>15</v>
      </c>
      <c r="N10" s="3">
        <f t="shared" si="1"/>
        <v>4.5</v>
      </c>
      <c r="O10" s="2">
        <v>1</v>
      </c>
      <c r="P10" s="2">
        <v>9</v>
      </c>
      <c r="Q10" s="3">
        <f t="shared" si="2"/>
        <v>3.6</v>
      </c>
      <c r="R10" s="5">
        <v>1</v>
      </c>
      <c r="S10" s="2">
        <v>15</v>
      </c>
      <c r="T10" s="3">
        <f t="shared" si="3"/>
        <v>4.5</v>
      </c>
      <c r="U10" s="5">
        <v>1</v>
      </c>
      <c r="V10" s="2">
        <v>9</v>
      </c>
      <c r="W10" s="3">
        <f t="shared" si="4"/>
        <v>3.15</v>
      </c>
      <c r="X10" s="15">
        <v>1</v>
      </c>
      <c r="Y10" s="2">
        <v>16</v>
      </c>
      <c r="Z10" s="3">
        <f t="shared" si="5"/>
        <v>4.8</v>
      </c>
      <c r="AA10" s="15">
        <v>1</v>
      </c>
      <c r="AB10" s="2">
        <v>10</v>
      </c>
      <c r="AC10" s="3">
        <f t="shared" si="6"/>
        <v>3.5</v>
      </c>
      <c r="AD10" s="15">
        <v>1</v>
      </c>
      <c r="AE10" s="2">
        <v>15</v>
      </c>
      <c r="AF10" s="3">
        <f t="shared" si="7"/>
        <v>5.25</v>
      </c>
      <c r="AG10" s="15">
        <v>1</v>
      </c>
      <c r="AH10" s="2">
        <v>11</v>
      </c>
      <c r="AI10" s="3">
        <f t="shared" si="8"/>
        <v>3.8499999999999996</v>
      </c>
      <c r="AJ10" s="15">
        <v>1</v>
      </c>
      <c r="AK10" s="2">
        <v>13</v>
      </c>
      <c r="AL10" s="3">
        <f t="shared" si="9"/>
        <v>3.9</v>
      </c>
      <c r="AM10" s="15">
        <v>1</v>
      </c>
      <c r="AN10" s="2">
        <v>6</v>
      </c>
      <c r="AO10" s="3">
        <f t="shared" si="10"/>
        <v>1.7999999999999998</v>
      </c>
      <c r="AP10" s="15">
        <v>1</v>
      </c>
      <c r="AQ10" s="2">
        <v>4</v>
      </c>
      <c r="AR10" s="3">
        <f t="shared" si="11"/>
        <v>1.6</v>
      </c>
      <c r="AS10" s="15">
        <v>1</v>
      </c>
      <c r="AT10" s="2">
        <v>2</v>
      </c>
      <c r="AU10" s="3">
        <f t="shared" si="12"/>
        <v>0.6</v>
      </c>
      <c r="AV10" s="15">
        <v>1</v>
      </c>
      <c r="AW10" s="2">
        <v>17</v>
      </c>
      <c r="AX10" s="3">
        <f t="shared" si="13"/>
        <v>6.8000000000000007</v>
      </c>
      <c r="AY10" s="15">
        <v>1</v>
      </c>
      <c r="AZ10" s="2">
        <v>9</v>
      </c>
      <c r="BA10" s="3">
        <f t="shared" si="14"/>
        <v>2.6999999999999997</v>
      </c>
      <c r="BB10" s="15">
        <v>1</v>
      </c>
      <c r="BC10" s="2">
        <v>21</v>
      </c>
      <c r="BD10" s="3">
        <f t="shared" si="15"/>
        <v>6.3</v>
      </c>
      <c r="BE10" s="15">
        <v>1</v>
      </c>
      <c r="BF10" s="2">
        <v>8</v>
      </c>
      <c r="BG10" s="3">
        <f t="shared" si="16"/>
        <v>4</v>
      </c>
      <c r="BH10" s="15">
        <v>1</v>
      </c>
      <c r="BI10" s="2">
        <v>5</v>
      </c>
      <c r="BJ10" s="3">
        <f t="shared" si="17"/>
        <v>1.5</v>
      </c>
      <c r="BK10" s="15">
        <v>1</v>
      </c>
      <c r="BL10" s="2">
        <v>4</v>
      </c>
      <c r="BM10" s="3">
        <f t="shared" si="18"/>
        <v>2</v>
      </c>
      <c r="BN10" s="15">
        <v>1</v>
      </c>
      <c r="BO10" s="2">
        <v>4</v>
      </c>
      <c r="BP10" s="3">
        <f t="shared" si="19"/>
        <v>1.2</v>
      </c>
      <c r="BQ10" s="15">
        <v>1</v>
      </c>
      <c r="BR10" s="2">
        <v>8</v>
      </c>
      <c r="BS10" s="3">
        <f t="shared" si="20"/>
        <v>2.4</v>
      </c>
      <c r="BT10" s="15">
        <v>1</v>
      </c>
      <c r="BU10" s="2">
        <v>7</v>
      </c>
      <c r="BV10" s="3">
        <f t="shared" si="21"/>
        <v>2.8000000000000003</v>
      </c>
      <c r="BW10" s="15">
        <v>1</v>
      </c>
      <c r="BX10" s="2">
        <v>7</v>
      </c>
      <c r="BY10" s="3">
        <f t="shared" si="22"/>
        <v>2.8000000000000003</v>
      </c>
      <c r="BZ10" s="15">
        <v>1</v>
      </c>
      <c r="CA10" s="2">
        <v>8</v>
      </c>
      <c r="CB10" s="3">
        <f t="shared" si="23"/>
        <v>3.2</v>
      </c>
      <c r="CC10" s="15">
        <v>1</v>
      </c>
      <c r="CD10" s="2">
        <v>10</v>
      </c>
      <c r="CE10" s="3">
        <f t="shared" si="24"/>
        <v>4</v>
      </c>
      <c r="CF10" s="15">
        <v>1</v>
      </c>
      <c r="CG10" s="2">
        <v>9</v>
      </c>
      <c r="CH10" s="3">
        <f t="shared" si="25"/>
        <v>3.6</v>
      </c>
      <c r="CI10" s="15"/>
      <c r="CJ10" s="23">
        <f>0</f>
        <v>0</v>
      </c>
      <c r="CK10" s="17"/>
    </row>
    <row r="11" spans="2:89" ht="21" customHeight="1" thickBot="1">
      <c r="B11" s="21" t="s">
        <v>8</v>
      </c>
      <c r="C11" s="22"/>
      <c r="D11" s="4">
        <v>0</v>
      </c>
      <c r="E11" s="3">
        <f t="shared" si="26"/>
        <v>0</v>
      </c>
      <c r="F11" s="2">
        <v>1</v>
      </c>
      <c r="G11" s="2">
        <v>0</v>
      </c>
      <c r="H11" s="3">
        <f t="shared" si="27"/>
        <v>0</v>
      </c>
      <c r="I11" s="2">
        <v>1</v>
      </c>
      <c r="J11" s="2">
        <v>0</v>
      </c>
      <c r="K11" s="3">
        <f t="shared" si="0"/>
        <v>0</v>
      </c>
      <c r="L11" s="2">
        <v>1</v>
      </c>
      <c r="M11" s="2">
        <v>0</v>
      </c>
      <c r="N11" s="3">
        <f t="shared" si="1"/>
        <v>0</v>
      </c>
      <c r="O11" s="2">
        <v>1</v>
      </c>
      <c r="P11" s="2">
        <v>0</v>
      </c>
      <c r="Q11" s="3">
        <f t="shared" si="2"/>
        <v>0</v>
      </c>
      <c r="R11" s="5">
        <v>1</v>
      </c>
      <c r="S11" s="2">
        <v>1</v>
      </c>
      <c r="T11" s="3">
        <f t="shared" si="3"/>
        <v>0.3</v>
      </c>
      <c r="U11" s="5">
        <v>1</v>
      </c>
      <c r="V11" s="2">
        <v>0</v>
      </c>
      <c r="W11" s="3">
        <f t="shared" si="4"/>
        <v>0</v>
      </c>
      <c r="X11" s="15">
        <v>1</v>
      </c>
      <c r="Y11" s="2">
        <v>0</v>
      </c>
      <c r="Z11" s="3">
        <f t="shared" si="5"/>
        <v>0</v>
      </c>
      <c r="AA11" s="15">
        <v>1</v>
      </c>
      <c r="AB11" s="2">
        <v>0</v>
      </c>
      <c r="AC11" s="3">
        <f t="shared" si="6"/>
        <v>0</v>
      </c>
      <c r="AD11" s="15">
        <v>1</v>
      </c>
      <c r="AE11" s="2">
        <v>0</v>
      </c>
      <c r="AF11" s="3">
        <f t="shared" si="7"/>
        <v>0</v>
      </c>
      <c r="AG11" s="15">
        <v>1</v>
      </c>
      <c r="AH11" s="2">
        <v>0</v>
      </c>
      <c r="AI11" s="3">
        <f t="shared" si="8"/>
        <v>0</v>
      </c>
      <c r="AJ11" s="15">
        <v>1</v>
      </c>
      <c r="AK11" s="2">
        <v>0</v>
      </c>
      <c r="AL11" s="3">
        <f t="shared" si="9"/>
        <v>0</v>
      </c>
      <c r="AM11" s="15">
        <v>1</v>
      </c>
      <c r="AN11" s="2">
        <v>0</v>
      </c>
      <c r="AO11" s="3">
        <f t="shared" si="10"/>
        <v>0</v>
      </c>
      <c r="AP11" s="15">
        <v>1</v>
      </c>
      <c r="AQ11" s="2">
        <v>0</v>
      </c>
      <c r="AR11" s="3">
        <f t="shared" si="11"/>
        <v>0</v>
      </c>
      <c r="AS11" s="15">
        <v>1</v>
      </c>
      <c r="AT11" s="2">
        <v>0</v>
      </c>
      <c r="AU11" s="3">
        <f t="shared" si="12"/>
        <v>0</v>
      </c>
      <c r="AV11" s="15">
        <v>1</v>
      </c>
      <c r="AW11" s="2">
        <v>0</v>
      </c>
      <c r="AX11" s="3">
        <f t="shared" si="13"/>
        <v>0</v>
      </c>
      <c r="AY11" s="15">
        <v>1</v>
      </c>
      <c r="AZ11" s="2">
        <v>0</v>
      </c>
      <c r="BA11" s="3">
        <f t="shared" si="14"/>
        <v>0</v>
      </c>
      <c r="BB11" s="15">
        <v>1</v>
      </c>
      <c r="BC11" s="2">
        <v>5</v>
      </c>
      <c r="BD11" s="3">
        <f t="shared" si="15"/>
        <v>1.5</v>
      </c>
      <c r="BE11" s="15">
        <v>1</v>
      </c>
      <c r="BF11" s="2">
        <v>6</v>
      </c>
      <c r="BG11" s="3">
        <f t="shared" si="16"/>
        <v>3</v>
      </c>
      <c r="BH11" s="15">
        <v>1</v>
      </c>
      <c r="BI11" s="2">
        <v>16</v>
      </c>
      <c r="BJ11" s="3">
        <f t="shared" si="17"/>
        <v>4.8</v>
      </c>
      <c r="BK11" s="15">
        <v>1</v>
      </c>
      <c r="BL11" s="2">
        <v>13</v>
      </c>
      <c r="BM11" s="3">
        <f t="shared" si="18"/>
        <v>6.5</v>
      </c>
      <c r="BN11" s="15">
        <v>1</v>
      </c>
      <c r="BO11" s="2">
        <v>7</v>
      </c>
      <c r="BP11" s="3">
        <f t="shared" si="19"/>
        <v>2.1</v>
      </c>
      <c r="BQ11" s="15">
        <v>1</v>
      </c>
      <c r="BR11" s="2">
        <v>7</v>
      </c>
      <c r="BS11" s="3">
        <f t="shared" si="20"/>
        <v>2.1</v>
      </c>
      <c r="BT11" s="15">
        <v>1</v>
      </c>
      <c r="BU11" s="2">
        <v>12</v>
      </c>
      <c r="BV11" s="3">
        <f t="shared" si="21"/>
        <v>4.8000000000000007</v>
      </c>
      <c r="BW11" s="15">
        <v>1</v>
      </c>
      <c r="BX11" s="2">
        <v>9</v>
      </c>
      <c r="BY11" s="3">
        <f t="shared" si="22"/>
        <v>3.6</v>
      </c>
      <c r="BZ11" s="15">
        <v>1</v>
      </c>
      <c r="CA11" s="2">
        <v>12</v>
      </c>
      <c r="CB11" s="3">
        <f t="shared" si="23"/>
        <v>4.8000000000000007</v>
      </c>
      <c r="CC11" s="15">
        <v>1</v>
      </c>
      <c r="CD11" s="2">
        <v>13</v>
      </c>
      <c r="CE11" s="3">
        <f t="shared" si="24"/>
        <v>5.2</v>
      </c>
      <c r="CF11" s="15">
        <v>1</v>
      </c>
      <c r="CG11" s="2">
        <v>14</v>
      </c>
      <c r="CH11" s="3">
        <f t="shared" si="25"/>
        <v>5.6000000000000005</v>
      </c>
      <c r="CI11" s="15">
        <v>1</v>
      </c>
      <c r="CJ11" s="23">
        <f>0-CB11+20-CE11-CH11</f>
        <v>4.3999999999999995</v>
      </c>
      <c r="CK11" s="17"/>
    </row>
    <row r="12" spans="2:89" ht="21" customHeight="1" thickBot="1">
      <c r="B12" s="21" t="s">
        <v>9</v>
      </c>
      <c r="C12" s="22"/>
      <c r="D12" s="6">
        <v>14</v>
      </c>
      <c r="E12" s="3">
        <f t="shared" si="26"/>
        <v>4.2</v>
      </c>
      <c r="F12" s="2">
        <v>1</v>
      </c>
      <c r="G12" s="20">
        <v>16</v>
      </c>
      <c r="H12" s="3">
        <f t="shared" si="27"/>
        <v>8</v>
      </c>
      <c r="I12" s="2">
        <v>1</v>
      </c>
      <c r="J12" s="20">
        <v>23</v>
      </c>
      <c r="K12" s="3">
        <f t="shared" si="0"/>
        <v>8.0499999999999989</v>
      </c>
      <c r="L12" s="2">
        <v>1</v>
      </c>
      <c r="M12" s="20">
        <v>11</v>
      </c>
      <c r="N12" s="3">
        <f t="shared" si="1"/>
        <v>3.3</v>
      </c>
      <c r="O12" s="2">
        <v>1</v>
      </c>
      <c r="P12" s="20">
        <v>14</v>
      </c>
      <c r="Q12" s="3">
        <f t="shared" si="2"/>
        <v>5.6000000000000005</v>
      </c>
      <c r="R12" s="5">
        <v>1</v>
      </c>
      <c r="S12" s="20">
        <v>2</v>
      </c>
      <c r="T12" s="3">
        <f t="shared" si="3"/>
        <v>0.6</v>
      </c>
      <c r="U12" s="5">
        <v>1</v>
      </c>
      <c r="V12" s="20">
        <v>11</v>
      </c>
      <c r="W12" s="3">
        <f t="shared" si="4"/>
        <v>3.8499999999999996</v>
      </c>
      <c r="X12" s="15">
        <v>1</v>
      </c>
      <c r="Y12" s="20">
        <v>10</v>
      </c>
      <c r="Z12" s="3">
        <f t="shared" si="5"/>
        <v>3</v>
      </c>
      <c r="AA12" s="15">
        <v>1</v>
      </c>
      <c r="AB12" s="20">
        <v>11</v>
      </c>
      <c r="AC12" s="3">
        <f t="shared" si="6"/>
        <v>3.8499999999999996</v>
      </c>
      <c r="AD12" s="15">
        <v>1</v>
      </c>
      <c r="AE12" s="20">
        <v>9</v>
      </c>
      <c r="AF12" s="3">
        <f t="shared" si="7"/>
        <v>3.15</v>
      </c>
      <c r="AG12" s="15">
        <v>1</v>
      </c>
      <c r="AH12" s="20">
        <v>8</v>
      </c>
      <c r="AI12" s="3">
        <f>AH12*AI$2</f>
        <v>2.8</v>
      </c>
      <c r="AJ12" s="15">
        <v>1</v>
      </c>
      <c r="AK12" s="20">
        <v>13</v>
      </c>
      <c r="AL12" s="3">
        <f>AK12*AL$2</f>
        <v>3.9</v>
      </c>
      <c r="AM12" s="15">
        <v>1</v>
      </c>
      <c r="AN12" s="20">
        <v>10</v>
      </c>
      <c r="AO12" s="3">
        <f>AN12*AO$2</f>
        <v>3</v>
      </c>
      <c r="AP12" s="15">
        <v>1</v>
      </c>
      <c r="AQ12" s="20">
        <v>16</v>
      </c>
      <c r="AR12" s="3">
        <f>AQ12*AR$2</f>
        <v>6.4</v>
      </c>
      <c r="AS12" s="15">
        <v>1</v>
      </c>
      <c r="AT12" s="20">
        <v>17</v>
      </c>
      <c r="AU12" s="3">
        <f>AT12*AU$2</f>
        <v>5.0999999999999996</v>
      </c>
      <c r="AV12" s="15">
        <v>1</v>
      </c>
      <c r="AW12" s="20">
        <v>13</v>
      </c>
      <c r="AX12" s="3">
        <f>AW12*AX$2</f>
        <v>5.2</v>
      </c>
      <c r="AY12" s="15">
        <v>1</v>
      </c>
      <c r="AZ12" s="20">
        <v>9</v>
      </c>
      <c r="BA12" s="3">
        <f>AZ12*BA$2</f>
        <v>2.6999999999999997</v>
      </c>
      <c r="BB12" s="15">
        <v>1</v>
      </c>
      <c r="BC12" s="20">
        <v>12</v>
      </c>
      <c r="BD12" s="3">
        <f>BC12*BD$2</f>
        <v>3.5999999999999996</v>
      </c>
      <c r="BE12" s="15">
        <v>1</v>
      </c>
      <c r="BF12" s="20">
        <v>2</v>
      </c>
      <c r="BG12" s="3">
        <f>BF12*BG$2</f>
        <v>1</v>
      </c>
      <c r="BH12" s="15">
        <v>1</v>
      </c>
      <c r="BI12" s="20">
        <v>10</v>
      </c>
      <c r="BJ12" s="3">
        <f>BI12*BJ$2</f>
        <v>3</v>
      </c>
      <c r="BK12" s="15">
        <v>1</v>
      </c>
      <c r="BL12" s="20">
        <v>11</v>
      </c>
      <c r="BM12" s="3">
        <f>BL12*BM$2</f>
        <v>5.5</v>
      </c>
      <c r="BN12" s="15">
        <v>1</v>
      </c>
      <c r="BO12" s="20">
        <v>4</v>
      </c>
      <c r="BP12" s="3">
        <f>BO12*BP$2</f>
        <v>1.2</v>
      </c>
      <c r="BQ12" s="15">
        <v>1</v>
      </c>
      <c r="BR12" s="20">
        <v>9</v>
      </c>
      <c r="BS12" s="3">
        <f>BR12*BS$2</f>
        <v>2.6999999999999997</v>
      </c>
      <c r="BT12" s="15">
        <v>1</v>
      </c>
      <c r="BU12" s="20">
        <v>10</v>
      </c>
      <c r="BV12" s="3">
        <f>BU12*BV$2</f>
        <v>4</v>
      </c>
      <c r="BW12" s="15">
        <v>1</v>
      </c>
      <c r="BX12" s="20">
        <v>15</v>
      </c>
      <c r="BY12" s="3">
        <f>BX12*BY$2</f>
        <v>6</v>
      </c>
      <c r="BZ12" s="15">
        <v>1</v>
      </c>
      <c r="CA12" s="20">
        <v>4</v>
      </c>
      <c r="CB12" s="3">
        <f>CA12*CB$2</f>
        <v>1.6</v>
      </c>
      <c r="CC12" s="15">
        <v>1</v>
      </c>
      <c r="CD12" s="20">
        <v>2</v>
      </c>
      <c r="CE12" s="3">
        <f>CD12*CE$2</f>
        <v>0.8</v>
      </c>
      <c r="CF12" s="15">
        <v>1</v>
      </c>
      <c r="CG12" s="20">
        <v>11</v>
      </c>
      <c r="CH12" s="3">
        <f>CG12*CH$2</f>
        <v>4.4000000000000004</v>
      </c>
      <c r="CI12" s="15">
        <v>1</v>
      </c>
      <c r="CJ12" s="23">
        <f>1+2.2-BS12-BV12+8-BY12+11.5-CB12-CE12-CH12</f>
        <v>3.2</v>
      </c>
      <c r="CK12" s="17"/>
    </row>
    <row r="13" spans="2:89" ht="21" customHeight="1" thickBot="1">
      <c r="B13" s="21" t="s">
        <v>10</v>
      </c>
      <c r="C13" s="22"/>
      <c r="D13" s="4">
        <v>12</v>
      </c>
      <c r="E13" s="3">
        <f t="shared" si="26"/>
        <v>3.5999999999999996</v>
      </c>
      <c r="F13" s="2">
        <v>1</v>
      </c>
      <c r="G13" s="2">
        <v>4</v>
      </c>
      <c r="H13" s="3">
        <f t="shared" si="27"/>
        <v>2</v>
      </c>
      <c r="I13" s="2">
        <v>1</v>
      </c>
      <c r="J13" s="2">
        <v>5</v>
      </c>
      <c r="K13" s="3">
        <f t="shared" si="0"/>
        <v>1.75</v>
      </c>
      <c r="L13" s="2">
        <v>1</v>
      </c>
      <c r="M13" s="2">
        <v>7</v>
      </c>
      <c r="N13" s="3">
        <f t="shared" si="1"/>
        <v>2.1</v>
      </c>
      <c r="O13" s="2">
        <v>1</v>
      </c>
      <c r="P13" s="2">
        <v>4</v>
      </c>
      <c r="Q13" s="3">
        <f t="shared" si="2"/>
        <v>1.6</v>
      </c>
      <c r="R13" s="5">
        <v>1</v>
      </c>
      <c r="S13" s="2">
        <v>0</v>
      </c>
      <c r="T13" s="3">
        <f t="shared" si="3"/>
        <v>0</v>
      </c>
      <c r="U13" s="5">
        <v>1</v>
      </c>
      <c r="V13" s="2">
        <v>1</v>
      </c>
      <c r="W13" s="3">
        <f t="shared" si="4"/>
        <v>0.35</v>
      </c>
      <c r="X13" s="15">
        <v>1</v>
      </c>
      <c r="Y13" s="2">
        <v>1</v>
      </c>
      <c r="Z13" s="3">
        <f t="shared" si="5"/>
        <v>0.3</v>
      </c>
      <c r="AA13" s="15">
        <v>1</v>
      </c>
      <c r="AB13" s="2">
        <v>2</v>
      </c>
      <c r="AC13" s="3">
        <f t="shared" si="6"/>
        <v>0.7</v>
      </c>
      <c r="AD13" s="15">
        <v>1</v>
      </c>
      <c r="AE13" s="2">
        <v>2</v>
      </c>
      <c r="AF13" s="3">
        <f t="shared" si="7"/>
        <v>0.7</v>
      </c>
      <c r="AG13" s="15">
        <v>1</v>
      </c>
      <c r="AH13" s="2">
        <v>5</v>
      </c>
      <c r="AI13" s="3">
        <f t="shared" si="8"/>
        <v>1.75</v>
      </c>
      <c r="AJ13" s="15">
        <v>1</v>
      </c>
      <c r="AK13" s="2">
        <v>2</v>
      </c>
      <c r="AL13" s="3">
        <f t="shared" ref="AL13:AL17" si="28">AK13*AL$2</f>
        <v>0.6</v>
      </c>
      <c r="AM13" s="15">
        <v>1</v>
      </c>
      <c r="AN13" s="2">
        <v>5</v>
      </c>
      <c r="AO13" s="3">
        <f t="shared" ref="AO13:AO17" si="29">AN13*AO$2</f>
        <v>1.5</v>
      </c>
      <c r="AP13" s="15">
        <v>1</v>
      </c>
      <c r="AQ13" s="2">
        <v>4</v>
      </c>
      <c r="AR13" s="3">
        <f t="shared" ref="AR13:AR17" si="30">AQ13*AR$2</f>
        <v>1.6</v>
      </c>
      <c r="AS13" s="15">
        <v>1</v>
      </c>
      <c r="AT13" s="2">
        <v>4</v>
      </c>
      <c r="AU13" s="3">
        <f t="shared" ref="AU13:AU17" si="31">AT13*AU$2</f>
        <v>1.2</v>
      </c>
      <c r="AV13" s="15">
        <v>1</v>
      </c>
      <c r="AW13" s="2">
        <v>6</v>
      </c>
      <c r="AX13" s="3">
        <f t="shared" ref="AX13:AX17" si="32">AW13*AX$2</f>
        <v>2.4000000000000004</v>
      </c>
      <c r="AY13" s="15">
        <v>1</v>
      </c>
      <c r="AZ13" s="2">
        <v>4</v>
      </c>
      <c r="BA13" s="3">
        <f t="shared" ref="BA13:BA17" si="33">AZ13*BA$2</f>
        <v>1.2</v>
      </c>
      <c r="BB13" s="15">
        <v>1</v>
      </c>
      <c r="BC13" s="2">
        <v>4</v>
      </c>
      <c r="BD13" s="3">
        <f t="shared" ref="BD13:BD17" si="34">BC13*BD$2</f>
        <v>1.2</v>
      </c>
      <c r="BE13" s="15">
        <v>1</v>
      </c>
      <c r="BF13" s="2">
        <v>2</v>
      </c>
      <c r="BG13" s="3">
        <f t="shared" ref="BG13:BG17" si="35">BF13*BG$2</f>
        <v>1</v>
      </c>
      <c r="BH13" s="15">
        <v>1</v>
      </c>
      <c r="BI13" s="2">
        <v>5</v>
      </c>
      <c r="BJ13" s="3">
        <f t="shared" ref="BJ13:BJ17" si="36">BI13*BJ$2</f>
        <v>1.5</v>
      </c>
      <c r="BK13" s="15">
        <v>1</v>
      </c>
      <c r="BL13" s="2">
        <v>5</v>
      </c>
      <c r="BM13" s="3">
        <f t="shared" ref="BM13:BM17" si="37">BL13*BM$2</f>
        <v>2.5</v>
      </c>
      <c r="BN13" s="15">
        <v>1</v>
      </c>
      <c r="BO13" s="2">
        <v>3</v>
      </c>
      <c r="BP13" s="3">
        <f t="shared" ref="BP13:BP17" si="38">BO13*BP$2</f>
        <v>0.89999999999999991</v>
      </c>
      <c r="BQ13" s="15">
        <v>1</v>
      </c>
      <c r="BR13" s="2">
        <v>3</v>
      </c>
      <c r="BS13" s="3">
        <f t="shared" ref="BS13:BS17" si="39">BR13*BS$2</f>
        <v>0.89999999999999991</v>
      </c>
      <c r="BT13" s="15">
        <v>1</v>
      </c>
      <c r="BU13" s="2">
        <v>1</v>
      </c>
      <c r="BV13" s="3">
        <f t="shared" ref="BV13:BV17" si="40">BU13*BV$2</f>
        <v>0.4</v>
      </c>
      <c r="BW13" s="15">
        <v>1</v>
      </c>
      <c r="BX13" s="2">
        <v>0</v>
      </c>
      <c r="BY13" s="3">
        <f t="shared" ref="BY13:BY18" si="41">BX13*BY$2</f>
        <v>0</v>
      </c>
      <c r="BZ13" s="15">
        <v>1</v>
      </c>
      <c r="CA13" s="2">
        <v>2</v>
      </c>
      <c r="CB13" s="3">
        <f t="shared" ref="CB13:CB18" si="42">CA13*CB$2</f>
        <v>0.8</v>
      </c>
      <c r="CC13" s="15">
        <v>1</v>
      </c>
      <c r="CD13" s="2">
        <v>1</v>
      </c>
      <c r="CE13" s="3">
        <f t="shared" ref="CE13:CE18" si="43">CD13*CE$2</f>
        <v>0.4</v>
      </c>
      <c r="CF13" s="15">
        <v>1</v>
      </c>
      <c r="CG13" s="2">
        <v>1</v>
      </c>
      <c r="CH13" s="3">
        <f t="shared" ref="CH13:CH20" si="44">CG13*CH$2</f>
        <v>0.4</v>
      </c>
      <c r="CI13" s="15">
        <v>1</v>
      </c>
      <c r="CJ13" s="23">
        <f>16-W13-AC13-Z13-AF13-AI13-AL13-AO13-AU13-BA13-BD13-BG13-BJ13-BM13-BP13-BS13+16-BV13-CB13-CE13-CH13</f>
        <v>13.700000000000001</v>
      </c>
      <c r="CK13" s="17"/>
    </row>
    <row r="14" spans="2:89" ht="21" customHeight="1" thickBot="1">
      <c r="B14" s="21" t="s">
        <v>11</v>
      </c>
      <c r="C14" s="22"/>
      <c r="D14" s="4">
        <v>19</v>
      </c>
      <c r="E14" s="3">
        <f t="shared" si="26"/>
        <v>5.7</v>
      </c>
      <c r="F14" s="2">
        <v>1</v>
      </c>
      <c r="G14" s="2">
        <v>0</v>
      </c>
      <c r="H14" s="3">
        <f t="shared" si="27"/>
        <v>0</v>
      </c>
      <c r="I14" s="2">
        <v>1</v>
      </c>
      <c r="J14" s="2">
        <v>0</v>
      </c>
      <c r="K14" s="3">
        <f t="shared" si="0"/>
        <v>0</v>
      </c>
      <c r="L14" s="2">
        <v>1</v>
      </c>
      <c r="M14" s="2">
        <v>3</v>
      </c>
      <c r="N14" s="3">
        <f t="shared" si="1"/>
        <v>0.89999999999999991</v>
      </c>
      <c r="O14" s="2">
        <v>1</v>
      </c>
      <c r="P14" s="2">
        <v>9</v>
      </c>
      <c r="Q14" s="3">
        <f t="shared" si="2"/>
        <v>3.6</v>
      </c>
      <c r="R14" s="5">
        <v>1</v>
      </c>
      <c r="S14" s="2">
        <v>5</v>
      </c>
      <c r="T14" s="3">
        <f t="shared" si="3"/>
        <v>1.5</v>
      </c>
      <c r="U14" s="5">
        <v>1</v>
      </c>
      <c r="V14" s="2">
        <v>11</v>
      </c>
      <c r="W14" s="3">
        <f t="shared" si="4"/>
        <v>3.8499999999999996</v>
      </c>
      <c r="X14" s="15">
        <v>1</v>
      </c>
      <c r="Y14" s="2">
        <v>9</v>
      </c>
      <c r="Z14" s="3">
        <f t="shared" si="5"/>
        <v>2.6999999999999997</v>
      </c>
      <c r="AA14" s="15">
        <v>1</v>
      </c>
      <c r="AB14" s="2">
        <v>10</v>
      </c>
      <c r="AC14" s="3">
        <f t="shared" si="6"/>
        <v>3.5</v>
      </c>
      <c r="AD14" s="15">
        <v>1</v>
      </c>
      <c r="AE14" s="2">
        <v>8</v>
      </c>
      <c r="AF14" s="3">
        <f t="shared" si="7"/>
        <v>2.8</v>
      </c>
      <c r="AG14" s="15">
        <v>1</v>
      </c>
      <c r="AH14" s="2">
        <v>8</v>
      </c>
      <c r="AI14" s="3">
        <f t="shared" si="8"/>
        <v>2.8</v>
      </c>
      <c r="AJ14" s="15">
        <v>1</v>
      </c>
      <c r="AK14" s="2">
        <v>11</v>
      </c>
      <c r="AL14" s="3">
        <f t="shared" si="28"/>
        <v>3.3</v>
      </c>
      <c r="AM14" s="15">
        <v>1</v>
      </c>
      <c r="AN14" s="2">
        <v>5</v>
      </c>
      <c r="AO14" s="3">
        <f t="shared" si="29"/>
        <v>1.5</v>
      </c>
      <c r="AP14" s="15">
        <v>1</v>
      </c>
      <c r="AQ14" s="2">
        <v>10</v>
      </c>
      <c r="AR14" s="3">
        <f t="shared" si="30"/>
        <v>4</v>
      </c>
      <c r="AS14" s="15">
        <v>1</v>
      </c>
      <c r="AT14" s="2">
        <v>9</v>
      </c>
      <c r="AU14" s="3">
        <f t="shared" si="31"/>
        <v>2.6999999999999997</v>
      </c>
      <c r="AV14" s="15">
        <v>1</v>
      </c>
      <c r="AW14" s="2">
        <v>10</v>
      </c>
      <c r="AX14" s="3">
        <f t="shared" si="32"/>
        <v>4</v>
      </c>
      <c r="AY14" s="15">
        <v>1</v>
      </c>
      <c r="AZ14" s="2">
        <v>16</v>
      </c>
      <c r="BA14" s="3">
        <f t="shared" si="33"/>
        <v>4.8</v>
      </c>
      <c r="BB14" s="15">
        <v>1</v>
      </c>
      <c r="BC14" s="2">
        <v>9</v>
      </c>
      <c r="BD14" s="3">
        <f t="shared" si="34"/>
        <v>2.6999999999999997</v>
      </c>
      <c r="BE14" s="15">
        <v>1</v>
      </c>
      <c r="BF14" s="2">
        <v>7</v>
      </c>
      <c r="BG14" s="3">
        <f t="shared" si="35"/>
        <v>3.5</v>
      </c>
      <c r="BH14" s="15">
        <v>1</v>
      </c>
      <c r="BI14" s="2">
        <v>14</v>
      </c>
      <c r="BJ14" s="3">
        <f t="shared" si="36"/>
        <v>4.2</v>
      </c>
      <c r="BK14" s="15">
        <v>1</v>
      </c>
      <c r="BL14" s="2">
        <v>7</v>
      </c>
      <c r="BM14" s="3">
        <f t="shared" si="37"/>
        <v>3.5</v>
      </c>
      <c r="BN14" s="15">
        <v>1</v>
      </c>
      <c r="BO14" s="2">
        <v>5</v>
      </c>
      <c r="BP14" s="3">
        <f t="shared" si="38"/>
        <v>1.5</v>
      </c>
      <c r="BQ14" s="15">
        <v>1</v>
      </c>
      <c r="BR14" s="2">
        <v>12</v>
      </c>
      <c r="BS14" s="3">
        <f t="shared" si="39"/>
        <v>3.5999999999999996</v>
      </c>
      <c r="BT14" s="15">
        <v>1</v>
      </c>
      <c r="BU14" s="2">
        <v>11</v>
      </c>
      <c r="BV14" s="3">
        <f t="shared" si="40"/>
        <v>4.4000000000000004</v>
      </c>
      <c r="BW14" s="15">
        <v>1</v>
      </c>
      <c r="BX14" s="2">
        <v>12</v>
      </c>
      <c r="BY14" s="3">
        <f t="shared" si="41"/>
        <v>4.8000000000000007</v>
      </c>
      <c r="BZ14" s="15">
        <v>1</v>
      </c>
      <c r="CA14" s="2">
        <v>8</v>
      </c>
      <c r="CB14" s="3">
        <f t="shared" si="42"/>
        <v>3.2</v>
      </c>
      <c r="CC14" s="15">
        <v>1</v>
      </c>
      <c r="CD14" s="2">
        <v>6</v>
      </c>
      <c r="CE14" s="3">
        <f t="shared" si="43"/>
        <v>2.4000000000000004</v>
      </c>
      <c r="CF14" s="15">
        <v>1</v>
      </c>
      <c r="CG14" s="2">
        <v>7</v>
      </c>
      <c r="CH14" s="3">
        <f t="shared" si="44"/>
        <v>2.8000000000000003</v>
      </c>
      <c r="CI14" s="15">
        <v>1</v>
      </c>
      <c r="CJ14" s="23">
        <f>0</f>
        <v>0</v>
      </c>
      <c r="CK14" s="17"/>
    </row>
    <row r="15" spans="2:89" ht="21" hidden="1" customHeight="1" thickBot="1">
      <c r="B15" s="21" t="s">
        <v>12</v>
      </c>
      <c r="C15" s="22"/>
      <c r="D15" s="4">
        <v>10</v>
      </c>
      <c r="E15" s="3">
        <f t="shared" si="26"/>
        <v>3</v>
      </c>
      <c r="F15" s="2">
        <v>1</v>
      </c>
      <c r="G15" s="2">
        <v>7</v>
      </c>
      <c r="H15" s="3">
        <f t="shared" si="27"/>
        <v>3.5</v>
      </c>
      <c r="I15" s="2">
        <v>1</v>
      </c>
      <c r="J15" s="2">
        <v>8</v>
      </c>
      <c r="K15" s="3">
        <f t="shared" si="0"/>
        <v>2.8</v>
      </c>
      <c r="L15" s="2">
        <v>1</v>
      </c>
      <c r="M15" s="2">
        <v>8</v>
      </c>
      <c r="N15" s="3">
        <f t="shared" si="1"/>
        <v>2.4</v>
      </c>
      <c r="O15" s="2">
        <v>1</v>
      </c>
      <c r="P15" s="2">
        <v>7</v>
      </c>
      <c r="Q15" s="3">
        <f t="shared" si="2"/>
        <v>2.8000000000000003</v>
      </c>
      <c r="R15" s="5">
        <v>1</v>
      </c>
      <c r="S15" s="2">
        <v>3</v>
      </c>
      <c r="T15" s="3">
        <f t="shared" si="3"/>
        <v>0.89999999999999991</v>
      </c>
      <c r="U15" s="5">
        <v>1</v>
      </c>
      <c r="V15" s="2">
        <v>3</v>
      </c>
      <c r="W15" s="3">
        <f t="shared" si="4"/>
        <v>1.0499999999999998</v>
      </c>
      <c r="X15" s="15">
        <v>1</v>
      </c>
      <c r="Y15" s="2">
        <v>0</v>
      </c>
      <c r="Z15" s="3">
        <f t="shared" si="5"/>
        <v>0</v>
      </c>
      <c r="AA15" s="15">
        <v>1</v>
      </c>
      <c r="AB15" s="2">
        <v>0</v>
      </c>
      <c r="AC15" s="3">
        <f t="shared" si="6"/>
        <v>0</v>
      </c>
      <c r="AD15" s="15">
        <v>1</v>
      </c>
      <c r="AE15" s="2">
        <v>0</v>
      </c>
      <c r="AF15" s="3">
        <f t="shared" si="7"/>
        <v>0</v>
      </c>
      <c r="AG15" s="15">
        <v>1</v>
      </c>
      <c r="AH15" s="2">
        <v>0</v>
      </c>
      <c r="AI15" s="3">
        <f t="shared" si="8"/>
        <v>0</v>
      </c>
      <c r="AJ15" s="15">
        <v>1</v>
      </c>
      <c r="AK15" s="2">
        <v>0</v>
      </c>
      <c r="AL15" s="3">
        <f t="shared" si="28"/>
        <v>0</v>
      </c>
      <c r="AM15" s="15">
        <v>1</v>
      </c>
      <c r="AN15" s="2">
        <v>0</v>
      </c>
      <c r="AO15" s="3">
        <f t="shared" si="29"/>
        <v>0</v>
      </c>
      <c r="AP15" s="15">
        <v>1</v>
      </c>
      <c r="AQ15" s="2">
        <v>0</v>
      </c>
      <c r="AR15" s="3">
        <f t="shared" si="30"/>
        <v>0</v>
      </c>
      <c r="AS15" s="15">
        <v>1</v>
      </c>
      <c r="AT15" s="2">
        <v>0</v>
      </c>
      <c r="AU15" s="3">
        <f t="shared" si="31"/>
        <v>0</v>
      </c>
      <c r="AV15" s="15">
        <v>1</v>
      </c>
      <c r="AW15" s="2">
        <v>0</v>
      </c>
      <c r="AX15" s="3">
        <f t="shared" si="32"/>
        <v>0</v>
      </c>
      <c r="AY15" s="15">
        <v>1</v>
      </c>
      <c r="AZ15" s="2">
        <v>0</v>
      </c>
      <c r="BA15" s="3">
        <f t="shared" si="33"/>
        <v>0</v>
      </c>
      <c r="BB15" s="15">
        <v>1</v>
      </c>
      <c r="BC15" s="2">
        <v>0</v>
      </c>
      <c r="BD15" s="3">
        <f t="shared" si="34"/>
        <v>0</v>
      </c>
      <c r="BE15" s="15">
        <v>1</v>
      </c>
      <c r="BF15" s="2">
        <v>0</v>
      </c>
      <c r="BG15" s="3">
        <f t="shared" si="35"/>
        <v>0</v>
      </c>
      <c r="BH15" s="15">
        <v>1</v>
      </c>
      <c r="BI15" s="2">
        <v>0</v>
      </c>
      <c r="BJ15" s="3">
        <f t="shared" si="36"/>
        <v>0</v>
      </c>
      <c r="BK15" s="15">
        <v>1</v>
      </c>
      <c r="BL15" s="2">
        <v>0</v>
      </c>
      <c r="BM15" s="3">
        <f t="shared" si="37"/>
        <v>0</v>
      </c>
      <c r="BN15" s="15">
        <v>1</v>
      </c>
      <c r="BO15" s="2">
        <v>0</v>
      </c>
      <c r="BP15" s="3">
        <f t="shared" si="38"/>
        <v>0</v>
      </c>
      <c r="BQ15" s="15">
        <v>1</v>
      </c>
      <c r="BR15" s="2">
        <v>0</v>
      </c>
      <c r="BS15" s="3">
        <f t="shared" si="39"/>
        <v>0</v>
      </c>
      <c r="BT15" s="15">
        <v>1</v>
      </c>
      <c r="BU15" s="2">
        <v>0</v>
      </c>
      <c r="BV15" s="3">
        <f t="shared" si="40"/>
        <v>0</v>
      </c>
      <c r="BW15" s="15">
        <v>1</v>
      </c>
      <c r="BX15" s="2">
        <v>0</v>
      </c>
      <c r="BY15" s="3">
        <f t="shared" si="41"/>
        <v>0</v>
      </c>
      <c r="BZ15" s="15">
        <v>1</v>
      </c>
      <c r="CA15" s="2">
        <v>0</v>
      </c>
      <c r="CB15" s="3">
        <f t="shared" si="42"/>
        <v>0</v>
      </c>
      <c r="CC15" s="15">
        <v>1</v>
      </c>
      <c r="CD15" s="2">
        <v>0</v>
      </c>
      <c r="CE15" s="3">
        <f t="shared" si="43"/>
        <v>0</v>
      </c>
      <c r="CF15" s="15">
        <v>1</v>
      </c>
      <c r="CG15" s="2">
        <v>0</v>
      </c>
      <c r="CH15" s="3">
        <f t="shared" si="44"/>
        <v>0</v>
      </c>
      <c r="CI15" s="15">
        <v>1</v>
      </c>
      <c r="CJ15" s="23"/>
      <c r="CK15" s="17"/>
    </row>
    <row r="16" spans="2:89" ht="21" customHeight="1" thickBot="1">
      <c r="B16" s="21" t="s">
        <v>13</v>
      </c>
      <c r="C16" s="22"/>
      <c r="D16" s="4">
        <v>17</v>
      </c>
      <c r="E16" s="3">
        <f t="shared" si="26"/>
        <v>5.0999999999999996</v>
      </c>
      <c r="F16" s="2">
        <v>1</v>
      </c>
      <c r="G16" s="2">
        <v>7</v>
      </c>
      <c r="H16" s="3">
        <f t="shared" si="27"/>
        <v>3.5</v>
      </c>
      <c r="I16" s="2">
        <v>1</v>
      </c>
      <c r="J16" s="2">
        <v>10</v>
      </c>
      <c r="K16" s="3">
        <f t="shared" si="0"/>
        <v>3.5</v>
      </c>
      <c r="L16" s="2">
        <v>1</v>
      </c>
      <c r="M16" s="2">
        <v>0</v>
      </c>
      <c r="N16" s="3">
        <f t="shared" si="1"/>
        <v>0</v>
      </c>
      <c r="O16" s="2">
        <v>1</v>
      </c>
      <c r="P16" s="2">
        <v>9</v>
      </c>
      <c r="Q16" s="3">
        <f t="shared" si="2"/>
        <v>3.6</v>
      </c>
      <c r="R16" s="5">
        <v>1</v>
      </c>
      <c r="S16" s="2">
        <v>5</v>
      </c>
      <c r="T16" s="3">
        <f t="shared" si="3"/>
        <v>1.5</v>
      </c>
      <c r="U16" s="5">
        <v>1</v>
      </c>
      <c r="V16" s="2">
        <v>6</v>
      </c>
      <c r="W16" s="3">
        <f t="shared" si="4"/>
        <v>2.0999999999999996</v>
      </c>
      <c r="X16" s="15">
        <v>1</v>
      </c>
      <c r="Y16" s="2">
        <v>11</v>
      </c>
      <c r="Z16" s="3">
        <f t="shared" si="5"/>
        <v>3.3</v>
      </c>
      <c r="AA16" s="15">
        <v>1</v>
      </c>
      <c r="AB16" s="2">
        <v>7</v>
      </c>
      <c r="AC16" s="3">
        <f t="shared" si="6"/>
        <v>2.4499999999999997</v>
      </c>
      <c r="AD16" s="15">
        <v>1</v>
      </c>
      <c r="AE16" s="2">
        <v>7</v>
      </c>
      <c r="AF16" s="3">
        <f t="shared" si="7"/>
        <v>2.4499999999999997</v>
      </c>
      <c r="AG16" s="15">
        <v>1</v>
      </c>
      <c r="AH16" s="2">
        <v>13</v>
      </c>
      <c r="AI16" s="3">
        <f t="shared" si="8"/>
        <v>4.55</v>
      </c>
      <c r="AJ16" s="15">
        <v>1</v>
      </c>
      <c r="AK16" s="2">
        <v>13</v>
      </c>
      <c r="AL16" s="3">
        <f t="shared" si="28"/>
        <v>3.9</v>
      </c>
      <c r="AM16" s="15">
        <v>1</v>
      </c>
      <c r="AN16" s="2">
        <v>11</v>
      </c>
      <c r="AO16" s="3">
        <f t="shared" si="29"/>
        <v>3.3</v>
      </c>
      <c r="AP16" s="15">
        <v>1</v>
      </c>
      <c r="AQ16" s="2">
        <v>13</v>
      </c>
      <c r="AR16" s="3">
        <f t="shared" si="30"/>
        <v>5.2</v>
      </c>
      <c r="AS16" s="15">
        <v>1</v>
      </c>
      <c r="AT16" s="2">
        <v>16</v>
      </c>
      <c r="AU16" s="3">
        <f t="shared" si="31"/>
        <v>4.8</v>
      </c>
      <c r="AV16" s="15">
        <v>1</v>
      </c>
      <c r="AW16" s="2">
        <v>13</v>
      </c>
      <c r="AX16" s="3">
        <f t="shared" si="32"/>
        <v>5.2</v>
      </c>
      <c r="AY16" s="15">
        <v>1</v>
      </c>
      <c r="AZ16" s="2">
        <v>7</v>
      </c>
      <c r="BA16" s="3">
        <f t="shared" si="33"/>
        <v>2.1</v>
      </c>
      <c r="BB16" s="15">
        <v>1</v>
      </c>
      <c r="BC16" s="2">
        <v>18</v>
      </c>
      <c r="BD16" s="3">
        <f t="shared" si="34"/>
        <v>5.3999999999999995</v>
      </c>
      <c r="BE16" s="15">
        <v>1</v>
      </c>
      <c r="BF16" s="2">
        <v>9</v>
      </c>
      <c r="BG16" s="3">
        <f t="shared" si="35"/>
        <v>4.5</v>
      </c>
      <c r="BH16" s="15">
        <v>1</v>
      </c>
      <c r="BI16" s="2">
        <v>3</v>
      </c>
      <c r="BJ16" s="3">
        <f t="shared" si="36"/>
        <v>0.89999999999999991</v>
      </c>
      <c r="BK16" s="15">
        <v>1</v>
      </c>
      <c r="BL16" s="2">
        <v>16</v>
      </c>
      <c r="BM16" s="3">
        <f t="shared" si="37"/>
        <v>8</v>
      </c>
      <c r="BN16" s="15">
        <v>1</v>
      </c>
      <c r="BO16" s="2">
        <v>6</v>
      </c>
      <c r="BP16" s="3">
        <f t="shared" si="38"/>
        <v>1.7999999999999998</v>
      </c>
      <c r="BQ16" s="15">
        <v>1</v>
      </c>
      <c r="BR16" s="2">
        <v>19</v>
      </c>
      <c r="BS16" s="3">
        <f t="shared" si="39"/>
        <v>5.7</v>
      </c>
      <c r="BT16" s="15">
        <v>1</v>
      </c>
      <c r="BU16" s="2">
        <v>15</v>
      </c>
      <c r="BV16" s="3">
        <f t="shared" si="40"/>
        <v>6</v>
      </c>
      <c r="BW16" s="15">
        <v>1</v>
      </c>
      <c r="BX16" s="2">
        <v>16</v>
      </c>
      <c r="BY16" s="3">
        <f t="shared" si="41"/>
        <v>6.4</v>
      </c>
      <c r="BZ16" s="15">
        <v>1</v>
      </c>
      <c r="CA16" s="2">
        <v>6</v>
      </c>
      <c r="CB16" s="3">
        <f t="shared" si="42"/>
        <v>2.4000000000000004</v>
      </c>
      <c r="CC16" s="15">
        <v>1</v>
      </c>
      <c r="CD16" s="2">
        <v>9</v>
      </c>
      <c r="CE16" s="3">
        <f t="shared" si="43"/>
        <v>3.6</v>
      </c>
      <c r="CF16" s="15">
        <v>1</v>
      </c>
      <c r="CG16" s="2">
        <v>1</v>
      </c>
      <c r="CH16" s="3">
        <f t="shared" si="44"/>
        <v>0.4</v>
      </c>
      <c r="CI16" s="15">
        <v>1</v>
      </c>
      <c r="CJ16" s="23">
        <f>3.5-BS16+10-BV16-BY16+20-CB16-CE16-CH16</f>
        <v>8.9999999999999982</v>
      </c>
      <c r="CK16" s="17"/>
    </row>
    <row r="17" spans="2:89" ht="21" customHeight="1" thickBot="1">
      <c r="B17" s="21" t="s">
        <v>14</v>
      </c>
      <c r="C17" s="22"/>
      <c r="D17" s="7">
        <v>2</v>
      </c>
      <c r="E17" s="8">
        <f t="shared" si="26"/>
        <v>0.6</v>
      </c>
      <c r="F17" s="19">
        <v>1</v>
      </c>
      <c r="G17" s="19">
        <v>0</v>
      </c>
      <c r="H17" s="8">
        <f t="shared" si="27"/>
        <v>0</v>
      </c>
      <c r="I17" s="19">
        <v>1</v>
      </c>
      <c r="J17" s="19">
        <v>1</v>
      </c>
      <c r="K17" s="8">
        <f t="shared" si="0"/>
        <v>0.35</v>
      </c>
      <c r="L17" s="19">
        <v>1</v>
      </c>
      <c r="M17" s="19">
        <v>7</v>
      </c>
      <c r="N17" s="8">
        <f t="shared" si="1"/>
        <v>2.1</v>
      </c>
      <c r="O17" s="19">
        <v>1</v>
      </c>
      <c r="P17" s="19">
        <v>1</v>
      </c>
      <c r="Q17" s="8">
        <f t="shared" si="2"/>
        <v>0.4</v>
      </c>
      <c r="R17" s="9">
        <v>1</v>
      </c>
      <c r="S17" s="19">
        <v>1</v>
      </c>
      <c r="T17" s="8">
        <f t="shared" si="3"/>
        <v>0.3</v>
      </c>
      <c r="U17" s="9">
        <v>1</v>
      </c>
      <c r="V17" s="19">
        <v>3</v>
      </c>
      <c r="W17" s="8">
        <f t="shared" si="4"/>
        <v>1.0499999999999998</v>
      </c>
      <c r="X17" s="15">
        <v>1</v>
      </c>
      <c r="Y17" s="19">
        <v>4</v>
      </c>
      <c r="Z17" s="8">
        <f t="shared" si="5"/>
        <v>1.2</v>
      </c>
      <c r="AA17" s="15">
        <v>1</v>
      </c>
      <c r="AB17" s="19">
        <v>4</v>
      </c>
      <c r="AC17" s="8">
        <f t="shared" si="6"/>
        <v>1.4</v>
      </c>
      <c r="AD17" s="15">
        <v>1</v>
      </c>
      <c r="AE17" s="19">
        <v>2</v>
      </c>
      <c r="AF17" s="8">
        <f t="shared" si="7"/>
        <v>0.7</v>
      </c>
      <c r="AG17" s="15">
        <v>1</v>
      </c>
      <c r="AH17" s="19">
        <v>6</v>
      </c>
      <c r="AI17" s="8">
        <f t="shared" si="8"/>
        <v>2.0999999999999996</v>
      </c>
      <c r="AJ17" s="15">
        <v>1</v>
      </c>
      <c r="AK17" s="19">
        <v>4</v>
      </c>
      <c r="AL17" s="8">
        <f t="shared" si="28"/>
        <v>1.2</v>
      </c>
      <c r="AM17" s="15">
        <v>1</v>
      </c>
      <c r="AN17" s="19">
        <v>4</v>
      </c>
      <c r="AO17" s="8">
        <f t="shared" si="29"/>
        <v>1.2</v>
      </c>
      <c r="AP17" s="15">
        <v>1</v>
      </c>
      <c r="AQ17" s="19">
        <v>0</v>
      </c>
      <c r="AR17" s="8">
        <f t="shared" si="30"/>
        <v>0</v>
      </c>
      <c r="AS17" s="15">
        <v>1</v>
      </c>
      <c r="AT17" s="19">
        <v>3</v>
      </c>
      <c r="AU17" s="8">
        <f t="shared" si="31"/>
        <v>0.89999999999999991</v>
      </c>
      <c r="AV17" s="15">
        <v>1</v>
      </c>
      <c r="AW17" s="19">
        <v>2</v>
      </c>
      <c r="AX17" s="8">
        <f t="shared" si="32"/>
        <v>0.8</v>
      </c>
      <c r="AY17" s="15">
        <v>1</v>
      </c>
      <c r="AZ17" s="19">
        <v>0</v>
      </c>
      <c r="BA17" s="8">
        <f t="shared" si="33"/>
        <v>0</v>
      </c>
      <c r="BB17" s="15">
        <v>1</v>
      </c>
      <c r="BC17" s="19">
        <v>1</v>
      </c>
      <c r="BD17" s="8">
        <f t="shared" si="34"/>
        <v>0.3</v>
      </c>
      <c r="BE17" s="15">
        <v>1</v>
      </c>
      <c r="BF17" s="19">
        <v>0</v>
      </c>
      <c r="BG17" s="8">
        <f t="shared" si="35"/>
        <v>0</v>
      </c>
      <c r="BH17" s="15">
        <v>1</v>
      </c>
      <c r="BI17" s="19">
        <v>4</v>
      </c>
      <c r="BJ17" s="8">
        <f t="shared" si="36"/>
        <v>1.2</v>
      </c>
      <c r="BK17" s="15">
        <v>1</v>
      </c>
      <c r="BL17" s="19">
        <v>6</v>
      </c>
      <c r="BM17" s="8">
        <f t="shared" si="37"/>
        <v>3</v>
      </c>
      <c r="BN17" s="15">
        <v>1</v>
      </c>
      <c r="BO17" s="19">
        <v>1</v>
      </c>
      <c r="BP17" s="8">
        <f t="shared" si="38"/>
        <v>0.3</v>
      </c>
      <c r="BQ17" s="15">
        <v>1</v>
      </c>
      <c r="BR17" s="19">
        <v>5</v>
      </c>
      <c r="BS17" s="8">
        <f t="shared" si="39"/>
        <v>1.5</v>
      </c>
      <c r="BT17" s="15">
        <v>1</v>
      </c>
      <c r="BU17" s="19">
        <v>4</v>
      </c>
      <c r="BV17" s="8">
        <f t="shared" si="40"/>
        <v>1.6</v>
      </c>
      <c r="BW17" s="15">
        <v>1</v>
      </c>
      <c r="BX17" s="2">
        <v>3</v>
      </c>
      <c r="BY17" s="3">
        <f t="shared" si="41"/>
        <v>1.2000000000000002</v>
      </c>
      <c r="BZ17" s="25">
        <v>1</v>
      </c>
      <c r="CA17" s="2">
        <v>0</v>
      </c>
      <c r="CB17" s="3">
        <f t="shared" si="42"/>
        <v>0</v>
      </c>
      <c r="CC17" s="25">
        <v>1</v>
      </c>
      <c r="CD17" s="2">
        <v>1</v>
      </c>
      <c r="CE17" s="3">
        <f t="shared" si="43"/>
        <v>0.4</v>
      </c>
      <c r="CF17" s="25">
        <v>1</v>
      </c>
      <c r="CG17" s="2">
        <v>1</v>
      </c>
      <c r="CH17" s="3">
        <f t="shared" si="44"/>
        <v>0.4</v>
      </c>
      <c r="CI17" s="25">
        <v>1</v>
      </c>
      <c r="CJ17" s="23">
        <f>10+1.2-BJ17-BM17-BP17-BD17-BS17+5-BV17-BY17-CB17-CE17-CH17</f>
        <v>6.3</v>
      </c>
      <c r="CK17" s="17"/>
    </row>
    <row r="18" spans="2:89" ht="21" customHeight="1" thickBot="1">
      <c r="B18" s="21" t="s">
        <v>32</v>
      </c>
      <c r="C18" s="22"/>
      <c r="BX18" s="19">
        <v>9</v>
      </c>
      <c r="BY18" s="3">
        <f t="shared" si="41"/>
        <v>3.6</v>
      </c>
      <c r="BZ18" s="9">
        <v>1</v>
      </c>
      <c r="CA18" s="19">
        <v>13</v>
      </c>
      <c r="CB18" s="3">
        <f t="shared" si="42"/>
        <v>5.2</v>
      </c>
      <c r="CC18" s="9">
        <v>1</v>
      </c>
      <c r="CD18" s="19">
        <v>8</v>
      </c>
      <c r="CE18" s="3">
        <f t="shared" si="43"/>
        <v>3.2</v>
      </c>
      <c r="CF18" s="9">
        <v>1</v>
      </c>
      <c r="CG18" s="2">
        <v>12</v>
      </c>
      <c r="CH18" s="3">
        <f t="shared" si="44"/>
        <v>4.8000000000000007</v>
      </c>
      <c r="CI18" s="9">
        <v>1</v>
      </c>
      <c r="CJ18" s="26">
        <f>0-BY18+10-CB18-CE18+10-CH18</f>
        <v>3.1999999999999993</v>
      </c>
    </row>
    <row r="19" spans="2:89" ht="21" customHeight="1" thickBot="1">
      <c r="B19" s="21" t="s">
        <v>33</v>
      </c>
      <c r="C19" s="22"/>
      <c r="CG19" s="2">
        <v>1</v>
      </c>
      <c r="CH19" s="3">
        <f t="shared" si="44"/>
        <v>0.4</v>
      </c>
      <c r="CI19" s="9">
        <v>1</v>
      </c>
      <c r="CJ19" s="26">
        <f>0</f>
        <v>0</v>
      </c>
    </row>
    <row r="20" spans="2:89" ht="21" customHeight="1" thickBot="1">
      <c r="B20" s="21" t="s">
        <v>34</v>
      </c>
      <c r="C20" s="22"/>
      <c r="CG20" s="2">
        <v>4</v>
      </c>
      <c r="CH20" s="3">
        <f t="shared" si="44"/>
        <v>1.6</v>
      </c>
      <c r="CI20" s="9"/>
      <c r="CJ20" s="26">
        <f>0-CH20</f>
        <v>-1.6</v>
      </c>
    </row>
    <row r="21" spans="2:89">
      <c r="D21" s="1">
        <f>SUM(D3:D20)</f>
        <v>174</v>
      </c>
      <c r="G21" s="1">
        <f>SUM(G3:G20)</f>
        <v>91</v>
      </c>
      <c r="J21" s="1">
        <f>SUM(J3:J20)</f>
        <v>100</v>
      </c>
      <c r="M21" s="1">
        <f>SUM(M3:M20)</f>
        <v>101</v>
      </c>
      <c r="P21" s="1">
        <f>SUM(P3:P20)</f>
        <v>107</v>
      </c>
      <c r="S21" s="1">
        <f>SUM(S3:S20)</f>
        <v>56</v>
      </c>
      <c r="V21" s="1">
        <f>SUM(V3:V20)</f>
        <v>96</v>
      </c>
      <c r="Y21" s="1">
        <f>SUM(Y3:Y20)</f>
        <v>112</v>
      </c>
      <c r="AB21" s="1">
        <f>SUM(AB3:AB20)</f>
        <v>95</v>
      </c>
      <c r="AE21" s="1">
        <f>SUM(AE3:AE20)</f>
        <v>94</v>
      </c>
      <c r="AH21" s="1">
        <f>SUM(AH3:AH20)</f>
        <v>95</v>
      </c>
      <c r="AK21" s="1">
        <f>SUM(AK3:AK20)</f>
        <v>107</v>
      </c>
      <c r="AN21" s="1">
        <f>SUM(AN3:AN20)</f>
        <v>95</v>
      </c>
      <c r="AQ21" s="1">
        <f>SUM(AQ3:AQ20)</f>
        <v>101</v>
      </c>
      <c r="AT21" s="1">
        <f>SUM(AT3:AT20)</f>
        <v>115</v>
      </c>
      <c r="AW21" s="1">
        <f>SUM(AW3:AW20)</f>
        <v>104</v>
      </c>
      <c r="AZ21" s="1">
        <f>SUM(AZ3:AZ20)</f>
        <v>107</v>
      </c>
      <c r="BC21" s="1">
        <f>SUM(BC3:BC20)</f>
        <v>113</v>
      </c>
      <c r="BF21" s="1">
        <f>SUM(BF3:BF20)</f>
        <v>50</v>
      </c>
      <c r="BI21" s="1">
        <f>SUM(BI3:BI20)</f>
        <v>114</v>
      </c>
      <c r="BL21" s="1">
        <f>SUM(BL3:BL20)</f>
        <v>112</v>
      </c>
      <c r="BO21" s="1">
        <f>SUM(BO3:BO20)</f>
        <v>48</v>
      </c>
      <c r="BR21" s="1">
        <f>SUM(BR3:BR20)</f>
        <v>106</v>
      </c>
      <c r="BU21" s="1">
        <f>SUM(BU3:BU20)</f>
        <v>104</v>
      </c>
      <c r="BX21" s="1">
        <f>SUM(BX3:BX20)</f>
        <v>118</v>
      </c>
      <c r="CA21" s="1">
        <f>SUM(CA3:CA20)</f>
        <v>96</v>
      </c>
      <c r="CD21" s="1">
        <f>SUM(CD3:CD20)</f>
        <v>88</v>
      </c>
      <c r="CG21" s="1">
        <f>SUM(CG3:CG20)</f>
        <v>93</v>
      </c>
    </row>
  </sheetData>
  <conditionalFormatting sqref="R12">
    <cfRule type="iconSet" priority="108">
      <iconSet iconSet="3Symbols2">
        <cfvo type="percent" val="0"/>
        <cfvo type="percent" val="33"/>
        <cfvo type="percent" val="67"/>
      </iconSet>
    </cfRule>
  </conditionalFormatting>
  <conditionalFormatting sqref="R3:R17">
    <cfRule type="iconSet" priority="107">
      <iconSet iconSet="3Symbols2">
        <cfvo type="percent" val="0"/>
        <cfvo type="percent" val="33"/>
        <cfvo type="percent" val="67"/>
      </iconSet>
    </cfRule>
  </conditionalFormatting>
  <conditionalFormatting sqref="F3:F17">
    <cfRule type="iconSet" priority="99">
      <iconSet iconSet="3Symbols2">
        <cfvo type="percent" val="0"/>
        <cfvo type="percent" val="33"/>
        <cfvo type="percent" val="67"/>
      </iconSet>
    </cfRule>
  </conditionalFormatting>
  <conditionalFormatting sqref="O12">
    <cfRule type="iconSet" priority="106">
      <iconSet iconSet="3Symbols2">
        <cfvo type="percent" val="0"/>
        <cfvo type="percent" val="33"/>
        <cfvo type="percent" val="67"/>
      </iconSet>
    </cfRule>
  </conditionalFormatting>
  <conditionalFormatting sqref="O3:O17">
    <cfRule type="iconSet" priority="105">
      <iconSet iconSet="3Symbols2">
        <cfvo type="percent" val="0"/>
        <cfvo type="percent" val="33"/>
        <cfvo type="percent" val="67"/>
      </iconSet>
    </cfRule>
  </conditionalFormatting>
  <conditionalFormatting sqref="L12">
    <cfRule type="iconSet" priority="104">
      <iconSet iconSet="3Symbols2">
        <cfvo type="percent" val="0"/>
        <cfvo type="percent" val="33"/>
        <cfvo type="percent" val="67"/>
      </iconSet>
    </cfRule>
  </conditionalFormatting>
  <conditionalFormatting sqref="L3:L17">
    <cfRule type="iconSet" priority="103">
      <iconSet iconSet="3Symbols2">
        <cfvo type="percent" val="0"/>
        <cfvo type="percent" val="33"/>
        <cfvo type="percent" val="67"/>
      </iconSet>
    </cfRule>
  </conditionalFormatting>
  <conditionalFormatting sqref="I12">
    <cfRule type="iconSet" priority="102">
      <iconSet iconSet="3Symbols2">
        <cfvo type="percent" val="0"/>
        <cfvo type="percent" val="33"/>
        <cfvo type="percent" val="67"/>
      </iconSet>
    </cfRule>
  </conditionalFormatting>
  <conditionalFormatting sqref="I3:I17">
    <cfRule type="iconSet" priority="101">
      <iconSet iconSet="3Symbols2">
        <cfvo type="percent" val="0"/>
        <cfvo type="percent" val="33"/>
        <cfvo type="percent" val="67"/>
      </iconSet>
    </cfRule>
  </conditionalFormatting>
  <conditionalFormatting sqref="F12">
    <cfRule type="iconSet" priority="100">
      <iconSet iconSet="3Symbols2">
        <cfvo type="percent" val="0"/>
        <cfvo type="percent" val="33"/>
        <cfvo type="percent" val="67"/>
      </iconSet>
    </cfRule>
  </conditionalFormatting>
  <conditionalFormatting sqref="D3:D17 G3:G17 J3:J17 M3:M17 P3:P17">
    <cfRule type="colorScale" priority="94">
      <colorScale>
        <cfvo type="min"/>
        <cfvo type="max"/>
        <color theme="2" tint="-9.9978637043366805E-2"/>
        <color theme="2" tint="-0.499984740745262"/>
      </colorScale>
    </cfRule>
  </conditionalFormatting>
  <conditionalFormatting sqref="U12">
    <cfRule type="iconSet" priority="93">
      <iconSet iconSet="3Symbols2">
        <cfvo type="percent" val="0"/>
        <cfvo type="percent" val="33"/>
        <cfvo type="percent" val="67"/>
      </iconSet>
    </cfRule>
  </conditionalFormatting>
  <conditionalFormatting sqref="U3:U17">
    <cfRule type="iconSet" priority="92">
      <iconSet iconSet="3Symbols2">
        <cfvo type="percent" val="0"/>
        <cfvo type="percent" val="33"/>
        <cfvo type="percent" val="67"/>
      </iconSet>
    </cfRule>
  </conditionalFormatting>
  <conditionalFormatting sqref="S3:S17">
    <cfRule type="colorScale" priority="91">
      <colorScale>
        <cfvo type="min"/>
        <cfvo type="max"/>
        <color theme="2" tint="-9.9978637043366805E-2"/>
        <color theme="2" tint="-0.499984740745262"/>
      </colorScale>
    </cfRule>
  </conditionalFormatting>
  <conditionalFormatting sqref="X12">
    <cfRule type="iconSet" priority="90">
      <iconSet iconSet="3Symbols2">
        <cfvo type="percent" val="0"/>
        <cfvo type="percent" val="33"/>
        <cfvo type="percent" val="67"/>
      </iconSet>
    </cfRule>
  </conditionalFormatting>
  <conditionalFormatting sqref="X3:X17">
    <cfRule type="iconSet" priority="89">
      <iconSet iconSet="3Symbols2">
        <cfvo type="percent" val="0"/>
        <cfvo type="percent" val="33"/>
        <cfvo type="percent" val="67"/>
      </iconSet>
    </cfRule>
  </conditionalFormatting>
  <conditionalFormatting sqref="V3:V17">
    <cfRule type="colorScale" priority="87">
      <colorScale>
        <cfvo type="min"/>
        <cfvo type="max"/>
        <color theme="2" tint="-9.9978637043366805E-2"/>
        <color theme="2" tint="-0.499984740745262"/>
      </colorScale>
    </cfRule>
  </conditionalFormatting>
  <conditionalFormatting sqref="AD12">
    <cfRule type="iconSet" priority="86">
      <iconSet iconSet="3Symbols2">
        <cfvo type="percent" val="0"/>
        <cfvo type="percent" val="33"/>
        <cfvo type="percent" val="67"/>
      </iconSet>
    </cfRule>
  </conditionalFormatting>
  <conditionalFormatting sqref="AD3:AD17">
    <cfRule type="iconSet" priority="85">
      <iconSet iconSet="3Symbols2">
        <cfvo type="percent" val="0"/>
        <cfvo type="percent" val="33"/>
        <cfvo type="percent" val="67"/>
      </iconSet>
    </cfRule>
  </conditionalFormatting>
  <conditionalFormatting sqref="AB3:AB17">
    <cfRule type="colorScale" priority="84">
      <colorScale>
        <cfvo type="min"/>
        <cfvo type="max"/>
        <color theme="2" tint="-9.9978637043366805E-2"/>
        <color theme="2" tint="-0.499984740745262"/>
      </colorScale>
    </cfRule>
  </conditionalFormatting>
  <conditionalFormatting sqref="AA12">
    <cfRule type="iconSet" priority="83">
      <iconSet iconSet="3Symbols2">
        <cfvo type="percent" val="0"/>
        <cfvo type="percent" val="33"/>
        <cfvo type="percent" val="67"/>
      </iconSet>
    </cfRule>
  </conditionalFormatting>
  <conditionalFormatting sqref="AA3:AA17">
    <cfRule type="iconSet" priority="82">
      <iconSet iconSet="3Symbols2">
        <cfvo type="percent" val="0"/>
        <cfvo type="percent" val="33"/>
        <cfvo type="percent" val="67"/>
      </iconSet>
    </cfRule>
  </conditionalFormatting>
  <conditionalFormatting sqref="Y3:Y17">
    <cfRule type="colorScale" priority="81">
      <colorScale>
        <cfvo type="min"/>
        <cfvo type="max"/>
        <color theme="2" tint="-9.9978637043366805E-2"/>
        <color theme="2" tint="-0.499984740745262"/>
      </colorScale>
    </cfRule>
  </conditionalFormatting>
  <conditionalFormatting sqref="AG12">
    <cfRule type="iconSet" priority="80">
      <iconSet iconSet="3Symbols2">
        <cfvo type="percent" val="0"/>
        <cfvo type="percent" val="33"/>
        <cfvo type="percent" val="67"/>
      </iconSet>
    </cfRule>
  </conditionalFormatting>
  <conditionalFormatting sqref="AG3:AG17">
    <cfRule type="iconSet" priority="79">
      <iconSet iconSet="3Symbols2">
        <cfvo type="percent" val="0"/>
        <cfvo type="percent" val="33"/>
        <cfvo type="percent" val="67"/>
      </iconSet>
    </cfRule>
  </conditionalFormatting>
  <conditionalFormatting sqref="AE3:AE17">
    <cfRule type="colorScale" priority="78">
      <colorScale>
        <cfvo type="min"/>
        <cfvo type="max"/>
        <color theme="2" tint="-9.9978637043366805E-2"/>
        <color theme="2" tint="-0.499984740745262"/>
      </colorScale>
    </cfRule>
  </conditionalFormatting>
  <conditionalFormatting sqref="AJ12">
    <cfRule type="iconSet" priority="77">
      <iconSet iconSet="3Symbols2">
        <cfvo type="percent" val="0"/>
        <cfvo type="percent" val="33"/>
        <cfvo type="percent" val="67"/>
      </iconSet>
    </cfRule>
  </conditionalFormatting>
  <conditionalFormatting sqref="AJ3:AJ17">
    <cfRule type="iconSet" priority="76">
      <iconSet iconSet="3Symbols2">
        <cfvo type="percent" val="0"/>
        <cfvo type="percent" val="33"/>
        <cfvo type="percent" val="67"/>
      </iconSet>
    </cfRule>
  </conditionalFormatting>
  <conditionalFormatting sqref="AH3:AH17">
    <cfRule type="colorScale" priority="75">
      <colorScale>
        <cfvo type="min"/>
        <cfvo type="max"/>
        <color theme="2" tint="-9.9978637043366805E-2"/>
        <color theme="2" tint="-0.499984740745262"/>
      </colorScale>
    </cfRule>
  </conditionalFormatting>
  <conditionalFormatting sqref="AM12">
    <cfRule type="iconSet" priority="74">
      <iconSet iconSet="3Symbols2">
        <cfvo type="percent" val="0"/>
        <cfvo type="percent" val="33"/>
        <cfvo type="percent" val="67"/>
      </iconSet>
    </cfRule>
  </conditionalFormatting>
  <conditionalFormatting sqref="AM3:AM17">
    <cfRule type="iconSet" priority="73">
      <iconSet iconSet="3Symbols2">
        <cfvo type="percent" val="0"/>
        <cfvo type="percent" val="33"/>
        <cfvo type="percent" val="67"/>
      </iconSet>
    </cfRule>
  </conditionalFormatting>
  <conditionalFormatting sqref="AK3:AK17">
    <cfRule type="colorScale" priority="72">
      <colorScale>
        <cfvo type="min"/>
        <cfvo type="max"/>
        <color theme="2" tint="-9.9978637043366805E-2"/>
        <color theme="2" tint="-0.499984740745262"/>
      </colorScale>
    </cfRule>
  </conditionalFormatting>
  <conditionalFormatting sqref="AP12">
    <cfRule type="iconSet" priority="71">
      <iconSet iconSet="3Symbols2">
        <cfvo type="percent" val="0"/>
        <cfvo type="percent" val="33"/>
        <cfvo type="percent" val="67"/>
      </iconSet>
    </cfRule>
  </conditionalFormatting>
  <conditionalFormatting sqref="AP3:AP17">
    <cfRule type="iconSet" priority="70">
      <iconSet iconSet="3Symbols2">
        <cfvo type="percent" val="0"/>
        <cfvo type="percent" val="33"/>
        <cfvo type="percent" val="67"/>
      </iconSet>
    </cfRule>
  </conditionalFormatting>
  <conditionalFormatting sqref="AN3:AN17">
    <cfRule type="colorScale" priority="69">
      <colorScale>
        <cfvo type="min"/>
        <cfvo type="max"/>
        <color theme="2" tint="-9.9978637043366805E-2"/>
        <color theme="2" tint="-0.499984740745262"/>
      </colorScale>
    </cfRule>
  </conditionalFormatting>
  <conditionalFormatting sqref="AS12">
    <cfRule type="iconSet" priority="68">
      <iconSet iconSet="3Symbols2">
        <cfvo type="percent" val="0"/>
        <cfvo type="percent" val="33"/>
        <cfvo type="percent" val="67"/>
      </iconSet>
    </cfRule>
  </conditionalFormatting>
  <conditionalFormatting sqref="AS3:AS17">
    <cfRule type="iconSet" priority="67">
      <iconSet iconSet="3Symbols2">
        <cfvo type="percent" val="0"/>
        <cfvo type="percent" val="33"/>
        <cfvo type="percent" val="67"/>
      </iconSet>
    </cfRule>
  </conditionalFormatting>
  <conditionalFormatting sqref="AQ3:AQ17">
    <cfRule type="colorScale" priority="66">
      <colorScale>
        <cfvo type="min"/>
        <cfvo type="max"/>
        <color theme="2" tint="-9.9978637043366805E-2"/>
        <color theme="2" tint="-0.499984740745262"/>
      </colorScale>
    </cfRule>
  </conditionalFormatting>
  <conditionalFormatting sqref="AV12">
    <cfRule type="iconSet" priority="65">
      <iconSet iconSet="3Symbols2">
        <cfvo type="percent" val="0"/>
        <cfvo type="percent" val="33"/>
        <cfvo type="percent" val="67"/>
      </iconSet>
    </cfRule>
  </conditionalFormatting>
  <conditionalFormatting sqref="AV3:AV17">
    <cfRule type="iconSet" priority="64">
      <iconSet iconSet="3Symbols2">
        <cfvo type="percent" val="0"/>
        <cfvo type="percent" val="33"/>
        <cfvo type="percent" val="67"/>
      </iconSet>
    </cfRule>
  </conditionalFormatting>
  <conditionalFormatting sqref="AT3:AT17">
    <cfRule type="colorScale" priority="63">
      <colorScale>
        <cfvo type="min"/>
        <cfvo type="max"/>
        <color theme="2" tint="-9.9978637043366805E-2"/>
        <color theme="2" tint="-0.499984740745262"/>
      </colorScale>
    </cfRule>
  </conditionalFormatting>
  <conditionalFormatting sqref="AY12">
    <cfRule type="iconSet" priority="62">
      <iconSet iconSet="3Symbols2">
        <cfvo type="percent" val="0"/>
        <cfvo type="percent" val="33"/>
        <cfvo type="percent" val="67"/>
      </iconSet>
    </cfRule>
  </conditionalFormatting>
  <conditionalFormatting sqref="AY3:AY17">
    <cfRule type="iconSet" priority="61">
      <iconSet iconSet="3Symbols2">
        <cfvo type="percent" val="0"/>
        <cfvo type="percent" val="33"/>
        <cfvo type="percent" val="67"/>
      </iconSet>
    </cfRule>
  </conditionalFormatting>
  <conditionalFormatting sqref="AW3:AW17">
    <cfRule type="colorScale" priority="60">
      <colorScale>
        <cfvo type="min"/>
        <cfvo type="max"/>
        <color theme="2" tint="-9.9978637043366805E-2"/>
        <color theme="2" tint="-0.499984740745262"/>
      </colorScale>
    </cfRule>
  </conditionalFormatting>
  <conditionalFormatting sqref="BB12">
    <cfRule type="iconSet" priority="59">
      <iconSet iconSet="3Symbols2">
        <cfvo type="percent" val="0"/>
        <cfvo type="percent" val="33"/>
        <cfvo type="percent" val="67"/>
      </iconSet>
    </cfRule>
  </conditionalFormatting>
  <conditionalFormatting sqref="BB3:BB17">
    <cfRule type="iconSet" priority="58">
      <iconSet iconSet="3Symbols2">
        <cfvo type="percent" val="0"/>
        <cfvo type="percent" val="33"/>
        <cfvo type="percent" val="67"/>
      </iconSet>
    </cfRule>
  </conditionalFormatting>
  <conditionalFormatting sqref="AZ3:AZ17">
    <cfRule type="colorScale" priority="57">
      <colorScale>
        <cfvo type="min"/>
        <cfvo type="max"/>
        <color theme="2" tint="-9.9978637043366805E-2"/>
        <color theme="2" tint="-0.499984740745262"/>
      </colorScale>
    </cfRule>
  </conditionalFormatting>
  <conditionalFormatting sqref="BE12">
    <cfRule type="iconSet" priority="56">
      <iconSet iconSet="3Symbols2">
        <cfvo type="percent" val="0"/>
        <cfvo type="percent" val="33"/>
        <cfvo type="percent" val="67"/>
      </iconSet>
    </cfRule>
  </conditionalFormatting>
  <conditionalFormatting sqref="BE3:BE17">
    <cfRule type="iconSet" priority="55">
      <iconSet iconSet="3Symbols2">
        <cfvo type="percent" val="0"/>
        <cfvo type="percent" val="33"/>
        <cfvo type="percent" val="67"/>
      </iconSet>
    </cfRule>
  </conditionalFormatting>
  <conditionalFormatting sqref="BC3:BC17">
    <cfRule type="colorScale" priority="54">
      <colorScale>
        <cfvo type="min"/>
        <cfvo type="max"/>
        <color theme="2" tint="-9.9978637043366805E-2"/>
        <color theme="2" tint="-0.499984740745262"/>
      </colorScale>
    </cfRule>
  </conditionalFormatting>
  <conditionalFormatting sqref="BH12">
    <cfRule type="iconSet" priority="53">
      <iconSet iconSet="3Symbols2">
        <cfvo type="percent" val="0"/>
        <cfvo type="percent" val="33"/>
        <cfvo type="percent" val="67"/>
      </iconSet>
    </cfRule>
  </conditionalFormatting>
  <conditionalFormatting sqref="BH3:BH17">
    <cfRule type="iconSet" priority="52">
      <iconSet iconSet="3Symbols2">
        <cfvo type="percent" val="0"/>
        <cfvo type="percent" val="33"/>
        <cfvo type="percent" val="67"/>
      </iconSet>
    </cfRule>
  </conditionalFormatting>
  <conditionalFormatting sqref="BF3:BF17">
    <cfRule type="colorScale" priority="51">
      <colorScale>
        <cfvo type="min"/>
        <cfvo type="max"/>
        <color theme="2" tint="-9.9978637043366805E-2"/>
        <color theme="2" tint="-0.499984740745262"/>
      </colorScale>
    </cfRule>
  </conditionalFormatting>
  <conditionalFormatting sqref="BK12">
    <cfRule type="iconSet" priority="50">
      <iconSet iconSet="3Symbols2">
        <cfvo type="percent" val="0"/>
        <cfvo type="percent" val="33"/>
        <cfvo type="percent" val="67"/>
      </iconSet>
    </cfRule>
  </conditionalFormatting>
  <conditionalFormatting sqref="BK3:BK17">
    <cfRule type="iconSet" priority="49">
      <iconSet iconSet="3Symbols2">
        <cfvo type="percent" val="0"/>
        <cfvo type="percent" val="33"/>
        <cfvo type="percent" val="67"/>
      </iconSet>
    </cfRule>
  </conditionalFormatting>
  <conditionalFormatting sqref="BI3:BI17">
    <cfRule type="colorScale" priority="48">
      <colorScale>
        <cfvo type="min"/>
        <cfvo type="max"/>
        <color theme="2" tint="-9.9978637043366805E-2"/>
        <color theme="2" tint="-0.499984740745262"/>
      </colorScale>
    </cfRule>
  </conditionalFormatting>
  <conditionalFormatting sqref="BN12">
    <cfRule type="iconSet" priority="47">
      <iconSet iconSet="3Symbols2">
        <cfvo type="percent" val="0"/>
        <cfvo type="percent" val="33"/>
        <cfvo type="percent" val="67"/>
      </iconSet>
    </cfRule>
  </conditionalFormatting>
  <conditionalFormatting sqref="BN3:BN17">
    <cfRule type="iconSet" priority="46">
      <iconSet iconSet="3Symbols2">
        <cfvo type="percent" val="0"/>
        <cfvo type="percent" val="33"/>
        <cfvo type="percent" val="67"/>
      </iconSet>
    </cfRule>
  </conditionalFormatting>
  <conditionalFormatting sqref="BL3:BL17">
    <cfRule type="colorScale" priority="45">
      <colorScale>
        <cfvo type="min"/>
        <cfvo type="max"/>
        <color theme="2" tint="-9.9978637043366805E-2"/>
        <color theme="2" tint="-0.499984740745262"/>
      </colorScale>
    </cfRule>
  </conditionalFormatting>
  <conditionalFormatting sqref="BQ12">
    <cfRule type="iconSet" priority="44">
      <iconSet iconSet="3Symbols2">
        <cfvo type="percent" val="0"/>
        <cfvo type="percent" val="33"/>
        <cfvo type="percent" val="67"/>
      </iconSet>
    </cfRule>
  </conditionalFormatting>
  <conditionalFormatting sqref="BQ3:BQ17">
    <cfRule type="iconSet" priority="43">
      <iconSet iconSet="3Symbols2">
        <cfvo type="percent" val="0"/>
        <cfvo type="percent" val="33"/>
        <cfvo type="percent" val="67"/>
      </iconSet>
    </cfRule>
  </conditionalFormatting>
  <conditionalFormatting sqref="BO3:BO17">
    <cfRule type="colorScale" priority="42">
      <colorScale>
        <cfvo type="min"/>
        <cfvo type="max"/>
        <color theme="2" tint="-9.9978637043366805E-2"/>
        <color theme="2" tint="-0.499984740745262"/>
      </colorScale>
    </cfRule>
  </conditionalFormatting>
  <conditionalFormatting sqref="BT12">
    <cfRule type="iconSet" priority="41">
      <iconSet iconSet="3Symbols2">
        <cfvo type="percent" val="0"/>
        <cfvo type="percent" val="33"/>
        <cfvo type="percent" val="67"/>
      </iconSet>
    </cfRule>
  </conditionalFormatting>
  <conditionalFormatting sqref="BT3:BT17">
    <cfRule type="iconSet" priority="40">
      <iconSet iconSet="3Symbols2">
        <cfvo type="percent" val="0"/>
        <cfvo type="percent" val="33"/>
        <cfvo type="percent" val="67"/>
      </iconSet>
    </cfRule>
  </conditionalFormatting>
  <conditionalFormatting sqref="BR3:BR17">
    <cfRule type="colorScale" priority="39">
      <colorScale>
        <cfvo type="min"/>
        <cfvo type="max"/>
        <color theme="2" tint="-9.9978637043366805E-2"/>
        <color theme="2" tint="-0.499984740745262"/>
      </colorScale>
    </cfRule>
  </conditionalFormatting>
  <conditionalFormatting sqref="BW12">
    <cfRule type="iconSet" priority="38">
      <iconSet iconSet="3Symbols2">
        <cfvo type="percent" val="0"/>
        <cfvo type="percent" val="33"/>
        <cfvo type="percent" val="67"/>
      </iconSet>
    </cfRule>
  </conditionalFormatting>
  <conditionalFormatting sqref="BW3:BW17">
    <cfRule type="iconSet" priority="37">
      <iconSet iconSet="3Symbols2">
        <cfvo type="percent" val="0"/>
        <cfvo type="percent" val="33"/>
        <cfvo type="percent" val="67"/>
      </iconSet>
    </cfRule>
  </conditionalFormatting>
  <conditionalFormatting sqref="BU3:BU17">
    <cfRule type="colorScale" priority="36">
      <colorScale>
        <cfvo type="min"/>
        <cfvo type="max"/>
        <color theme="2" tint="-9.9978637043366805E-2"/>
        <color theme="2" tint="-0.499984740745262"/>
      </colorScale>
    </cfRule>
  </conditionalFormatting>
  <conditionalFormatting sqref="BZ12">
    <cfRule type="iconSet" priority="35">
      <iconSet iconSet="3Symbols2">
        <cfvo type="percent" val="0"/>
        <cfvo type="percent" val="33"/>
        <cfvo type="percent" val="67"/>
      </iconSet>
    </cfRule>
  </conditionalFormatting>
  <conditionalFormatting sqref="BZ3:BZ16">
    <cfRule type="iconSet" priority="34">
      <iconSet iconSet="3Symbols2">
        <cfvo type="percent" val="0"/>
        <cfvo type="percent" val="33"/>
        <cfvo type="percent" val="67"/>
      </iconSet>
    </cfRule>
  </conditionalFormatting>
  <conditionalFormatting sqref="BX3:BX16">
    <cfRule type="colorScale" priority="33">
      <colorScale>
        <cfvo type="min"/>
        <cfvo type="max"/>
        <color theme="2" tint="-9.9978637043366805E-2"/>
        <color theme="2" tint="-0.499984740745262"/>
      </colorScale>
    </cfRule>
  </conditionalFormatting>
  <conditionalFormatting sqref="BX18">
    <cfRule type="colorScale" priority="31">
      <colorScale>
        <cfvo type="min"/>
        <cfvo type="max"/>
        <color theme="2" tint="-9.9978637043366805E-2"/>
        <color theme="2" tint="-0.499984740745262"/>
      </colorScale>
    </cfRule>
  </conditionalFormatting>
  <conditionalFormatting sqref="BZ17">
    <cfRule type="iconSet" priority="30">
      <iconSet iconSet="3Symbols2">
        <cfvo type="percent" val="0"/>
        <cfvo type="percent" val="33"/>
        <cfvo type="percent" val="67"/>
      </iconSet>
    </cfRule>
  </conditionalFormatting>
  <conditionalFormatting sqref="BX17">
    <cfRule type="colorScale" priority="29">
      <colorScale>
        <cfvo type="min"/>
        <cfvo type="max"/>
        <color theme="2" tint="-9.9978637043366805E-2"/>
        <color theme="2" tint="-0.499984740745262"/>
      </colorScale>
    </cfRule>
  </conditionalFormatting>
  <conditionalFormatting sqref="BZ18">
    <cfRule type="iconSet" priority="28">
      <iconSet iconSet="3Symbols2">
        <cfvo type="percent" val="0"/>
        <cfvo type="percent" val="33"/>
        <cfvo type="percent" val="67"/>
      </iconSet>
    </cfRule>
  </conditionalFormatting>
  <conditionalFormatting sqref="CC12">
    <cfRule type="iconSet" priority="27">
      <iconSet iconSet="3Symbols2">
        <cfvo type="percent" val="0"/>
        <cfvo type="percent" val="33"/>
        <cfvo type="percent" val="67"/>
      </iconSet>
    </cfRule>
  </conditionalFormatting>
  <conditionalFormatting sqref="CC3:CC16">
    <cfRule type="iconSet" priority="26">
      <iconSet iconSet="3Symbols2">
        <cfvo type="percent" val="0"/>
        <cfvo type="percent" val="33"/>
        <cfvo type="percent" val="67"/>
      </iconSet>
    </cfRule>
  </conditionalFormatting>
  <conditionalFormatting sqref="CA3:CA16">
    <cfRule type="colorScale" priority="25">
      <colorScale>
        <cfvo type="min"/>
        <cfvo type="max"/>
        <color theme="2" tint="-9.9978637043366805E-2"/>
        <color theme="2" tint="-0.499984740745262"/>
      </colorScale>
    </cfRule>
  </conditionalFormatting>
  <conditionalFormatting sqref="CA18">
    <cfRule type="colorScale" priority="24">
      <colorScale>
        <cfvo type="min"/>
        <cfvo type="max"/>
        <color theme="2" tint="-9.9978637043366805E-2"/>
        <color theme="2" tint="-0.499984740745262"/>
      </colorScale>
    </cfRule>
  </conditionalFormatting>
  <conditionalFormatting sqref="CC17">
    <cfRule type="iconSet" priority="23">
      <iconSet iconSet="3Symbols2">
        <cfvo type="percent" val="0"/>
        <cfvo type="percent" val="33"/>
        <cfvo type="percent" val="67"/>
      </iconSet>
    </cfRule>
  </conditionalFormatting>
  <conditionalFormatting sqref="CA17">
    <cfRule type="colorScale" priority="22">
      <colorScale>
        <cfvo type="min"/>
        <cfvo type="max"/>
        <color theme="2" tint="-9.9978637043366805E-2"/>
        <color theme="2" tint="-0.499984740745262"/>
      </colorScale>
    </cfRule>
  </conditionalFormatting>
  <conditionalFormatting sqref="CC18">
    <cfRule type="iconSet" priority="21">
      <iconSet iconSet="3Symbols2">
        <cfvo type="percent" val="0"/>
        <cfvo type="percent" val="33"/>
        <cfvo type="percent" val="67"/>
      </iconSet>
    </cfRule>
  </conditionalFormatting>
  <conditionalFormatting sqref="CF12">
    <cfRule type="iconSet" priority="20">
      <iconSet iconSet="3Symbols2">
        <cfvo type="percent" val="0"/>
        <cfvo type="percent" val="33"/>
        <cfvo type="percent" val="67"/>
      </iconSet>
    </cfRule>
  </conditionalFormatting>
  <conditionalFormatting sqref="CF3:CF16">
    <cfRule type="iconSet" priority="19">
      <iconSet iconSet="3Symbols2">
        <cfvo type="percent" val="0"/>
        <cfvo type="percent" val="33"/>
        <cfvo type="percent" val="67"/>
      </iconSet>
    </cfRule>
  </conditionalFormatting>
  <conditionalFormatting sqref="CD3:CD16">
    <cfRule type="colorScale" priority="18">
      <colorScale>
        <cfvo type="min"/>
        <cfvo type="max"/>
        <color theme="2" tint="-9.9978637043366805E-2"/>
        <color theme="2" tint="-0.499984740745262"/>
      </colorScale>
    </cfRule>
  </conditionalFormatting>
  <conditionalFormatting sqref="CD18">
    <cfRule type="colorScale" priority="17">
      <colorScale>
        <cfvo type="min"/>
        <cfvo type="max"/>
        <color theme="2" tint="-9.9978637043366805E-2"/>
        <color theme="2" tint="-0.499984740745262"/>
      </colorScale>
    </cfRule>
  </conditionalFormatting>
  <conditionalFormatting sqref="CF17">
    <cfRule type="iconSet" priority="16">
      <iconSet iconSet="3Symbols2">
        <cfvo type="percent" val="0"/>
        <cfvo type="percent" val="33"/>
        <cfvo type="percent" val="67"/>
      </iconSet>
    </cfRule>
  </conditionalFormatting>
  <conditionalFormatting sqref="CD17">
    <cfRule type="colorScale" priority="15">
      <colorScale>
        <cfvo type="min"/>
        <cfvo type="max"/>
        <color theme="2" tint="-9.9978637043366805E-2"/>
        <color theme="2" tint="-0.499984740745262"/>
      </colorScale>
    </cfRule>
  </conditionalFormatting>
  <conditionalFormatting sqref="CF18">
    <cfRule type="iconSet" priority="14">
      <iconSet iconSet="3Symbols2">
        <cfvo type="percent" val="0"/>
        <cfvo type="percent" val="33"/>
        <cfvo type="percent" val="67"/>
      </iconSet>
    </cfRule>
  </conditionalFormatting>
  <conditionalFormatting sqref="CI12">
    <cfRule type="iconSet" priority="13">
      <iconSet iconSet="3Symbols2">
        <cfvo type="percent" val="0"/>
        <cfvo type="percent" val="33"/>
        <cfvo type="percent" val="67"/>
      </iconSet>
    </cfRule>
  </conditionalFormatting>
  <conditionalFormatting sqref="CI3:CI16">
    <cfRule type="iconSet" priority="12">
      <iconSet iconSet="3Symbols2">
        <cfvo type="percent" val="0"/>
        <cfvo type="percent" val="33"/>
        <cfvo type="percent" val="67"/>
      </iconSet>
    </cfRule>
  </conditionalFormatting>
  <conditionalFormatting sqref="CG3:CG16">
    <cfRule type="colorScale" priority="11">
      <colorScale>
        <cfvo type="min"/>
        <cfvo type="max"/>
        <color theme="2" tint="-9.9978637043366805E-2"/>
        <color theme="2" tint="-0.499984740745262"/>
      </colorScale>
    </cfRule>
  </conditionalFormatting>
  <conditionalFormatting sqref="CI17">
    <cfRule type="iconSet" priority="9">
      <iconSet iconSet="3Symbols2">
        <cfvo type="percent" val="0"/>
        <cfvo type="percent" val="33"/>
        <cfvo type="percent" val="67"/>
      </iconSet>
    </cfRule>
  </conditionalFormatting>
  <conditionalFormatting sqref="CG17">
    <cfRule type="colorScale" priority="8">
      <colorScale>
        <cfvo type="min"/>
        <cfvo type="max"/>
        <color theme="2" tint="-9.9978637043366805E-2"/>
        <color theme="2" tint="-0.499984740745262"/>
      </colorScale>
    </cfRule>
  </conditionalFormatting>
  <conditionalFormatting sqref="CI18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CI19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CG19">
    <cfRule type="colorScale" priority="4">
      <colorScale>
        <cfvo type="min"/>
        <cfvo type="max"/>
        <color theme="2" tint="-9.9978637043366805E-2"/>
        <color theme="2" tint="-0.499984740745262"/>
      </colorScale>
    </cfRule>
  </conditionalFormatting>
  <conditionalFormatting sqref="CG18">
    <cfRule type="colorScale" priority="3">
      <colorScale>
        <cfvo type="min"/>
        <cfvo type="max"/>
        <color theme="2" tint="-9.9978637043366805E-2"/>
        <color theme="2" tint="-0.499984740745262"/>
      </colorScale>
    </cfRule>
  </conditionalFormatting>
  <conditionalFormatting sqref="CI20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CG20">
    <cfRule type="colorScale" priority="1">
      <colorScale>
        <cfvo type="min"/>
        <cfvo type="max"/>
        <color theme="2" tint="-9.9978637043366805E-2"/>
        <color theme="2" tint="-0.499984740745262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Jeppesen Poland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Domaradzki</dc:creator>
  <cp:lastModifiedBy>Lukasz Domaradzki</cp:lastModifiedBy>
  <dcterms:created xsi:type="dcterms:W3CDTF">2014-10-08T07:47:13Z</dcterms:created>
  <dcterms:modified xsi:type="dcterms:W3CDTF">2015-07-27T10:08:43Z</dcterms:modified>
</cp:coreProperties>
</file>