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BA6F670C-809D-459F-B21F-62A8903A0651}" xr6:coauthVersionLast="37" xr6:coauthVersionMax="37" xr10:uidLastSave="{00000000-0000-0000-0000-000000000000}"/>
  <bookViews>
    <workbookView xWindow="240" yWindow="105" windowWidth="14805" windowHeight="8010" activeTab="2" xr2:uid="{00000000-000D-0000-FFFF-FFFF00000000}"/>
  </bookViews>
  <sheets>
    <sheet name="ПК ИТ" sheetId="15" r:id="rId1"/>
    <sheet name="ПК Уварова минимальная цена" sheetId="13" r:id="rId2"/>
    <sheet name="разное" sheetId="14" r:id="rId3"/>
    <sheet name="Серёге" sheetId="16" r:id="rId4"/>
    <sheet name="Лист1" sheetId="17" r:id="rId5"/>
    <sheet name="супер" sheetId="18" r:id="rId6"/>
  </sheets>
  <calcPr calcId="179021"/>
</workbook>
</file>

<file path=xl/calcChain.xml><?xml version="1.0" encoding="utf-8"?>
<calcChain xmlns="http://schemas.openxmlformats.org/spreadsheetml/2006/main">
  <c r="F10" i="14" l="1"/>
  <c r="F9" i="14"/>
  <c r="F8" i="14"/>
  <c r="F7" i="14"/>
  <c r="F6" i="14"/>
  <c r="F5" i="14"/>
  <c r="F4" i="14"/>
  <c r="F3" i="14"/>
  <c r="F2" i="14"/>
  <c r="F13" i="13" l="1"/>
  <c r="F14" i="13"/>
  <c r="G14" i="13"/>
  <c r="F8" i="13"/>
  <c r="F12" i="13"/>
  <c r="F11" i="13"/>
  <c r="F10" i="13"/>
  <c r="J3" i="18" l="1"/>
  <c r="J4" i="18"/>
  <c r="J5" i="18"/>
  <c r="J6" i="18"/>
  <c r="J7" i="18"/>
  <c r="J8" i="18"/>
  <c r="J2" i="18"/>
  <c r="H9" i="18"/>
  <c r="I9" i="18"/>
  <c r="F11" i="16" l="1"/>
  <c r="F10" i="16"/>
  <c r="F9" i="16"/>
  <c r="G9" i="18" l="1"/>
  <c r="J9" i="18" l="1"/>
  <c r="F9" i="18"/>
  <c r="E9" i="18" l="1"/>
  <c r="D9" i="18"/>
  <c r="F8" i="16" l="1"/>
  <c r="F7" i="16"/>
  <c r="F6" i="16"/>
  <c r="F5" i="16"/>
  <c r="F4" i="16"/>
  <c r="F3" i="16"/>
  <c r="F2" i="16"/>
  <c r="F12" i="16" l="1"/>
  <c r="F8" i="15" l="1"/>
  <c r="F7" i="15"/>
  <c r="F6" i="15"/>
  <c r="F5" i="15"/>
  <c r="F4" i="15"/>
  <c r="F3" i="15"/>
  <c r="F2" i="15"/>
  <c r="F9" i="15" l="1"/>
  <c r="F3" i="13" l="1"/>
  <c r="F4" i="13"/>
  <c r="F5" i="13"/>
  <c r="F6" i="13"/>
  <c r="F7" i="13"/>
  <c r="F9" i="13"/>
  <c r="F2" i="13" l="1"/>
</calcChain>
</file>

<file path=xl/sharedStrings.xml><?xml version="1.0" encoding="utf-8"?>
<sst xmlns="http://schemas.openxmlformats.org/spreadsheetml/2006/main" count="167" uniqueCount="112">
  <si>
    <t>Код Товара</t>
  </si>
  <si>
    <t>Назначение</t>
  </si>
  <si>
    <t>Наименование</t>
  </si>
  <si>
    <t>цена</t>
  </si>
  <si>
    <t>Количество</t>
  </si>
  <si>
    <t>Итог</t>
  </si>
  <si>
    <t>мат плата</t>
  </si>
  <si>
    <t>оперативная память</t>
  </si>
  <si>
    <t>корпус</t>
  </si>
  <si>
    <t>1303109</t>
  </si>
  <si>
    <t>блок питания</t>
  </si>
  <si>
    <t>ссд диск</t>
  </si>
  <si>
    <t>процессор и кулер</t>
  </si>
  <si>
    <t>Процессор AMD Ryzen 9 5900X BOX</t>
  </si>
  <si>
    <t>4721155</t>
  </si>
  <si>
    <t>GIGABYTE B550 GAMING X V2</t>
  </si>
  <si>
    <t>4702334</t>
  </si>
  <si>
    <t>SSD M.2 накопитель Crucial P5 Plus [CT500P5PSSD8]</t>
  </si>
  <si>
    <t>ссд M2 диск</t>
  </si>
  <si>
    <t>4878848</t>
  </si>
  <si>
    <t>ZALMAN GigaMax (GVII) 750W [ZM750-GVII]</t>
  </si>
  <si>
    <t>1608474</t>
  </si>
  <si>
    <t>ZALMAN N2 USB3</t>
  </si>
  <si>
    <t>1214255</t>
  </si>
  <si>
    <t>4837711</t>
  </si>
  <si>
    <t>Kingston FURY Beast Black [KF432C16BBK2/64] 64 ГБ</t>
  </si>
  <si>
    <t>https://www.dns-shop.ru/product/04b75ea6714e526f/kommutator-d-link-des-1210-28p-web-smart-iii/</t>
  </si>
  <si>
    <t>процессор</t>
  </si>
  <si>
    <t>цена было</t>
  </si>
  <si>
    <t>цена стало</t>
  </si>
  <si>
    <t>разница</t>
  </si>
  <si>
    <t>Cooler Master MWE 700 WHITE - V2 [MPE-7001-ACABW]</t>
  </si>
  <si>
    <t>наличие сейчас</t>
  </si>
  <si>
    <t>НЕТ</t>
  </si>
  <si>
    <t>AMD Radeon R5 [R5S516G4800U1S] 16 ГБ</t>
  </si>
  <si>
    <t>Intel Core i7-12700KF BOX</t>
  </si>
  <si>
    <t>GIGABYTE Z690 UD AX</t>
  </si>
  <si>
    <t>ID-Cooling AURAFLOW X 240 SNOW [LGA1700]</t>
  </si>
  <si>
    <t>водянка</t>
  </si>
  <si>
    <t>500 ГБ SSD M.2 накопитель WD Black SN850 [WDS500G1X0E]</t>
  </si>
  <si>
    <t>Cougar MX350 Mesh-X черный</t>
  </si>
  <si>
    <t>4872625</t>
  </si>
  <si>
    <t>4892246</t>
  </si>
  <si>
    <t>1290013</t>
  </si>
  <si>
    <t>1604357</t>
  </si>
  <si>
    <t>4864796</t>
  </si>
  <si>
    <t>4890863</t>
  </si>
  <si>
    <t>на 6 апреля</t>
  </si>
  <si>
    <t>на вторую половину марта</t>
  </si>
  <si>
    <t>цена стало 2</t>
  </si>
  <si>
    <t>на 11 мая</t>
  </si>
  <si>
    <t>цена стало 3</t>
  </si>
  <si>
    <t>цена стало 4</t>
  </si>
  <si>
    <t>4746777</t>
  </si>
  <si>
    <t>на 10 июня</t>
  </si>
  <si>
    <t>4835940</t>
  </si>
  <si>
    <t>кулер</t>
  </si>
  <si>
    <t>монитор</t>
  </si>
  <si>
    <t>клавиатура</t>
  </si>
  <si>
    <t>мышь</t>
  </si>
  <si>
    <t>Процессор Intel Core i3-10105 BOX</t>
  </si>
  <si>
    <t>4762185</t>
  </si>
  <si>
    <t>Оперативная память Patriot Viper Elite II [PVE2416G266C6] 16 ГБ [DDR4, 16 ГБx1 шт, 2666 МГц, 16-17-17-36]</t>
  </si>
  <si>
    <t>4845246</t>
  </si>
  <si>
    <t>5046315</t>
  </si>
  <si>
    <t>250 ГБ SSD M.2 накопитель Kingston NV1 [SNVS/250G]</t>
  </si>
  <si>
    <t>GIGABYTE H410M H V3</t>
  </si>
  <si>
    <t>Корпус Thermaltake Versa H18 [CA-1J4-00S1WN-00] черный</t>
  </si>
  <si>
    <t>1233996</t>
  </si>
  <si>
    <t>Xilence Red Wings XN054 700W [XP700R7]</t>
  </si>
  <si>
    <t>1188633</t>
  </si>
  <si>
    <t>4735112</t>
  </si>
  <si>
    <t>23.8" Монитор AOC G2490VXA/ВК черный</t>
  </si>
  <si>
    <t>цена стало 5</t>
  </si>
  <si>
    <t>сетевой фильтр</t>
  </si>
  <si>
    <t>Материнская плата GIGABYTE H410M H V3</t>
  </si>
  <si>
    <t>Процессор Intel Core i3-10100 OEM</t>
  </si>
  <si>
    <t>1645695</t>
  </si>
  <si>
    <t>DEEPCOOL Gamma Archer [DP-MCAL-GA]</t>
  </si>
  <si>
    <t>0161231</t>
  </si>
  <si>
    <t>DEXP DC-202M черный</t>
  </si>
  <si>
    <t>1383480</t>
  </si>
  <si>
    <t>1322954</t>
  </si>
  <si>
    <t>AMD Radeon R7 Performance Series [R7416G2133U2S-U] 16 ГБ</t>
  </si>
  <si>
    <t>AeroCool ECO 550W [4710700957899]</t>
  </si>
  <si>
    <t>4872763</t>
  </si>
  <si>
    <t>Мышь проводная Smartbuy ONE 280-K черный</t>
  </si>
  <si>
    <t>4763064</t>
  </si>
  <si>
    <t>Клавиатура проводная Aceline K-504BU</t>
  </si>
  <si>
    <t>1359873</t>
  </si>
  <si>
    <t>23.6" Монитор AOC M2470SWD23(00/01) черный</t>
  </si>
  <si>
    <t>0169505</t>
  </si>
  <si>
    <t>FinePower Standard 630B черный</t>
  </si>
  <si>
    <t>1345061</t>
  </si>
  <si>
    <t>18.5" Монитор AOC E970SWN черный</t>
  </si>
  <si>
    <t>0197141</t>
  </si>
  <si>
    <t>видеокарта</t>
  </si>
  <si>
    <t>Процессор Intel Core i5-10400F OEM</t>
  </si>
  <si>
    <t>Материнская плата MSI PRO H410M-B</t>
  </si>
  <si>
    <t>1645648</t>
  </si>
  <si>
    <t>5042806</t>
  </si>
  <si>
    <t>Кулер для процессора DEEPCOOL Gamma Archer [DP-MCAL-GA]</t>
  </si>
  <si>
    <t>512 ГБ SSD M.2 накопитель Netac N930E Pro [NT01N930E-512G-E4X]</t>
  </si>
  <si>
    <t>4715960</t>
  </si>
  <si>
    <t>Оперативная память Apacer [EL.16G2V.PRH] 16 ГБ</t>
  </si>
  <si>
    <t>4751442</t>
  </si>
  <si>
    <t>Корпус Winard 5825 [17200] черный</t>
  </si>
  <si>
    <t>5356258</t>
  </si>
  <si>
    <t>Видеокарта Palit GeForce GTX 1650 StormX</t>
  </si>
  <si>
    <t>1363933</t>
  </si>
  <si>
    <t>Блок питания Xilence Red Wings 7 XN056 550W [XP550R7]</t>
  </si>
  <si>
    <t>1387149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</si>
</sst>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3" fontId="0" fillId="0" borderId="1" xfId="0" applyNumberFormat="1" applyBorder="1" applyAlignment="1">
      <alignment horizontal="right"/>
    </xf>
    <xf numFmtId="0" fontId="1" fillId="0" borderId="0" xfId="1"/>
    <xf numFmtId="49" fontId="0" fillId="0" borderId="1" xfId="0" applyNumberFormat="1" applyBorder="1" applyAlignment="1">
      <alignment horizontal="left"/>
    </xf>
    <xf numFmtId="3" fontId="0" fillId="0" borderId="1" xfId="0" applyNumberFormat="1" applyBorder="1"/>
    <xf numFmtId="0" fontId="2" fillId="0" borderId="1" xfId="0" applyFont="1" applyBorder="1"/>
    <xf numFmtId="3" fontId="0" fillId="0" borderId="2" xfId="0" applyNumberFormat="1" applyFill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20" zoomScaleNormal="120" workbookViewId="0">
      <selection activeCell="C7" sqref="C7"/>
    </sheetView>
  </sheetViews>
  <sheetFormatPr defaultRowHeight="15" x14ac:dyDescent="0.25"/>
  <cols>
    <col min="1" max="1" width="22.28515625" customWidth="1"/>
    <col min="2" max="2" width="21" customWidth="1"/>
    <col min="3" max="3" width="53.42578125" customWidth="1"/>
    <col min="4" max="4" width="9.5703125" customWidth="1"/>
    <col min="5" max="5" width="12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5" t="s">
        <v>16</v>
      </c>
      <c r="B2" s="1" t="s">
        <v>6</v>
      </c>
      <c r="C2" s="1" t="s">
        <v>15</v>
      </c>
      <c r="D2" s="3">
        <v>9599</v>
      </c>
      <c r="E2" s="1">
        <v>1</v>
      </c>
      <c r="F2" s="1">
        <f>D2*E2</f>
        <v>9599</v>
      </c>
    </row>
    <row r="3" spans="1:6" x14ac:dyDescent="0.25">
      <c r="A3" s="5" t="s">
        <v>24</v>
      </c>
      <c r="B3" s="1" t="s">
        <v>7</v>
      </c>
      <c r="C3" s="1" t="s">
        <v>25</v>
      </c>
      <c r="D3" s="3">
        <v>23499</v>
      </c>
      <c r="E3" s="1">
        <v>1</v>
      </c>
      <c r="F3" s="1">
        <f t="shared" ref="F3:F8" si="0">D3*E3</f>
        <v>23499</v>
      </c>
    </row>
    <row r="4" spans="1:6" x14ac:dyDescent="0.25">
      <c r="A4" s="5" t="s">
        <v>23</v>
      </c>
      <c r="B4" s="1" t="s">
        <v>8</v>
      </c>
      <c r="C4" s="1" t="s">
        <v>22</v>
      </c>
      <c r="D4" s="3">
        <v>2799</v>
      </c>
      <c r="E4" s="1">
        <v>1</v>
      </c>
      <c r="F4" s="1">
        <f t="shared" si="0"/>
        <v>2799</v>
      </c>
    </row>
    <row r="5" spans="1:6" x14ac:dyDescent="0.25">
      <c r="A5" s="5" t="s">
        <v>21</v>
      </c>
      <c r="B5" s="1" t="s">
        <v>10</v>
      </c>
      <c r="C5" s="1" t="s">
        <v>20</v>
      </c>
      <c r="D5" s="3">
        <v>4999</v>
      </c>
      <c r="E5" s="1">
        <v>1</v>
      </c>
      <c r="F5" s="1">
        <f t="shared" si="0"/>
        <v>4999</v>
      </c>
    </row>
    <row r="6" spans="1:6" x14ac:dyDescent="0.25">
      <c r="A6" s="5" t="s">
        <v>19</v>
      </c>
      <c r="B6" s="1" t="s">
        <v>18</v>
      </c>
      <c r="C6" s="1" t="s">
        <v>17</v>
      </c>
      <c r="D6" s="3">
        <v>7799</v>
      </c>
      <c r="E6" s="1">
        <v>1</v>
      </c>
      <c r="F6" s="1">
        <f t="shared" si="0"/>
        <v>7799</v>
      </c>
    </row>
    <row r="7" spans="1:6" x14ac:dyDescent="0.25">
      <c r="A7" s="5" t="s">
        <v>14</v>
      </c>
      <c r="B7" s="1" t="s">
        <v>12</v>
      </c>
      <c r="C7" s="1" t="s">
        <v>13</v>
      </c>
      <c r="D7" s="3">
        <v>46999</v>
      </c>
      <c r="E7" s="1">
        <v>1</v>
      </c>
      <c r="F7" s="1">
        <f t="shared" si="0"/>
        <v>46999</v>
      </c>
    </row>
    <row r="8" spans="1:6" x14ac:dyDescent="0.25">
      <c r="A8" s="5"/>
      <c r="B8" s="1"/>
      <c r="C8" s="1"/>
      <c r="D8" s="3"/>
      <c r="E8" s="1">
        <v>1</v>
      </c>
      <c r="F8" s="1">
        <f t="shared" si="0"/>
        <v>0</v>
      </c>
    </row>
    <row r="9" spans="1:6" x14ac:dyDescent="0.25">
      <c r="A9" s="1"/>
      <c r="B9" s="1"/>
      <c r="C9" s="1"/>
      <c r="D9" s="6"/>
      <c r="E9" s="1"/>
      <c r="F9" s="1">
        <f>SUM(F2:F8)</f>
        <v>95694</v>
      </c>
    </row>
    <row r="10" spans="1:6" x14ac:dyDescent="0.25">
      <c r="C10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20" zoomScaleNormal="120" workbookViewId="0">
      <selection activeCell="A14" sqref="A1:G14"/>
    </sheetView>
  </sheetViews>
  <sheetFormatPr defaultRowHeight="15" x14ac:dyDescent="0.25"/>
  <cols>
    <col min="1" max="1" width="22.28515625" customWidth="1"/>
    <col min="2" max="2" width="21" customWidth="1"/>
    <col min="3" max="3" width="53.42578125" customWidth="1"/>
    <col min="4" max="4" width="9.5703125" customWidth="1"/>
    <col min="5" max="5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9" t="s">
        <v>30</v>
      </c>
    </row>
    <row r="2" spans="1:7" x14ac:dyDescent="0.25">
      <c r="A2" s="5" t="s">
        <v>55</v>
      </c>
      <c r="B2" s="1" t="s">
        <v>6</v>
      </c>
      <c r="C2" s="1" t="s">
        <v>75</v>
      </c>
      <c r="D2" s="3">
        <v>4499</v>
      </c>
      <c r="E2" s="1">
        <v>3</v>
      </c>
      <c r="F2" s="1">
        <f>D2*E2</f>
        <v>13497</v>
      </c>
      <c r="G2">
        <v>500</v>
      </c>
    </row>
    <row r="3" spans="1:7" x14ac:dyDescent="0.25">
      <c r="A3" s="5" t="s">
        <v>82</v>
      </c>
      <c r="B3" s="1" t="s">
        <v>7</v>
      </c>
      <c r="C3" s="1" t="s">
        <v>83</v>
      </c>
      <c r="D3" s="3">
        <v>2499</v>
      </c>
      <c r="E3" s="1">
        <v>3</v>
      </c>
      <c r="F3" s="1">
        <f t="shared" ref="F3:F13" si="0">D3*E3</f>
        <v>7497</v>
      </c>
      <c r="G3">
        <v>-500</v>
      </c>
    </row>
    <row r="4" spans="1:7" x14ac:dyDescent="0.25">
      <c r="A4" s="5" t="s">
        <v>81</v>
      </c>
      <c r="B4" s="1" t="s">
        <v>8</v>
      </c>
      <c r="C4" s="1" t="s">
        <v>80</v>
      </c>
      <c r="D4" s="3">
        <v>2599</v>
      </c>
      <c r="E4" s="1">
        <v>3</v>
      </c>
      <c r="F4" s="1">
        <f t="shared" si="0"/>
        <v>7797</v>
      </c>
      <c r="G4">
        <v>300</v>
      </c>
    </row>
    <row r="5" spans="1:7" x14ac:dyDescent="0.25">
      <c r="A5" s="5" t="s">
        <v>9</v>
      </c>
      <c r="B5" s="1" t="s">
        <v>10</v>
      </c>
      <c r="C5" s="1" t="s">
        <v>84</v>
      </c>
      <c r="D5" s="3">
        <v>2099</v>
      </c>
      <c r="E5" s="1">
        <v>3</v>
      </c>
      <c r="F5" s="1">
        <f t="shared" si="0"/>
        <v>6297</v>
      </c>
      <c r="G5">
        <v>300</v>
      </c>
    </row>
    <row r="6" spans="1:7" x14ac:dyDescent="0.25">
      <c r="A6" s="5" t="s">
        <v>85</v>
      </c>
      <c r="B6" s="1" t="s">
        <v>11</v>
      </c>
      <c r="C6" s="1" t="s">
        <v>65</v>
      </c>
      <c r="D6" s="3">
        <v>2199</v>
      </c>
      <c r="E6" s="1">
        <v>3</v>
      </c>
      <c r="F6" s="1">
        <f t="shared" si="0"/>
        <v>6597</v>
      </c>
      <c r="G6">
        <v>-100</v>
      </c>
    </row>
    <row r="7" spans="1:7" x14ac:dyDescent="0.25">
      <c r="A7" s="5" t="s">
        <v>77</v>
      </c>
      <c r="B7" s="1" t="s">
        <v>27</v>
      </c>
      <c r="C7" s="1" t="s">
        <v>76</v>
      </c>
      <c r="D7" s="3">
        <v>8399</v>
      </c>
      <c r="E7" s="1">
        <v>3</v>
      </c>
      <c r="F7" s="1">
        <f t="shared" si="0"/>
        <v>25197</v>
      </c>
      <c r="G7">
        <v>-300</v>
      </c>
    </row>
    <row r="8" spans="1:7" x14ac:dyDescent="0.25">
      <c r="A8" s="5" t="s">
        <v>79</v>
      </c>
      <c r="B8" s="1" t="s">
        <v>56</v>
      </c>
      <c r="C8" s="1" t="s">
        <v>78</v>
      </c>
      <c r="D8" s="3">
        <v>450</v>
      </c>
      <c r="E8" s="1">
        <v>3</v>
      </c>
      <c r="F8" s="1">
        <f t="shared" si="0"/>
        <v>1350</v>
      </c>
      <c r="G8">
        <v>-110</v>
      </c>
    </row>
    <row r="9" spans="1:7" x14ac:dyDescent="0.25">
      <c r="A9" s="5" t="s">
        <v>91</v>
      </c>
      <c r="B9" s="1" t="s">
        <v>57</v>
      </c>
      <c r="C9" s="1" t="s">
        <v>90</v>
      </c>
      <c r="D9" s="3">
        <v>8999</v>
      </c>
      <c r="E9" s="1">
        <v>2</v>
      </c>
      <c r="F9" s="1">
        <f t="shared" si="0"/>
        <v>17998</v>
      </c>
      <c r="G9">
        <v>2200</v>
      </c>
    </row>
    <row r="10" spans="1:7" x14ac:dyDescent="0.25">
      <c r="A10" s="5" t="s">
        <v>89</v>
      </c>
      <c r="B10" s="1" t="s">
        <v>58</v>
      </c>
      <c r="C10" s="1" t="s">
        <v>88</v>
      </c>
      <c r="D10" s="3">
        <v>499</v>
      </c>
      <c r="E10" s="1">
        <v>3</v>
      </c>
      <c r="F10" s="1">
        <f t="shared" si="0"/>
        <v>1497</v>
      </c>
      <c r="G10">
        <v>100</v>
      </c>
    </row>
    <row r="11" spans="1:7" x14ac:dyDescent="0.25">
      <c r="A11" s="5" t="s">
        <v>87</v>
      </c>
      <c r="B11" s="1" t="s">
        <v>59</v>
      </c>
      <c r="C11" s="1" t="s">
        <v>86</v>
      </c>
      <c r="D11" s="3">
        <v>250</v>
      </c>
      <c r="E11" s="1">
        <v>3</v>
      </c>
      <c r="F11" s="1">
        <f t="shared" si="0"/>
        <v>750</v>
      </c>
      <c r="G11">
        <v>-49</v>
      </c>
    </row>
    <row r="12" spans="1:7" x14ac:dyDescent="0.25">
      <c r="A12" s="5" t="s">
        <v>93</v>
      </c>
      <c r="B12" s="1" t="s">
        <v>74</v>
      </c>
      <c r="C12" s="1" t="s">
        <v>92</v>
      </c>
      <c r="D12" s="3">
        <v>399</v>
      </c>
      <c r="E12" s="1">
        <v>3</v>
      </c>
      <c r="F12" s="1">
        <f t="shared" si="0"/>
        <v>1197</v>
      </c>
    </row>
    <row r="13" spans="1:7" x14ac:dyDescent="0.25">
      <c r="A13" s="5" t="s">
        <v>95</v>
      </c>
      <c r="B13" s="1" t="s">
        <v>57</v>
      </c>
      <c r="C13" s="1" t="s">
        <v>94</v>
      </c>
      <c r="D13" s="3">
        <v>7599</v>
      </c>
      <c r="E13" s="1">
        <v>1</v>
      </c>
      <c r="F13" s="1">
        <f t="shared" si="0"/>
        <v>7599</v>
      </c>
    </row>
    <row r="14" spans="1:7" x14ac:dyDescent="0.25">
      <c r="A14" s="1"/>
      <c r="B14" s="1"/>
      <c r="C14" s="1"/>
      <c r="D14" s="6"/>
      <c r="E14" s="1"/>
      <c r="F14" s="1">
        <f>SUM(F2:F13)</f>
        <v>97273</v>
      </c>
      <c r="G14">
        <f>SUM(G2:G12)</f>
        <v>2341</v>
      </c>
    </row>
    <row r="15" spans="1:7" x14ac:dyDescent="0.25">
      <c r="C15" s="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tabSelected="1" zoomScale="120" zoomScaleNormal="120" workbookViewId="0">
      <selection activeCell="G12" sqref="G12"/>
    </sheetView>
  </sheetViews>
  <sheetFormatPr defaultRowHeight="15" x14ac:dyDescent="0.25"/>
  <cols>
    <col min="1" max="1" width="13" customWidth="1"/>
    <col min="2" max="2" width="20.5703125" customWidth="1"/>
    <col min="3" max="3" width="48.42578125" customWidth="1"/>
    <col min="4" max="4" width="9.5703125" customWidth="1"/>
    <col min="5" max="5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9"/>
    </row>
    <row r="2" spans="1:7" x14ac:dyDescent="0.25">
      <c r="A2" s="5" t="s">
        <v>100</v>
      </c>
      <c r="B2" s="1" t="s">
        <v>6</v>
      </c>
      <c r="C2" s="1" t="s">
        <v>98</v>
      </c>
      <c r="D2" s="3">
        <v>3899</v>
      </c>
      <c r="E2" s="1">
        <v>1</v>
      </c>
      <c r="F2" s="1">
        <f>D2*E2</f>
        <v>3899</v>
      </c>
    </row>
    <row r="3" spans="1:7" x14ac:dyDescent="0.25">
      <c r="A3" s="5" t="s">
        <v>105</v>
      </c>
      <c r="B3" s="1" t="s">
        <v>7</v>
      </c>
      <c r="C3" s="1" t="s">
        <v>104</v>
      </c>
      <c r="D3" s="3">
        <v>2950</v>
      </c>
      <c r="E3" s="1">
        <v>2</v>
      </c>
      <c r="F3" s="1">
        <f t="shared" ref="F3:F9" si="0">D3*E3</f>
        <v>5900</v>
      </c>
    </row>
    <row r="4" spans="1:7" x14ac:dyDescent="0.25">
      <c r="A4" s="5" t="s">
        <v>107</v>
      </c>
      <c r="B4" s="1" t="s">
        <v>8</v>
      </c>
      <c r="C4" s="1" t="s">
        <v>106</v>
      </c>
      <c r="D4" s="3">
        <v>1599</v>
      </c>
      <c r="E4" s="1">
        <v>1</v>
      </c>
      <c r="F4" s="1">
        <f t="shared" si="0"/>
        <v>1599</v>
      </c>
    </row>
    <row r="5" spans="1:7" x14ac:dyDescent="0.25">
      <c r="A5" s="5" t="s">
        <v>111</v>
      </c>
      <c r="B5" s="1" t="s">
        <v>10</v>
      </c>
      <c r="C5" s="1" t="s">
        <v>110</v>
      </c>
      <c r="D5" s="3">
        <v>2050</v>
      </c>
      <c r="E5" s="1">
        <v>1</v>
      </c>
      <c r="F5" s="1">
        <f t="shared" si="0"/>
        <v>2050</v>
      </c>
    </row>
    <row r="6" spans="1:7" x14ac:dyDescent="0.25">
      <c r="A6" s="5" t="s">
        <v>103</v>
      </c>
      <c r="B6" s="1" t="s">
        <v>11</v>
      </c>
      <c r="C6" s="1" t="s">
        <v>102</v>
      </c>
      <c r="D6" s="3">
        <v>4199</v>
      </c>
      <c r="E6" s="1">
        <v>1</v>
      </c>
      <c r="F6" s="1">
        <f t="shared" si="0"/>
        <v>4199</v>
      </c>
    </row>
    <row r="7" spans="1:7" x14ac:dyDescent="0.25">
      <c r="A7" s="5" t="s">
        <v>99</v>
      </c>
      <c r="B7" s="1" t="s">
        <v>27</v>
      </c>
      <c r="C7" s="1" t="s">
        <v>97</v>
      </c>
      <c r="D7" s="3">
        <v>10399</v>
      </c>
      <c r="E7" s="1">
        <v>1</v>
      </c>
      <c r="F7" s="1">
        <f t="shared" si="0"/>
        <v>10399</v>
      </c>
    </row>
    <row r="8" spans="1:7" x14ac:dyDescent="0.25">
      <c r="A8" s="5" t="s">
        <v>79</v>
      </c>
      <c r="B8" s="1" t="s">
        <v>56</v>
      </c>
      <c r="C8" s="1" t="s">
        <v>101</v>
      </c>
      <c r="D8" s="3">
        <v>550</v>
      </c>
      <c r="E8" s="1">
        <v>1</v>
      </c>
      <c r="F8" s="1">
        <f t="shared" si="0"/>
        <v>550</v>
      </c>
    </row>
    <row r="9" spans="1:7" x14ac:dyDescent="0.25">
      <c r="A9" s="5" t="s">
        <v>109</v>
      </c>
      <c r="B9" s="1" t="s">
        <v>96</v>
      </c>
      <c r="C9" s="1" t="s">
        <v>108</v>
      </c>
      <c r="D9" s="3">
        <v>12499</v>
      </c>
      <c r="E9" s="1">
        <v>1</v>
      </c>
      <c r="F9" s="1">
        <f t="shared" si="0"/>
        <v>12499</v>
      </c>
    </row>
    <row r="10" spans="1:7" x14ac:dyDescent="0.25">
      <c r="A10" s="1"/>
      <c r="B10" s="1"/>
      <c r="C10" s="1"/>
      <c r="D10" s="6"/>
      <c r="E10" s="1"/>
      <c r="F10" s="1">
        <f>SUM(F2:F9)</f>
        <v>41095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20" zoomScaleNormal="120" workbookViewId="0">
      <selection activeCell="D12" sqref="D12"/>
    </sheetView>
  </sheetViews>
  <sheetFormatPr defaultRowHeight="15" x14ac:dyDescent="0.25"/>
  <cols>
    <col min="1" max="1" width="22.28515625" customWidth="1"/>
    <col min="2" max="2" width="21" customWidth="1"/>
    <col min="3" max="3" width="112.85546875" customWidth="1"/>
    <col min="4" max="4" width="9.5703125" customWidth="1"/>
    <col min="5" max="5" width="12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5" t="s">
        <v>55</v>
      </c>
      <c r="B2" s="1" t="s">
        <v>6</v>
      </c>
      <c r="C2" s="1" t="s">
        <v>66</v>
      </c>
      <c r="D2" s="3">
        <v>3999</v>
      </c>
      <c r="E2" s="1">
        <v>1</v>
      </c>
      <c r="F2" s="1">
        <f>D2*E2</f>
        <v>3999</v>
      </c>
    </row>
    <row r="3" spans="1:6" x14ac:dyDescent="0.25">
      <c r="A3" s="5" t="s">
        <v>63</v>
      </c>
      <c r="B3" s="1" t="s">
        <v>7</v>
      </c>
      <c r="C3" s="1" t="s">
        <v>62</v>
      </c>
      <c r="D3" s="3">
        <v>4499</v>
      </c>
      <c r="E3" s="1">
        <v>1</v>
      </c>
      <c r="F3" s="1">
        <f t="shared" ref="F3:F11" si="0">D3*E3</f>
        <v>4499</v>
      </c>
    </row>
    <row r="4" spans="1:6" x14ac:dyDescent="0.25">
      <c r="A4" s="5" t="s">
        <v>68</v>
      </c>
      <c r="B4" s="1" t="s">
        <v>8</v>
      </c>
      <c r="C4" s="1" t="s">
        <v>67</v>
      </c>
      <c r="D4" s="3">
        <v>3050</v>
      </c>
      <c r="E4" s="1">
        <v>1</v>
      </c>
      <c r="F4" s="1">
        <f t="shared" si="0"/>
        <v>3050</v>
      </c>
    </row>
    <row r="5" spans="1:6" x14ac:dyDescent="0.25">
      <c r="A5" s="5" t="s">
        <v>70</v>
      </c>
      <c r="B5" s="1" t="s">
        <v>10</v>
      </c>
      <c r="C5" s="1" t="s">
        <v>69</v>
      </c>
      <c r="D5" s="3">
        <v>2699</v>
      </c>
      <c r="E5" s="1">
        <v>1</v>
      </c>
      <c r="F5" s="1">
        <f t="shared" si="0"/>
        <v>2699</v>
      </c>
    </row>
    <row r="6" spans="1:6" x14ac:dyDescent="0.25">
      <c r="A6" s="5" t="s">
        <v>64</v>
      </c>
      <c r="B6" s="1" t="s">
        <v>18</v>
      </c>
      <c r="C6" s="1" t="s">
        <v>65</v>
      </c>
      <c r="D6" s="3">
        <v>2999</v>
      </c>
      <c r="E6" s="1">
        <v>1</v>
      </c>
      <c r="F6" s="1">
        <f t="shared" si="0"/>
        <v>2999</v>
      </c>
    </row>
    <row r="7" spans="1:6" x14ac:dyDescent="0.25">
      <c r="A7" s="5" t="s">
        <v>61</v>
      </c>
      <c r="B7" s="1" t="s">
        <v>27</v>
      </c>
      <c r="C7" s="1" t="s">
        <v>60</v>
      </c>
      <c r="D7" s="3">
        <v>9950</v>
      </c>
      <c r="E7" s="1">
        <v>1</v>
      </c>
      <c r="F7" s="1">
        <f t="shared" si="0"/>
        <v>9950</v>
      </c>
    </row>
    <row r="8" spans="1:6" x14ac:dyDescent="0.25">
      <c r="A8" s="5"/>
      <c r="B8" s="1" t="s">
        <v>56</v>
      </c>
      <c r="C8" s="1"/>
      <c r="D8" s="3"/>
      <c r="E8" s="1">
        <v>1</v>
      </c>
      <c r="F8" s="1">
        <f t="shared" si="0"/>
        <v>0</v>
      </c>
    </row>
    <row r="9" spans="1:6" x14ac:dyDescent="0.25">
      <c r="A9" s="5" t="s">
        <v>71</v>
      </c>
      <c r="B9" s="1" t="s">
        <v>57</v>
      </c>
      <c r="C9" s="1" t="s">
        <v>72</v>
      </c>
      <c r="D9" s="3">
        <v>14499</v>
      </c>
      <c r="E9" s="1">
        <v>1</v>
      </c>
      <c r="F9" s="1">
        <f t="shared" si="0"/>
        <v>14499</v>
      </c>
    </row>
    <row r="10" spans="1:6" x14ac:dyDescent="0.25">
      <c r="A10" s="5"/>
      <c r="B10" s="1" t="s">
        <v>58</v>
      </c>
      <c r="C10" s="1"/>
      <c r="D10" s="3"/>
      <c r="E10" s="1">
        <v>1</v>
      </c>
      <c r="F10" s="1">
        <f t="shared" si="0"/>
        <v>0</v>
      </c>
    </row>
    <row r="11" spans="1:6" x14ac:dyDescent="0.25">
      <c r="A11" s="5"/>
      <c r="B11" s="1" t="s">
        <v>59</v>
      </c>
      <c r="C11" s="1"/>
      <c r="D11" s="3"/>
      <c r="E11" s="1">
        <v>1</v>
      </c>
      <c r="F11" s="1">
        <f t="shared" si="0"/>
        <v>0</v>
      </c>
    </row>
    <row r="12" spans="1:6" x14ac:dyDescent="0.25">
      <c r="A12" s="1"/>
      <c r="B12" s="1"/>
      <c r="C12" s="1"/>
      <c r="D12" s="6"/>
      <c r="E12" s="1"/>
      <c r="F12" s="1">
        <f>SUM(F2:F11)</f>
        <v>41695</v>
      </c>
    </row>
    <row r="13" spans="1:6" x14ac:dyDescent="0.25">
      <c r="C13" s="4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12" sqref="A12"/>
    </sheetView>
  </sheetViews>
  <sheetFormatPr defaultRowHeight="15" x14ac:dyDescent="0.25"/>
  <cols>
    <col min="1" max="1" width="134.140625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zoomScale="120" zoomScaleNormal="120" workbookViewId="0">
      <selection activeCell="K7" sqref="K7"/>
    </sheetView>
  </sheetViews>
  <sheetFormatPr defaultRowHeight="15" x14ac:dyDescent="0.25"/>
  <cols>
    <col min="1" max="1" width="22.28515625" customWidth="1"/>
    <col min="2" max="2" width="21" customWidth="1"/>
    <col min="3" max="3" width="55.7109375" customWidth="1"/>
    <col min="4" max="4" width="13" customWidth="1"/>
    <col min="5" max="9" width="12.5703125" customWidth="1"/>
    <col min="11" max="11" width="17" customWidth="1"/>
    <col min="12" max="12" width="25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28</v>
      </c>
      <c r="E1" s="2" t="s">
        <v>29</v>
      </c>
      <c r="F1" s="2" t="s">
        <v>49</v>
      </c>
      <c r="G1" s="2" t="s">
        <v>51</v>
      </c>
      <c r="H1" s="2" t="s">
        <v>52</v>
      </c>
      <c r="I1" s="2" t="s">
        <v>73</v>
      </c>
      <c r="J1" s="2" t="s">
        <v>30</v>
      </c>
      <c r="K1" s="2" t="s">
        <v>32</v>
      </c>
    </row>
    <row r="2" spans="1:12" x14ac:dyDescent="0.25">
      <c r="A2" s="5" t="s">
        <v>41</v>
      </c>
      <c r="B2" s="1" t="s">
        <v>6</v>
      </c>
      <c r="C2" s="1" t="s">
        <v>36</v>
      </c>
      <c r="D2" s="1">
        <v>18999</v>
      </c>
      <c r="E2" s="6">
        <v>20999</v>
      </c>
      <c r="F2" s="6">
        <v>18499</v>
      </c>
      <c r="G2" s="6">
        <v>17999</v>
      </c>
      <c r="H2" s="6">
        <v>21999</v>
      </c>
      <c r="I2" s="6">
        <v>19999</v>
      </c>
      <c r="J2" s="6">
        <f>I2-D2</f>
        <v>1000</v>
      </c>
      <c r="K2" s="1"/>
    </row>
    <row r="3" spans="1:12" x14ac:dyDescent="0.25">
      <c r="A3" s="5" t="s">
        <v>42</v>
      </c>
      <c r="B3" s="1" t="s">
        <v>7</v>
      </c>
      <c r="C3" s="1" t="s">
        <v>34</v>
      </c>
      <c r="D3" s="3">
        <v>11999</v>
      </c>
      <c r="E3" s="6">
        <v>15599</v>
      </c>
      <c r="F3" s="6">
        <v>12999</v>
      </c>
      <c r="G3" s="6">
        <v>12799</v>
      </c>
      <c r="H3" s="6">
        <v>11799</v>
      </c>
      <c r="I3" s="6">
        <v>8799</v>
      </c>
      <c r="J3" s="6">
        <f t="shared" ref="J3:J8" si="0">I3-D3</f>
        <v>-3200</v>
      </c>
      <c r="K3" s="1" t="s">
        <v>33</v>
      </c>
    </row>
    <row r="4" spans="1:12" x14ac:dyDescent="0.25">
      <c r="A4" s="5" t="s">
        <v>43</v>
      </c>
      <c r="B4" s="1" t="s">
        <v>8</v>
      </c>
      <c r="C4" s="1" t="s">
        <v>40</v>
      </c>
      <c r="D4" s="3">
        <v>2699</v>
      </c>
      <c r="E4" s="6">
        <v>2899</v>
      </c>
      <c r="F4" s="6">
        <v>3399</v>
      </c>
      <c r="G4" s="6">
        <v>3399</v>
      </c>
      <c r="H4" s="6">
        <v>3399</v>
      </c>
      <c r="I4" s="6">
        <v>3399</v>
      </c>
      <c r="J4" s="6">
        <f t="shared" si="0"/>
        <v>700</v>
      </c>
      <c r="K4" s="1"/>
    </row>
    <row r="5" spans="1:12" x14ac:dyDescent="0.25">
      <c r="A5" s="5" t="s">
        <v>44</v>
      </c>
      <c r="B5" s="1" t="s">
        <v>10</v>
      </c>
      <c r="C5" s="1" t="s">
        <v>31</v>
      </c>
      <c r="D5" s="3">
        <v>4499</v>
      </c>
      <c r="E5" s="6">
        <v>5099</v>
      </c>
      <c r="F5" s="6">
        <v>5099</v>
      </c>
      <c r="G5" s="6">
        <v>4799</v>
      </c>
      <c r="H5" s="6">
        <v>4899</v>
      </c>
      <c r="I5" s="6">
        <v>4899</v>
      </c>
      <c r="J5" s="6">
        <f t="shared" si="0"/>
        <v>400</v>
      </c>
      <c r="K5" s="1"/>
    </row>
    <row r="6" spans="1:12" x14ac:dyDescent="0.25">
      <c r="A6" s="5" t="s">
        <v>53</v>
      </c>
      <c r="B6" s="1" t="s">
        <v>18</v>
      </c>
      <c r="C6" s="1" t="s">
        <v>39</v>
      </c>
      <c r="D6" s="3">
        <v>8999</v>
      </c>
      <c r="E6" s="8">
        <v>12999</v>
      </c>
      <c r="F6" s="8">
        <v>12999</v>
      </c>
      <c r="G6" s="8">
        <v>11999</v>
      </c>
      <c r="H6" s="8">
        <v>11999</v>
      </c>
      <c r="I6" s="8">
        <v>12499</v>
      </c>
      <c r="J6" s="6">
        <f t="shared" si="0"/>
        <v>3500</v>
      </c>
      <c r="K6" s="1" t="s">
        <v>33</v>
      </c>
    </row>
    <row r="7" spans="1:12" x14ac:dyDescent="0.25">
      <c r="A7" s="5" t="s">
        <v>45</v>
      </c>
      <c r="B7" s="1" t="s">
        <v>27</v>
      </c>
      <c r="C7" s="7" t="s">
        <v>35</v>
      </c>
      <c r="D7" s="3">
        <v>36999</v>
      </c>
      <c r="E7" s="6">
        <v>50999</v>
      </c>
      <c r="F7" s="6">
        <v>45599</v>
      </c>
      <c r="G7" s="6">
        <v>38599</v>
      </c>
      <c r="H7" s="6">
        <v>44999</v>
      </c>
      <c r="I7" s="6">
        <v>34999</v>
      </c>
      <c r="J7" s="6">
        <f t="shared" si="0"/>
        <v>-2000</v>
      </c>
      <c r="K7" s="1"/>
    </row>
    <row r="8" spans="1:12" x14ac:dyDescent="0.25">
      <c r="A8" s="5" t="s">
        <v>46</v>
      </c>
      <c r="B8" s="1" t="s">
        <v>38</v>
      </c>
      <c r="C8" s="1" t="s">
        <v>37</v>
      </c>
      <c r="D8" s="3">
        <v>4999</v>
      </c>
      <c r="E8" s="6">
        <v>6499</v>
      </c>
      <c r="F8" s="6">
        <v>6499</v>
      </c>
      <c r="G8" s="6">
        <v>4999</v>
      </c>
      <c r="H8" s="6">
        <v>4999</v>
      </c>
      <c r="I8" s="6">
        <v>4399</v>
      </c>
      <c r="J8" s="6">
        <f t="shared" si="0"/>
        <v>-600</v>
      </c>
      <c r="K8" s="1" t="s">
        <v>33</v>
      </c>
    </row>
    <row r="9" spans="1:12" x14ac:dyDescent="0.25">
      <c r="A9" s="1"/>
      <c r="B9" s="1"/>
      <c r="C9" s="1"/>
      <c r="D9" s="6">
        <f t="shared" ref="D9:J9" si="1">SUM(D2:D8)</f>
        <v>89193</v>
      </c>
      <c r="E9" s="6">
        <f t="shared" si="1"/>
        <v>115093</v>
      </c>
      <c r="F9" s="6">
        <f t="shared" si="1"/>
        <v>105093</v>
      </c>
      <c r="G9" s="6">
        <f t="shared" si="1"/>
        <v>94593</v>
      </c>
      <c r="H9" s="6">
        <f>SUM(H2:H8)</f>
        <v>104093</v>
      </c>
      <c r="I9" s="6">
        <f>SUM(I2:I8)</f>
        <v>88993</v>
      </c>
      <c r="J9" s="6">
        <f t="shared" si="1"/>
        <v>-200</v>
      </c>
      <c r="K9" s="1"/>
    </row>
    <row r="10" spans="1:12" x14ac:dyDescent="0.25">
      <c r="C10" s="4"/>
      <c r="K10">
        <v>32800</v>
      </c>
      <c r="L10" t="s">
        <v>48</v>
      </c>
    </row>
    <row r="11" spans="1:12" x14ac:dyDescent="0.25">
      <c r="K11">
        <v>25900</v>
      </c>
      <c r="L11" t="s">
        <v>47</v>
      </c>
    </row>
    <row r="12" spans="1:12" x14ac:dyDescent="0.25">
      <c r="K12">
        <v>15900</v>
      </c>
      <c r="L12" t="s">
        <v>50</v>
      </c>
    </row>
    <row r="13" spans="1:12" x14ac:dyDescent="0.25">
      <c r="K13" s="6">
        <v>14900</v>
      </c>
      <c r="L13" t="s">
        <v>54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ПК ИТ</vt:lpstr>
      <vt:lpstr>ПК Уварова минимальная цена</vt:lpstr>
      <vt:lpstr>разное</vt:lpstr>
      <vt:lpstr>Серёге</vt:lpstr>
      <vt:lpstr>Лист1</vt:lpstr>
      <vt:lpstr>супер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2022-11-10T05:36:31Z</dcterms:modified>
</cp:coreProperties>
</file>