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arrett\Documents\Spring 21\MKT 4480\"/>
    </mc:Choice>
  </mc:AlternateContent>
  <xr:revisionPtr revIDLastSave="0" documentId="13_ncr:1_{346826A2-EE2D-4E44-B660-7D5C53F89D7E}" xr6:coauthVersionLast="46" xr6:coauthVersionMax="46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Existing Algorithm Data" sheetId="2" r:id="rId1"/>
    <sheet name="All data" sheetId="4" r:id="rId2"/>
    <sheet name="Analysis" sheetId="5" r:id="rId3"/>
    <sheet name="New Algorithm Data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D9" i="5"/>
  <c r="E9" i="5"/>
  <c r="F9" i="5"/>
  <c r="G9" i="5"/>
  <c r="H9" i="5"/>
  <c r="I9" i="5"/>
  <c r="B9" i="5"/>
  <c r="C8" i="5"/>
  <c r="D8" i="5"/>
  <c r="E8" i="5"/>
  <c r="F8" i="5"/>
  <c r="G8" i="5"/>
  <c r="H8" i="5"/>
  <c r="I8" i="5"/>
  <c r="B8" i="5"/>
  <c r="B3" i="5"/>
  <c r="C3" i="5"/>
  <c r="D3" i="5"/>
  <c r="E3" i="5"/>
  <c r="F3" i="5"/>
  <c r="G3" i="5"/>
  <c r="H3" i="5"/>
  <c r="A3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2" i="4"/>
</calcChain>
</file>

<file path=xl/sharedStrings.xml><?xml version="1.0" encoding="utf-8"?>
<sst xmlns="http://schemas.openxmlformats.org/spreadsheetml/2006/main" count="222" uniqueCount="31">
  <si>
    <t>Date</t>
  </si>
  <si>
    <t>Impressions</t>
  </si>
  <si>
    <t>Completes</t>
  </si>
  <si>
    <t>Clicks</t>
  </si>
  <si>
    <t>Installs</t>
  </si>
  <si>
    <t>eRPM</t>
  </si>
  <si>
    <t>Strategy</t>
  </si>
  <si>
    <t>Vungle A</t>
  </si>
  <si>
    <t>Vungle B</t>
  </si>
  <si>
    <t>Completion Rate</t>
  </si>
  <si>
    <t>Click-Through Rate</t>
  </si>
  <si>
    <t>Conversion Rate</t>
  </si>
  <si>
    <t>Overall Means</t>
  </si>
  <si>
    <t>Algorithm</t>
  </si>
  <si>
    <t>Means by Algorithm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</si>
  <si>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</si>
  <si>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</si>
  <si>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</si>
  <si>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</si>
  <si>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</si>
  <si>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</si>
  <si>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</si>
  <si>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</si>
  <si>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</si>
  <si>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</si>
  <si>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</si>
  <si>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</si>
  <si>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</si>
  <si>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</si>
  <si>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Existing Algorithm</t>
  </si>
  <si>
    <t>New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</si>
</sst>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7" formatCode="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65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3" fillId="0" borderId="5" xfId="2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3" fillId="0" borderId="11" xfId="2" applyBorder="1"/>
    <xf numFmtId="1" fontId="0" fillId="0" borderId="9" xfId="0" applyNumberFormat="1" applyBorder="1"/>
    <xf numFmtId="1" fontId="0" fillId="0" borderId="3" xfId="0" applyNumberFormat="1" applyBorder="1"/>
    <xf numFmtId="1" fontId="0" fillId="0" borderId="10" xfId="0" applyNumberFormat="1" applyBorder="1"/>
    <xf numFmtId="0" fontId="5" fillId="0" borderId="0" xfId="0" applyFont="1"/>
    <xf numFmtId="0" fontId="0" fillId="3" borderId="0" xfId="0" applyFill="1" applyBorder="1" applyAlignment="1"/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H31" sqref="H31"/>
    </sheetView>
  </sheetViews>
  <sheetFormatPr defaultRowHeight="14.4" x14ac:dyDescent="0.3"/>
  <cols>
    <col min="1" max="1" width="9.77734375" bestFit="1" customWidth="1"/>
    <col min="2" max="2" width="9.77734375" customWidth="1"/>
    <col min="3" max="3" width="11.77734375" bestFit="1" customWidth="1"/>
    <col min="4" max="4" width="10.5546875" bestFit="1" customWidth="1"/>
    <col min="5" max="5" width="9" bestFit="1" customWidth="1"/>
    <col min="6" max="6" width="10.5546875" bestFit="1" customWidth="1"/>
    <col min="7" max="7" width="9.5546875" bestFit="1" customWidth="1"/>
  </cols>
  <sheetData>
    <row r="1" spans="1:7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41791</v>
      </c>
      <c r="B2" s="1" t="s">
        <v>7</v>
      </c>
      <c r="C2" s="3">
        <v>6777407</v>
      </c>
      <c r="D2" s="3">
        <v>5978434</v>
      </c>
      <c r="E2" s="3">
        <v>345309</v>
      </c>
      <c r="F2" s="3">
        <v>31119</v>
      </c>
      <c r="G2" s="4">
        <v>3.327</v>
      </c>
    </row>
    <row r="3" spans="1:7" x14ac:dyDescent="0.3">
      <c r="A3" s="1">
        <v>41792</v>
      </c>
      <c r="B3" s="1" t="s">
        <v>7</v>
      </c>
      <c r="C3" s="3">
        <v>6004310</v>
      </c>
      <c r="D3" s="3">
        <v>5331727</v>
      </c>
      <c r="E3" s="3">
        <v>299732</v>
      </c>
      <c r="F3" s="3">
        <v>24601</v>
      </c>
      <c r="G3" s="4">
        <v>2.9430000000000001</v>
      </c>
    </row>
    <row r="4" spans="1:7" x14ac:dyDescent="0.3">
      <c r="A4" s="1">
        <v>41793</v>
      </c>
      <c r="B4" s="1" t="s">
        <v>7</v>
      </c>
      <c r="C4" s="3">
        <v>5832627</v>
      </c>
      <c r="D4" s="3">
        <v>5193549</v>
      </c>
      <c r="E4" s="3">
        <v>291384</v>
      </c>
      <c r="F4" s="3">
        <v>24220</v>
      </c>
      <c r="G4" s="4">
        <v>3.0249999999999999</v>
      </c>
    </row>
    <row r="5" spans="1:7" x14ac:dyDescent="0.3">
      <c r="A5" s="1">
        <v>41794</v>
      </c>
      <c r="B5" s="1" t="s">
        <v>7</v>
      </c>
      <c r="C5" s="3">
        <v>5875702</v>
      </c>
      <c r="D5" s="3">
        <v>5227917</v>
      </c>
      <c r="E5" s="3">
        <v>295099</v>
      </c>
      <c r="F5" s="3">
        <v>23382</v>
      </c>
      <c r="G5" s="4">
        <v>2.9849999999999999</v>
      </c>
    </row>
    <row r="6" spans="1:7" x14ac:dyDescent="0.3">
      <c r="A6" s="1">
        <v>41795</v>
      </c>
      <c r="B6" s="1" t="s">
        <v>7</v>
      </c>
      <c r="C6" s="3">
        <v>6843405</v>
      </c>
      <c r="D6" s="3">
        <v>6111378</v>
      </c>
      <c r="E6" s="3">
        <v>339529</v>
      </c>
      <c r="F6" s="3">
        <v>27725</v>
      </c>
      <c r="G6" s="4">
        <v>3.0760000000000001</v>
      </c>
    </row>
    <row r="7" spans="1:7" x14ac:dyDescent="0.3">
      <c r="A7" s="1">
        <v>41796</v>
      </c>
      <c r="B7" s="1" t="s">
        <v>7</v>
      </c>
      <c r="C7" s="3">
        <v>7790350</v>
      </c>
      <c r="D7" s="3">
        <v>6981471</v>
      </c>
      <c r="E7" s="3">
        <v>392987</v>
      </c>
      <c r="F7" s="3">
        <v>31820</v>
      </c>
      <c r="G7" s="4">
        <v>3.137</v>
      </c>
    </row>
    <row r="8" spans="1:7" x14ac:dyDescent="0.3">
      <c r="A8" s="1">
        <v>41797</v>
      </c>
      <c r="B8" s="1" t="s">
        <v>7</v>
      </c>
      <c r="C8" s="3">
        <v>8643430</v>
      </c>
      <c r="D8" s="3">
        <v>7733750</v>
      </c>
      <c r="E8" s="3">
        <v>444682</v>
      </c>
      <c r="F8" s="3">
        <v>38119</v>
      </c>
      <c r="G8" s="4">
        <v>3.3220000000000001</v>
      </c>
    </row>
    <row r="9" spans="1:7" x14ac:dyDescent="0.3">
      <c r="A9" s="1">
        <v>41798</v>
      </c>
      <c r="B9" s="1" t="s">
        <v>7</v>
      </c>
      <c r="C9" s="3">
        <v>8929848</v>
      </c>
      <c r="D9" s="3">
        <v>7993169</v>
      </c>
      <c r="E9" s="3">
        <v>449680</v>
      </c>
      <c r="F9" s="3">
        <v>38260</v>
      </c>
      <c r="G9" s="4">
        <v>3.2690000000000001</v>
      </c>
    </row>
    <row r="10" spans="1:7" x14ac:dyDescent="0.3">
      <c r="A10" s="1">
        <v>41799</v>
      </c>
      <c r="B10" s="1" t="s">
        <v>7</v>
      </c>
      <c r="C10" s="3">
        <v>8075571</v>
      </c>
      <c r="D10" s="3">
        <v>7259148</v>
      </c>
      <c r="E10" s="3">
        <v>392829</v>
      </c>
      <c r="F10" s="3">
        <v>32825</v>
      </c>
      <c r="G10" s="4">
        <v>3.153</v>
      </c>
    </row>
    <row r="11" spans="1:7" x14ac:dyDescent="0.3">
      <c r="A11" s="1">
        <v>41800</v>
      </c>
      <c r="B11" s="1" t="s">
        <v>7</v>
      </c>
      <c r="C11" s="3">
        <v>7726694</v>
      </c>
      <c r="D11" s="3">
        <v>6941293</v>
      </c>
      <c r="E11" s="3">
        <v>382769</v>
      </c>
      <c r="F11" s="3">
        <v>31609</v>
      </c>
      <c r="G11" s="4">
        <v>3.2370000000000001</v>
      </c>
    </row>
    <row r="12" spans="1:7" x14ac:dyDescent="0.3">
      <c r="A12" s="1">
        <v>41801</v>
      </c>
      <c r="B12" s="1" t="s">
        <v>7</v>
      </c>
      <c r="C12" s="3">
        <v>7781497</v>
      </c>
      <c r="D12" s="3">
        <v>6999630</v>
      </c>
      <c r="E12" s="3">
        <v>389369</v>
      </c>
      <c r="F12" s="3">
        <v>31683</v>
      </c>
      <c r="G12" s="4">
        <v>3.1989999999999998</v>
      </c>
    </row>
    <row r="13" spans="1:7" x14ac:dyDescent="0.3">
      <c r="A13" s="1">
        <v>41802</v>
      </c>
      <c r="B13" s="1" t="s">
        <v>7</v>
      </c>
      <c r="C13" s="3">
        <v>7770595</v>
      </c>
      <c r="D13" s="3">
        <v>6984082</v>
      </c>
      <c r="E13" s="3">
        <v>391254</v>
      </c>
      <c r="F13" s="3">
        <v>30985</v>
      </c>
      <c r="G13" s="4">
        <v>3.206</v>
      </c>
    </row>
    <row r="14" spans="1:7" x14ac:dyDescent="0.3">
      <c r="A14" s="1">
        <v>41803</v>
      </c>
      <c r="B14" s="1" t="s">
        <v>7</v>
      </c>
      <c r="C14" s="3">
        <v>7916282</v>
      </c>
      <c r="D14" s="3">
        <v>7091841</v>
      </c>
      <c r="E14" s="3">
        <v>407582</v>
      </c>
      <c r="F14" s="3">
        <v>31679</v>
      </c>
      <c r="G14" s="4">
        <v>3.246</v>
      </c>
    </row>
    <row r="15" spans="1:7" x14ac:dyDescent="0.3">
      <c r="A15" s="1">
        <v>41804</v>
      </c>
      <c r="B15" s="1" t="s">
        <v>7</v>
      </c>
      <c r="C15" s="3">
        <v>8724061</v>
      </c>
      <c r="D15" s="3">
        <v>7782877</v>
      </c>
      <c r="E15" s="3">
        <v>459952</v>
      </c>
      <c r="F15" s="3">
        <v>36773</v>
      </c>
      <c r="G15" s="4">
        <v>3.4820000000000002</v>
      </c>
    </row>
    <row r="16" spans="1:7" x14ac:dyDescent="0.3">
      <c r="A16" s="1">
        <v>41805</v>
      </c>
      <c r="B16" s="1" t="s">
        <v>7</v>
      </c>
      <c r="C16" s="3">
        <v>9027910</v>
      </c>
      <c r="D16" s="3">
        <v>8075018</v>
      </c>
      <c r="E16" s="3">
        <v>465869</v>
      </c>
      <c r="F16" s="3">
        <v>37701</v>
      </c>
      <c r="G16" s="4">
        <v>3.4670000000000001</v>
      </c>
    </row>
    <row r="17" spans="1:7" x14ac:dyDescent="0.3">
      <c r="A17" s="1">
        <v>41806</v>
      </c>
      <c r="B17" s="1" t="s">
        <v>7</v>
      </c>
      <c r="C17" s="3">
        <v>7957999</v>
      </c>
      <c r="D17" s="3">
        <v>7149399</v>
      </c>
      <c r="E17" s="3">
        <v>395612</v>
      </c>
      <c r="F17" s="3">
        <v>31098</v>
      </c>
      <c r="G17" s="4">
        <v>3.2450000000000001</v>
      </c>
    </row>
    <row r="18" spans="1:7" x14ac:dyDescent="0.3">
      <c r="A18" s="1">
        <v>41807</v>
      </c>
      <c r="B18" s="1" t="s">
        <v>7</v>
      </c>
      <c r="C18" s="3">
        <v>8102155</v>
      </c>
      <c r="D18" s="3">
        <v>7283722</v>
      </c>
      <c r="E18" s="3">
        <v>404716</v>
      </c>
      <c r="F18" s="3">
        <v>31359</v>
      </c>
      <c r="G18" s="4">
        <v>3.3149999999999999</v>
      </c>
    </row>
    <row r="19" spans="1:7" x14ac:dyDescent="0.3">
      <c r="A19" s="1">
        <v>41808</v>
      </c>
      <c r="B19" s="1" t="s">
        <v>7</v>
      </c>
      <c r="C19" s="3">
        <v>8043855</v>
      </c>
      <c r="D19" s="3">
        <v>7229427</v>
      </c>
      <c r="E19" s="3">
        <v>407014</v>
      </c>
      <c r="F19" s="3">
        <v>32414</v>
      </c>
      <c r="G19" s="4">
        <v>3.46</v>
      </c>
    </row>
    <row r="20" spans="1:7" x14ac:dyDescent="0.3">
      <c r="A20" s="1">
        <v>41809</v>
      </c>
      <c r="B20" s="1" t="s">
        <v>7</v>
      </c>
      <c r="C20" s="3">
        <v>8073992</v>
      </c>
      <c r="D20" s="3">
        <v>7226473</v>
      </c>
      <c r="E20" s="3">
        <v>403193</v>
      </c>
      <c r="F20" s="3">
        <v>31665</v>
      </c>
      <c r="G20" s="4">
        <v>3.5830000000000002</v>
      </c>
    </row>
    <row r="21" spans="1:7" x14ac:dyDescent="0.3">
      <c r="A21" s="1">
        <v>41810</v>
      </c>
      <c r="B21" s="1" t="s">
        <v>7</v>
      </c>
      <c r="C21" s="3">
        <v>8085480</v>
      </c>
      <c r="D21" s="3">
        <v>7224975</v>
      </c>
      <c r="E21" s="3">
        <v>406766</v>
      </c>
      <c r="F21" s="3">
        <v>30473</v>
      </c>
      <c r="G21" s="4">
        <v>3.4790000000000001</v>
      </c>
    </row>
    <row r="22" spans="1:7" x14ac:dyDescent="0.3">
      <c r="A22" s="1">
        <v>41811</v>
      </c>
      <c r="B22" s="1" t="s">
        <v>7</v>
      </c>
      <c r="C22" s="3">
        <v>8760745</v>
      </c>
      <c r="D22" s="3">
        <v>7825166</v>
      </c>
      <c r="E22" s="3">
        <v>454646</v>
      </c>
      <c r="F22" s="3">
        <v>33178</v>
      </c>
      <c r="G22" s="4">
        <v>3.4750000000000001</v>
      </c>
    </row>
    <row r="23" spans="1:7" x14ac:dyDescent="0.3">
      <c r="A23" s="1">
        <v>41812</v>
      </c>
      <c r="B23" s="1" t="s">
        <v>7</v>
      </c>
      <c r="C23" s="3">
        <v>8884803</v>
      </c>
      <c r="D23" s="3">
        <v>7937481</v>
      </c>
      <c r="E23" s="3">
        <v>453647</v>
      </c>
      <c r="F23" s="3">
        <v>33543</v>
      </c>
      <c r="G23" s="4">
        <v>3.4590000000000001</v>
      </c>
    </row>
    <row r="24" spans="1:7" x14ac:dyDescent="0.3">
      <c r="A24" s="1">
        <v>41813</v>
      </c>
      <c r="B24" s="1" t="s">
        <v>7</v>
      </c>
      <c r="C24" s="3">
        <v>8040402</v>
      </c>
      <c r="D24" s="3">
        <v>7182500</v>
      </c>
      <c r="E24" s="3">
        <v>401226</v>
      </c>
      <c r="F24" s="3">
        <v>28864</v>
      </c>
      <c r="G24" s="4">
        <v>3.3370000000000002</v>
      </c>
    </row>
    <row r="25" spans="1:7" x14ac:dyDescent="0.3">
      <c r="A25" s="1">
        <v>41814</v>
      </c>
      <c r="B25" s="1" t="s">
        <v>7</v>
      </c>
      <c r="C25" s="3">
        <v>7882136</v>
      </c>
      <c r="D25" s="3">
        <v>7013876</v>
      </c>
      <c r="E25" s="3">
        <v>389975</v>
      </c>
      <c r="F25" s="3">
        <v>30302</v>
      </c>
      <c r="G25" s="4">
        <v>3.3260000000000001</v>
      </c>
    </row>
    <row r="26" spans="1:7" x14ac:dyDescent="0.3">
      <c r="A26" s="1">
        <v>41815</v>
      </c>
      <c r="B26" s="1" t="s">
        <v>7</v>
      </c>
      <c r="C26" s="3">
        <v>7782617</v>
      </c>
      <c r="D26" s="3">
        <v>6932529</v>
      </c>
      <c r="E26" s="3">
        <v>385477</v>
      </c>
      <c r="F26" s="3">
        <v>30369</v>
      </c>
      <c r="G26" s="4">
        <v>3.367</v>
      </c>
    </row>
    <row r="27" spans="1:7" x14ac:dyDescent="0.3">
      <c r="A27" s="1">
        <v>41816</v>
      </c>
      <c r="B27" s="1" t="s">
        <v>7</v>
      </c>
      <c r="C27" s="3">
        <v>7734447</v>
      </c>
      <c r="D27" s="3">
        <v>6887125</v>
      </c>
      <c r="E27" s="3">
        <v>388935</v>
      </c>
      <c r="F27" s="3">
        <v>30920</v>
      </c>
      <c r="G27" s="4">
        <v>3.53</v>
      </c>
    </row>
    <row r="28" spans="1:7" x14ac:dyDescent="0.3">
      <c r="A28" s="1">
        <v>41817</v>
      </c>
      <c r="B28" s="1" t="s">
        <v>7</v>
      </c>
      <c r="C28" s="3">
        <v>7891063</v>
      </c>
      <c r="D28" s="3">
        <v>7025318</v>
      </c>
      <c r="E28" s="3">
        <v>409449</v>
      </c>
      <c r="F28" s="3">
        <v>31689</v>
      </c>
      <c r="G28" s="4">
        <v>3.6720000000000002</v>
      </c>
    </row>
    <row r="29" spans="1:7" x14ac:dyDescent="0.3">
      <c r="A29" s="1">
        <v>41818</v>
      </c>
      <c r="B29" s="1" t="s">
        <v>7</v>
      </c>
      <c r="C29" s="3">
        <v>8460726</v>
      </c>
      <c r="D29" s="3">
        <v>7487623</v>
      </c>
      <c r="E29" s="3">
        <v>457487</v>
      </c>
      <c r="F29" s="3">
        <v>34664</v>
      </c>
      <c r="G29" s="4">
        <v>3.83</v>
      </c>
    </row>
    <row r="30" spans="1:7" x14ac:dyDescent="0.3">
      <c r="A30" s="1">
        <v>41819</v>
      </c>
      <c r="B30" s="1" t="s">
        <v>7</v>
      </c>
      <c r="C30" s="3">
        <v>8849803</v>
      </c>
      <c r="D30" s="3">
        <v>7785905</v>
      </c>
      <c r="E30" s="3">
        <v>478901</v>
      </c>
      <c r="F30" s="3">
        <v>36467</v>
      </c>
      <c r="G30" s="4">
        <v>3.7770000000000001</v>
      </c>
    </row>
    <row r="31" spans="1:7" x14ac:dyDescent="0.3">
      <c r="A31" s="1">
        <v>41820</v>
      </c>
      <c r="B31" s="1" t="s">
        <v>7</v>
      </c>
      <c r="C31" s="3">
        <v>8189490</v>
      </c>
      <c r="D31" s="3">
        <v>7233880</v>
      </c>
      <c r="E31" s="3">
        <v>411884</v>
      </c>
      <c r="F31" s="3">
        <v>32160</v>
      </c>
      <c r="G31" s="4">
        <v>3.484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F769-0218-4999-814B-A4C5451D64CD}">
  <dimension ref="A1:J61"/>
  <sheetViews>
    <sheetView topLeftCell="D1" workbookViewId="0">
      <selection activeCell="I6" sqref="I6"/>
    </sheetView>
  </sheetViews>
  <sheetFormatPr defaultRowHeight="14.4" x14ac:dyDescent="0.3"/>
  <cols>
    <col min="3" max="4" width="10" bestFit="1" customWidth="1"/>
    <col min="8" max="8" width="14.77734375" bestFit="1" customWidth="1"/>
    <col min="9" max="9" width="16.44140625" bestFit="1" customWidth="1"/>
    <col min="10" max="10" width="14.44140625" bestFit="1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3">
      <c r="A2" s="1">
        <v>41791</v>
      </c>
      <c r="B2" s="1" t="s">
        <v>8</v>
      </c>
      <c r="C2" s="5">
        <v>569044</v>
      </c>
      <c r="D2" s="5">
        <v>499235</v>
      </c>
      <c r="E2" s="5">
        <v>28035</v>
      </c>
      <c r="F2" s="5">
        <v>2111</v>
      </c>
      <c r="G2" s="6">
        <v>2.9529999999999998</v>
      </c>
      <c r="H2" s="7">
        <f>D2/C2</f>
        <v>0.8773223160247714</v>
      </c>
      <c r="I2" s="7">
        <f>E2/C2</f>
        <v>4.9266840525512966E-2</v>
      </c>
      <c r="J2" s="7">
        <f>F2/C2</f>
        <v>3.7097307062371274E-3</v>
      </c>
    </row>
    <row r="3" spans="1:10" x14ac:dyDescent="0.3">
      <c r="A3" s="1">
        <v>41792</v>
      </c>
      <c r="B3" s="1" t="s">
        <v>8</v>
      </c>
      <c r="C3" s="5">
        <v>505963</v>
      </c>
      <c r="D3" s="5">
        <v>447695</v>
      </c>
      <c r="E3" s="5">
        <v>24621</v>
      </c>
      <c r="F3" s="5">
        <v>1713</v>
      </c>
      <c r="G3" s="6">
        <v>2.5870000000000002</v>
      </c>
      <c r="H3" s="7">
        <f t="shared" ref="H3:H61" si="0">D3/C3</f>
        <v>0.88483742882384675</v>
      </c>
      <c r="I3" s="7">
        <f t="shared" ref="I3:I61" si="1">E3/C3</f>
        <v>4.8661661030549662E-2</v>
      </c>
      <c r="J3" s="7">
        <f t="shared" ref="J3:J61" si="2">F3/C3</f>
        <v>3.3856230593936709E-3</v>
      </c>
    </row>
    <row r="4" spans="1:10" x14ac:dyDescent="0.3">
      <c r="A4" s="1">
        <v>41793</v>
      </c>
      <c r="B4" s="1" t="s">
        <v>8</v>
      </c>
      <c r="C4" s="5">
        <v>492804</v>
      </c>
      <c r="D4" s="5">
        <v>437495</v>
      </c>
      <c r="E4" s="5">
        <v>24070</v>
      </c>
      <c r="F4" s="5">
        <v>1705</v>
      </c>
      <c r="G4" s="6">
        <v>2.7549999999999999</v>
      </c>
      <c r="H4" s="7">
        <f t="shared" si="0"/>
        <v>0.88776673890634006</v>
      </c>
      <c r="I4" s="7">
        <f t="shared" si="1"/>
        <v>4.8842947703346566E-2</v>
      </c>
      <c r="J4" s="7">
        <f t="shared" si="2"/>
        <v>3.4597933458332319E-3</v>
      </c>
    </row>
    <row r="5" spans="1:10" x14ac:dyDescent="0.3">
      <c r="A5" s="1">
        <v>41794</v>
      </c>
      <c r="B5" s="1" t="s">
        <v>8</v>
      </c>
      <c r="C5" s="5">
        <v>498772</v>
      </c>
      <c r="D5" s="5">
        <v>442791</v>
      </c>
      <c r="E5" s="5">
        <v>25023</v>
      </c>
      <c r="F5" s="5">
        <v>1801</v>
      </c>
      <c r="G5" s="6">
        <v>3.004</v>
      </c>
      <c r="H5" s="7">
        <f t="shared" si="0"/>
        <v>0.88776234431764411</v>
      </c>
      <c r="I5" s="7">
        <f t="shared" si="1"/>
        <v>5.0169215593497629E-2</v>
      </c>
      <c r="J5" s="7">
        <f t="shared" si="2"/>
        <v>3.6108682925264451E-3</v>
      </c>
    </row>
    <row r="6" spans="1:10" x14ac:dyDescent="0.3">
      <c r="A6" s="1">
        <v>41795</v>
      </c>
      <c r="B6" s="1" t="s">
        <v>8</v>
      </c>
      <c r="C6" s="5">
        <v>491463</v>
      </c>
      <c r="D6" s="5">
        <v>436858</v>
      </c>
      <c r="E6" s="5">
        <v>24337</v>
      </c>
      <c r="F6" s="5">
        <v>1875</v>
      </c>
      <c r="G6" s="6">
        <v>3.2429999999999999</v>
      </c>
      <c r="H6" s="7">
        <f t="shared" si="0"/>
        <v>0.88889295837123039</v>
      </c>
      <c r="I6" s="7">
        <f t="shared" si="1"/>
        <v>4.9519495872527533E-2</v>
      </c>
      <c r="J6" s="7">
        <f t="shared" si="2"/>
        <v>3.815139695155078E-3</v>
      </c>
    </row>
    <row r="7" spans="1:10" x14ac:dyDescent="0.3">
      <c r="A7" s="1">
        <v>41796</v>
      </c>
      <c r="B7" s="1" t="s">
        <v>8</v>
      </c>
      <c r="C7" s="5">
        <v>509657</v>
      </c>
      <c r="D7" s="5">
        <v>454702</v>
      </c>
      <c r="E7" s="5">
        <v>25223</v>
      </c>
      <c r="F7" s="5">
        <v>1932</v>
      </c>
      <c r="G7" s="6">
        <v>3.43</v>
      </c>
      <c r="H7" s="7">
        <f t="shared" si="0"/>
        <v>0.89217257881280942</v>
      </c>
      <c r="I7" s="7">
        <f t="shared" si="1"/>
        <v>4.9490147295141632E-2</v>
      </c>
      <c r="J7" s="7">
        <f t="shared" si="2"/>
        <v>3.790784782706801E-3</v>
      </c>
    </row>
    <row r="8" spans="1:10" x14ac:dyDescent="0.3">
      <c r="A8" s="1">
        <v>41797</v>
      </c>
      <c r="B8" s="1" t="s">
        <v>8</v>
      </c>
      <c r="C8" s="5">
        <v>564247</v>
      </c>
      <c r="D8" s="5">
        <v>502016</v>
      </c>
      <c r="E8" s="5">
        <v>28127</v>
      </c>
      <c r="F8" s="5">
        <v>2221</v>
      </c>
      <c r="G8" s="6">
        <v>3.4380000000000002</v>
      </c>
      <c r="H8" s="7">
        <f t="shared" si="0"/>
        <v>0.88970964843410771</v>
      </c>
      <c r="I8" s="7">
        <f t="shared" si="1"/>
        <v>4.9848736457615193E-2</v>
      </c>
      <c r="J8" s="7">
        <f t="shared" si="2"/>
        <v>3.9362194216362697E-3</v>
      </c>
    </row>
    <row r="9" spans="1:10" x14ac:dyDescent="0.3">
      <c r="A9" s="1">
        <v>41798</v>
      </c>
      <c r="B9" s="1" t="s">
        <v>8</v>
      </c>
      <c r="C9" s="5">
        <v>575302</v>
      </c>
      <c r="D9" s="5">
        <v>512228</v>
      </c>
      <c r="E9" s="5">
        <v>28200</v>
      </c>
      <c r="F9" s="5">
        <v>2203</v>
      </c>
      <c r="G9" s="6">
        <v>3.4550000000000001</v>
      </c>
      <c r="H9" s="7">
        <f t="shared" si="0"/>
        <v>0.89036366986382809</v>
      </c>
      <c r="I9" s="7">
        <f t="shared" si="1"/>
        <v>4.9017733294860789E-2</v>
      </c>
      <c r="J9" s="7">
        <f t="shared" si="2"/>
        <v>3.8292931364744083E-3</v>
      </c>
    </row>
    <row r="10" spans="1:10" x14ac:dyDescent="0.3">
      <c r="A10" s="1">
        <v>41799</v>
      </c>
      <c r="B10" s="1" t="s">
        <v>8</v>
      </c>
      <c r="C10" s="5">
        <v>523689</v>
      </c>
      <c r="D10" s="5">
        <v>469082</v>
      </c>
      <c r="E10" s="5">
        <v>25075</v>
      </c>
      <c r="F10" s="5">
        <v>1950</v>
      </c>
      <c r="G10" s="6">
        <v>3.2719999999999998</v>
      </c>
      <c r="H10" s="7">
        <f t="shared" si="0"/>
        <v>0.89572628029231094</v>
      </c>
      <c r="I10" s="7">
        <f t="shared" si="1"/>
        <v>4.7881471636792065E-2</v>
      </c>
      <c r="J10" s="7">
        <f t="shared" si="2"/>
        <v>3.7235840355630918E-3</v>
      </c>
    </row>
    <row r="11" spans="1:10" x14ac:dyDescent="0.3">
      <c r="A11" s="1">
        <v>41800</v>
      </c>
      <c r="B11" s="1" t="s">
        <v>8</v>
      </c>
      <c r="C11" s="5">
        <v>504636</v>
      </c>
      <c r="D11" s="5">
        <v>452753</v>
      </c>
      <c r="E11" s="5">
        <v>24414</v>
      </c>
      <c r="F11" s="5">
        <v>1914</v>
      </c>
      <c r="G11" s="6">
        <v>3.3940000000000001</v>
      </c>
      <c r="H11" s="7">
        <f t="shared" si="0"/>
        <v>0.89718727954406741</v>
      </c>
      <c r="I11" s="7">
        <f t="shared" si="1"/>
        <v>4.8379425962475922E-2</v>
      </c>
      <c r="J11" s="7">
        <f t="shared" si="2"/>
        <v>3.7928328537797542E-3</v>
      </c>
    </row>
    <row r="12" spans="1:10" x14ac:dyDescent="0.3">
      <c r="A12" s="1">
        <v>41801</v>
      </c>
      <c r="B12" s="1" t="s">
        <v>8</v>
      </c>
      <c r="C12" s="5">
        <v>506060</v>
      </c>
      <c r="D12" s="5">
        <v>454773</v>
      </c>
      <c r="E12" s="5">
        <v>24637</v>
      </c>
      <c r="F12" s="5">
        <v>1839</v>
      </c>
      <c r="G12" s="6">
        <v>3.3660000000000001</v>
      </c>
      <c r="H12" s="7">
        <f t="shared" si="0"/>
        <v>0.89865430976564042</v>
      </c>
      <c r="I12" s="7">
        <f t="shared" si="1"/>
        <v>4.8683950519701223E-2</v>
      </c>
      <c r="J12" s="7">
        <f t="shared" si="2"/>
        <v>3.6339564478520335E-3</v>
      </c>
    </row>
    <row r="13" spans="1:10" x14ac:dyDescent="0.3">
      <c r="A13" s="1">
        <v>41802</v>
      </c>
      <c r="B13" s="1" t="s">
        <v>8</v>
      </c>
      <c r="C13" s="5">
        <v>505083</v>
      </c>
      <c r="D13" s="5">
        <v>452687</v>
      </c>
      <c r="E13" s="5">
        <v>24879</v>
      </c>
      <c r="F13" s="5">
        <v>1812</v>
      </c>
      <c r="G13" s="6">
        <v>3.3210000000000002</v>
      </c>
      <c r="H13" s="7">
        <f t="shared" si="0"/>
        <v>0.89626259446467216</v>
      </c>
      <c r="I13" s="7">
        <f t="shared" si="1"/>
        <v>4.9257250788484266E-2</v>
      </c>
      <c r="J13" s="7">
        <f t="shared" si="2"/>
        <v>3.5875291783726633E-3</v>
      </c>
    </row>
    <row r="14" spans="1:10" x14ac:dyDescent="0.3">
      <c r="A14" s="1">
        <v>41803</v>
      </c>
      <c r="B14" s="1" t="s">
        <v>8</v>
      </c>
      <c r="C14" s="5">
        <v>513106</v>
      </c>
      <c r="D14" s="5">
        <v>458354</v>
      </c>
      <c r="E14" s="5">
        <v>26018</v>
      </c>
      <c r="F14" s="5">
        <v>1893</v>
      </c>
      <c r="G14" s="6">
        <v>3.488</v>
      </c>
      <c r="H14" s="7">
        <f t="shared" si="0"/>
        <v>0.89329300378479304</v>
      </c>
      <c r="I14" s="7">
        <f t="shared" si="1"/>
        <v>5.0706871484644499E-2</v>
      </c>
      <c r="J14" s="7">
        <f t="shared" si="2"/>
        <v>3.6892961688228163E-3</v>
      </c>
    </row>
    <row r="15" spans="1:10" x14ac:dyDescent="0.3">
      <c r="A15" s="1">
        <v>41804</v>
      </c>
      <c r="B15" s="1" t="s">
        <v>8</v>
      </c>
      <c r="C15" s="5">
        <v>562772</v>
      </c>
      <c r="D15" s="5">
        <v>499196</v>
      </c>
      <c r="E15" s="5">
        <v>29088</v>
      </c>
      <c r="F15" s="5">
        <v>2076</v>
      </c>
      <c r="G15" s="6">
        <v>3.5249999999999999</v>
      </c>
      <c r="H15" s="7">
        <f t="shared" si="0"/>
        <v>0.88703062696793733</v>
      </c>
      <c r="I15" s="7">
        <f t="shared" si="1"/>
        <v>5.168700646087581E-2</v>
      </c>
      <c r="J15" s="7">
        <f t="shared" si="2"/>
        <v>3.6888828868529349E-3</v>
      </c>
    </row>
    <row r="16" spans="1:10" x14ac:dyDescent="0.3">
      <c r="A16" s="1">
        <v>41805</v>
      </c>
      <c r="B16" s="1" t="s">
        <v>8</v>
      </c>
      <c r="C16" s="5">
        <v>586702</v>
      </c>
      <c r="D16" s="5">
        <v>522522</v>
      </c>
      <c r="E16" s="5">
        <v>29163</v>
      </c>
      <c r="F16" s="5">
        <v>2097</v>
      </c>
      <c r="G16" s="6">
        <v>3.3410000000000002</v>
      </c>
      <c r="H16" s="7">
        <f t="shared" si="0"/>
        <v>0.8906088610572318</v>
      </c>
      <c r="I16" s="7">
        <f t="shared" si="1"/>
        <v>4.9706665394016039E-2</v>
      </c>
      <c r="J16" s="7">
        <f t="shared" si="2"/>
        <v>3.5742165528667024E-3</v>
      </c>
    </row>
    <row r="17" spans="1:10" x14ac:dyDescent="0.3">
      <c r="A17" s="1">
        <v>41806</v>
      </c>
      <c r="B17" s="1" t="s">
        <v>8</v>
      </c>
      <c r="C17" s="5">
        <v>516148</v>
      </c>
      <c r="D17" s="5">
        <v>462646</v>
      </c>
      <c r="E17" s="5">
        <v>24635</v>
      </c>
      <c r="F17" s="5">
        <v>1805</v>
      </c>
      <c r="G17" s="6">
        <v>3.2970000000000002</v>
      </c>
      <c r="H17" s="7">
        <f t="shared" si="0"/>
        <v>0.89634368436959944</v>
      </c>
      <c r="I17" s="7">
        <f t="shared" si="1"/>
        <v>4.7728558475476024E-2</v>
      </c>
      <c r="J17" s="7">
        <f t="shared" si="2"/>
        <v>3.4970589830823715E-3</v>
      </c>
    </row>
    <row r="18" spans="1:10" x14ac:dyDescent="0.3">
      <c r="A18" s="1">
        <v>41807</v>
      </c>
      <c r="B18" s="1" t="s">
        <v>8</v>
      </c>
      <c r="C18" s="5">
        <v>526671</v>
      </c>
      <c r="D18" s="5">
        <v>471763</v>
      </c>
      <c r="E18" s="5">
        <v>25325</v>
      </c>
      <c r="F18" s="5">
        <v>1786</v>
      </c>
      <c r="G18" s="6">
        <v>3.3330000000000002</v>
      </c>
      <c r="H18" s="7">
        <f t="shared" si="0"/>
        <v>0.8957451615904426</v>
      </c>
      <c r="I18" s="7">
        <f t="shared" si="1"/>
        <v>4.8085047401508721E-2</v>
      </c>
      <c r="J18" s="7">
        <f t="shared" si="2"/>
        <v>3.3911113389573375E-3</v>
      </c>
    </row>
    <row r="19" spans="1:10" x14ac:dyDescent="0.3">
      <c r="A19" s="1">
        <v>41808</v>
      </c>
      <c r="B19" s="1" t="s">
        <v>8</v>
      </c>
      <c r="C19" s="5">
        <v>526713</v>
      </c>
      <c r="D19" s="5">
        <v>471137</v>
      </c>
      <c r="E19" s="5">
        <v>25761</v>
      </c>
      <c r="F19" s="5">
        <v>1912</v>
      </c>
      <c r="G19" s="6">
        <v>3.6040000000000001</v>
      </c>
      <c r="H19" s="7">
        <f t="shared" si="0"/>
        <v>0.89448523199541308</v>
      </c>
      <c r="I19" s="7">
        <f t="shared" si="1"/>
        <v>4.8908988386464736E-2</v>
      </c>
      <c r="J19" s="7">
        <f t="shared" si="2"/>
        <v>3.6300603934210853E-3</v>
      </c>
    </row>
    <row r="20" spans="1:10" x14ac:dyDescent="0.3">
      <c r="A20" s="1">
        <v>41809</v>
      </c>
      <c r="B20" s="1" t="s">
        <v>8</v>
      </c>
      <c r="C20" s="5">
        <v>531452</v>
      </c>
      <c r="D20" s="5">
        <v>472466</v>
      </c>
      <c r="E20" s="5">
        <v>25361</v>
      </c>
      <c r="F20" s="5">
        <v>1740</v>
      </c>
      <c r="G20" s="6">
        <v>3.847</v>
      </c>
      <c r="H20" s="7">
        <f t="shared" si="0"/>
        <v>0.88900973182902687</v>
      </c>
      <c r="I20" s="7">
        <f t="shared" si="1"/>
        <v>4.7720208033839369E-2</v>
      </c>
      <c r="J20" s="7">
        <f t="shared" si="2"/>
        <v>3.2740492085832776E-3</v>
      </c>
    </row>
    <row r="21" spans="1:10" x14ac:dyDescent="0.3">
      <c r="A21" s="1">
        <v>41810</v>
      </c>
      <c r="B21" s="1" t="s">
        <v>8</v>
      </c>
      <c r="C21" s="5">
        <v>420187</v>
      </c>
      <c r="D21" s="5">
        <v>373085</v>
      </c>
      <c r="E21" s="5">
        <v>20629</v>
      </c>
      <c r="F21" s="5">
        <v>1360</v>
      </c>
      <c r="G21" s="6">
        <v>3.887</v>
      </c>
      <c r="H21" s="7">
        <f t="shared" si="0"/>
        <v>0.88790229112276198</v>
      </c>
      <c r="I21" s="7">
        <f t="shared" si="1"/>
        <v>4.9094807787961076E-2</v>
      </c>
      <c r="J21" s="7">
        <f t="shared" si="2"/>
        <v>3.2366541563637143E-3</v>
      </c>
    </row>
    <row r="22" spans="1:10" x14ac:dyDescent="0.3">
      <c r="A22" s="1">
        <v>41811</v>
      </c>
      <c r="B22" s="1" t="s">
        <v>8</v>
      </c>
      <c r="C22" s="5">
        <v>548116</v>
      </c>
      <c r="D22" s="5">
        <v>485150</v>
      </c>
      <c r="E22" s="5">
        <v>27480</v>
      </c>
      <c r="F22" s="5">
        <v>1668</v>
      </c>
      <c r="G22" s="6">
        <v>3.694</v>
      </c>
      <c r="H22" s="7">
        <f t="shared" si="0"/>
        <v>0.88512285720540906</v>
      </c>
      <c r="I22" s="7">
        <f t="shared" si="1"/>
        <v>5.0135372804296897E-2</v>
      </c>
      <c r="J22" s="7">
        <f t="shared" si="2"/>
        <v>3.0431514496931308E-3</v>
      </c>
    </row>
    <row r="23" spans="1:10" x14ac:dyDescent="0.3">
      <c r="A23" s="1">
        <v>41812</v>
      </c>
      <c r="B23" s="1" t="s">
        <v>8</v>
      </c>
      <c r="C23" s="5">
        <v>581785</v>
      </c>
      <c r="D23" s="5">
        <v>515575</v>
      </c>
      <c r="E23" s="5">
        <v>28701</v>
      </c>
      <c r="F23" s="5">
        <v>1816</v>
      </c>
      <c r="G23" s="6">
        <v>3.6360000000000001</v>
      </c>
      <c r="H23" s="7">
        <f t="shared" si="0"/>
        <v>0.88619507206270354</v>
      </c>
      <c r="I23" s="7">
        <f t="shared" si="1"/>
        <v>4.9332657253108966E-2</v>
      </c>
      <c r="J23" s="7">
        <f t="shared" si="2"/>
        <v>3.1214280189417053E-3</v>
      </c>
    </row>
    <row r="24" spans="1:10" x14ac:dyDescent="0.3">
      <c r="A24" s="1">
        <v>41813</v>
      </c>
      <c r="B24" s="1" t="s">
        <v>8</v>
      </c>
      <c r="C24" s="5">
        <v>525631</v>
      </c>
      <c r="D24" s="5">
        <v>466427</v>
      </c>
      <c r="E24" s="5">
        <v>25462</v>
      </c>
      <c r="F24" s="5">
        <v>1618</v>
      </c>
      <c r="G24" s="6">
        <v>3.6019999999999999</v>
      </c>
      <c r="H24" s="7">
        <f t="shared" si="0"/>
        <v>0.88736585170965943</v>
      </c>
      <c r="I24" s="7">
        <f t="shared" si="1"/>
        <v>4.8440826359175924E-2</v>
      </c>
      <c r="J24" s="7">
        <f t="shared" si="2"/>
        <v>3.0782050525939302E-3</v>
      </c>
    </row>
    <row r="25" spans="1:10" x14ac:dyDescent="0.3">
      <c r="A25" s="1">
        <v>41814</v>
      </c>
      <c r="B25" s="1" t="s">
        <v>8</v>
      </c>
      <c r="C25" s="5">
        <v>517748</v>
      </c>
      <c r="D25" s="5">
        <v>455814</v>
      </c>
      <c r="E25" s="5">
        <v>24808</v>
      </c>
      <c r="F25" s="5">
        <v>1715</v>
      </c>
      <c r="G25" s="6">
        <v>3.4180000000000001</v>
      </c>
      <c r="H25" s="7">
        <f t="shared" si="0"/>
        <v>0.88037809899796815</v>
      </c>
      <c r="I25" s="7">
        <f t="shared" si="1"/>
        <v>4.7915201990157377E-2</v>
      </c>
      <c r="J25" s="7">
        <f t="shared" si="2"/>
        <v>3.3124222594775837E-3</v>
      </c>
    </row>
    <row r="26" spans="1:10" x14ac:dyDescent="0.3">
      <c r="A26" s="1">
        <v>41815</v>
      </c>
      <c r="B26" s="1" t="s">
        <v>8</v>
      </c>
      <c r="C26" s="5">
        <v>511505</v>
      </c>
      <c r="D26" s="5">
        <v>451388</v>
      </c>
      <c r="E26" s="5">
        <v>24894</v>
      </c>
      <c r="F26" s="5">
        <v>1725</v>
      </c>
      <c r="G26" s="6">
        <v>3.4079999999999999</v>
      </c>
      <c r="H26" s="7">
        <f t="shared" si="0"/>
        <v>0.88247035708350852</v>
      </c>
      <c r="I26" s="7">
        <f t="shared" si="1"/>
        <v>4.8668145961427552E-2</v>
      </c>
      <c r="J26" s="7">
        <f t="shared" si="2"/>
        <v>3.3724010517981249E-3</v>
      </c>
    </row>
    <row r="27" spans="1:10" x14ac:dyDescent="0.3">
      <c r="A27" s="1">
        <v>41816</v>
      </c>
      <c r="B27" s="1" t="s">
        <v>8</v>
      </c>
      <c r="C27" s="5">
        <v>508097</v>
      </c>
      <c r="D27" s="5">
        <v>448333</v>
      </c>
      <c r="E27" s="5">
        <v>25111</v>
      </c>
      <c r="F27" s="5">
        <v>1773</v>
      </c>
      <c r="G27" s="6">
        <v>3.722</v>
      </c>
      <c r="H27" s="7">
        <f t="shared" si="0"/>
        <v>0.88237679025855298</v>
      </c>
      <c r="I27" s="7">
        <f t="shared" si="1"/>
        <v>4.9421665548113843E-2</v>
      </c>
      <c r="J27" s="7">
        <f t="shared" si="2"/>
        <v>3.489491179833772E-3</v>
      </c>
    </row>
    <row r="28" spans="1:10" x14ac:dyDescent="0.3">
      <c r="A28" s="1">
        <v>41817</v>
      </c>
      <c r="B28" s="1" t="s">
        <v>8</v>
      </c>
      <c r="C28" s="5">
        <v>518004</v>
      </c>
      <c r="D28" s="5">
        <v>457335</v>
      </c>
      <c r="E28" s="5">
        <v>25832</v>
      </c>
      <c r="F28" s="5">
        <v>1852</v>
      </c>
      <c r="G28" s="6">
        <v>3.9390000000000001</v>
      </c>
      <c r="H28" s="7">
        <f t="shared" si="0"/>
        <v>0.88287928278546113</v>
      </c>
      <c r="I28" s="7">
        <f t="shared" si="1"/>
        <v>4.9868340785013246E-2</v>
      </c>
      <c r="J28" s="7">
        <f t="shared" si="2"/>
        <v>3.5752619670890574E-3</v>
      </c>
    </row>
    <row r="29" spans="1:10" x14ac:dyDescent="0.3">
      <c r="A29" s="1">
        <v>41818</v>
      </c>
      <c r="B29" s="1" t="s">
        <v>8</v>
      </c>
      <c r="C29" s="5">
        <v>562854</v>
      </c>
      <c r="D29" s="5">
        <v>494686</v>
      </c>
      <c r="E29" s="5">
        <v>28491</v>
      </c>
      <c r="F29" s="5">
        <v>2041</v>
      </c>
      <c r="G29" s="6">
        <v>4.0730000000000004</v>
      </c>
      <c r="H29" s="7">
        <f t="shared" si="0"/>
        <v>0.87888866384533115</v>
      </c>
      <c r="I29" s="7">
        <f t="shared" si="1"/>
        <v>5.0618810561886385E-2</v>
      </c>
      <c r="J29" s="7">
        <f t="shared" si="2"/>
        <v>3.626162379586891E-3</v>
      </c>
    </row>
    <row r="30" spans="1:10" x14ac:dyDescent="0.3">
      <c r="A30" s="1">
        <v>41819</v>
      </c>
      <c r="B30" s="1" t="s">
        <v>8</v>
      </c>
      <c r="C30" s="5">
        <v>583732</v>
      </c>
      <c r="D30" s="5">
        <v>510194</v>
      </c>
      <c r="E30" s="5">
        <v>29483</v>
      </c>
      <c r="F30" s="5">
        <v>2168</v>
      </c>
      <c r="G30" s="6">
        <v>4.0510000000000002</v>
      </c>
      <c r="H30" s="7">
        <f t="shared" si="0"/>
        <v>0.87402095482173325</v>
      </c>
      <c r="I30" s="7">
        <f t="shared" si="1"/>
        <v>5.0507767263059077E-2</v>
      </c>
      <c r="J30" s="7">
        <f t="shared" si="2"/>
        <v>3.714033152199982E-3</v>
      </c>
    </row>
    <row r="31" spans="1:10" x14ac:dyDescent="0.3">
      <c r="A31" s="1">
        <v>41820</v>
      </c>
      <c r="B31" s="1" t="s">
        <v>8</v>
      </c>
      <c r="C31" s="5">
        <v>537433</v>
      </c>
      <c r="D31" s="5">
        <v>470054</v>
      </c>
      <c r="E31" s="5">
        <v>26669</v>
      </c>
      <c r="F31" s="5">
        <v>1910</v>
      </c>
      <c r="G31" s="6">
        <v>3.6869999999999998</v>
      </c>
      <c r="H31" s="7">
        <f t="shared" si="0"/>
        <v>0.87462809317626566</v>
      </c>
      <c r="I31" s="7">
        <f t="shared" si="1"/>
        <v>4.9622929741939922E-2</v>
      </c>
      <c r="J31" s="7">
        <f t="shared" si="2"/>
        <v>3.553931373771242E-3</v>
      </c>
    </row>
    <row r="32" spans="1:10" x14ac:dyDescent="0.3">
      <c r="A32" s="1">
        <v>41791</v>
      </c>
      <c r="B32" s="1" t="s">
        <v>7</v>
      </c>
      <c r="C32" s="5">
        <v>6777407</v>
      </c>
      <c r="D32" s="5">
        <v>5978434</v>
      </c>
      <c r="E32" s="5">
        <v>345309</v>
      </c>
      <c r="F32" s="5">
        <v>31119</v>
      </c>
      <c r="G32" s="6">
        <v>3.327</v>
      </c>
      <c r="H32" s="7">
        <f t="shared" si="0"/>
        <v>0.88211228866733249</v>
      </c>
      <c r="I32" s="7">
        <f t="shared" si="1"/>
        <v>5.0950016724685417E-2</v>
      </c>
      <c r="J32" s="7">
        <f t="shared" si="2"/>
        <v>4.5915790508080749E-3</v>
      </c>
    </row>
    <row r="33" spans="1:10" x14ac:dyDescent="0.3">
      <c r="A33" s="1">
        <v>41792</v>
      </c>
      <c r="B33" s="1" t="s">
        <v>7</v>
      </c>
      <c r="C33" s="5">
        <v>6004310</v>
      </c>
      <c r="D33" s="5">
        <v>5331727</v>
      </c>
      <c r="E33" s="5">
        <v>299732</v>
      </c>
      <c r="F33" s="5">
        <v>24601</v>
      </c>
      <c r="G33" s="6">
        <v>2.9430000000000001</v>
      </c>
      <c r="H33" s="7">
        <f t="shared" si="0"/>
        <v>0.88798329866379322</v>
      </c>
      <c r="I33" s="7">
        <f t="shared" si="1"/>
        <v>4.9919474510809733E-2</v>
      </c>
      <c r="J33" s="7">
        <f t="shared" si="2"/>
        <v>4.0972234944564824E-3</v>
      </c>
    </row>
    <row r="34" spans="1:10" x14ac:dyDescent="0.3">
      <c r="A34" s="1">
        <v>41793</v>
      </c>
      <c r="B34" s="1" t="s">
        <v>7</v>
      </c>
      <c r="C34" s="5">
        <v>5832627</v>
      </c>
      <c r="D34" s="5">
        <v>5193549</v>
      </c>
      <c r="E34" s="5">
        <v>291384</v>
      </c>
      <c r="F34" s="5">
        <v>24220</v>
      </c>
      <c r="G34" s="6">
        <v>3.0249999999999999</v>
      </c>
      <c r="H34" s="7">
        <f t="shared" si="0"/>
        <v>0.89043050412789981</v>
      </c>
      <c r="I34" s="7">
        <f t="shared" si="1"/>
        <v>4.9957592007855121E-2</v>
      </c>
      <c r="J34" s="7">
        <f t="shared" si="2"/>
        <v>4.1525028087686733E-3</v>
      </c>
    </row>
    <row r="35" spans="1:10" x14ac:dyDescent="0.3">
      <c r="A35" s="1">
        <v>41794</v>
      </c>
      <c r="B35" s="1" t="s">
        <v>7</v>
      </c>
      <c r="C35" s="5">
        <v>5875702</v>
      </c>
      <c r="D35" s="5">
        <v>5227917</v>
      </c>
      <c r="E35" s="5">
        <v>295099</v>
      </c>
      <c r="F35" s="5">
        <v>23382</v>
      </c>
      <c r="G35" s="6">
        <v>2.9849999999999999</v>
      </c>
      <c r="H35" s="7">
        <f t="shared" si="0"/>
        <v>0.889751896879726</v>
      </c>
      <c r="I35" s="7">
        <f t="shared" si="1"/>
        <v>5.0223615833478279E-2</v>
      </c>
      <c r="J35" s="7">
        <f t="shared" si="2"/>
        <v>3.9794393929440258E-3</v>
      </c>
    </row>
    <row r="36" spans="1:10" x14ac:dyDescent="0.3">
      <c r="A36" s="1">
        <v>41795</v>
      </c>
      <c r="B36" s="1" t="s">
        <v>7</v>
      </c>
      <c r="C36" s="5">
        <v>6843405</v>
      </c>
      <c r="D36" s="5">
        <v>6111378</v>
      </c>
      <c r="E36" s="5">
        <v>339529</v>
      </c>
      <c r="F36" s="5">
        <v>27725</v>
      </c>
      <c r="G36" s="6">
        <v>3.0760000000000001</v>
      </c>
      <c r="H36" s="7">
        <f t="shared" si="0"/>
        <v>0.89303175831329584</v>
      </c>
      <c r="I36" s="7">
        <f t="shared" si="1"/>
        <v>4.9614044470552308E-2</v>
      </c>
      <c r="J36" s="7">
        <f t="shared" si="2"/>
        <v>4.0513457847372765E-3</v>
      </c>
    </row>
    <row r="37" spans="1:10" x14ac:dyDescent="0.3">
      <c r="A37" s="1">
        <v>41796</v>
      </c>
      <c r="B37" s="1" t="s">
        <v>7</v>
      </c>
      <c r="C37" s="5">
        <v>7790350</v>
      </c>
      <c r="D37" s="5">
        <v>6981471</v>
      </c>
      <c r="E37" s="5">
        <v>392987</v>
      </c>
      <c r="F37" s="5">
        <v>31820</v>
      </c>
      <c r="G37" s="6">
        <v>3.137</v>
      </c>
      <c r="H37" s="7">
        <f t="shared" si="0"/>
        <v>0.89616910665117744</v>
      </c>
      <c r="I37" s="7">
        <f t="shared" si="1"/>
        <v>5.0445358680932181E-2</v>
      </c>
      <c r="J37" s="7">
        <f t="shared" si="2"/>
        <v>4.0845404891949651E-3</v>
      </c>
    </row>
    <row r="38" spans="1:10" x14ac:dyDescent="0.3">
      <c r="A38" s="1">
        <v>41797</v>
      </c>
      <c r="B38" s="1" t="s">
        <v>7</v>
      </c>
      <c r="C38" s="5">
        <v>8643430</v>
      </c>
      <c r="D38" s="5">
        <v>7733750</v>
      </c>
      <c r="E38" s="5">
        <v>444682</v>
      </c>
      <c r="F38" s="5">
        <v>38119</v>
      </c>
      <c r="G38" s="6">
        <v>3.3220000000000001</v>
      </c>
      <c r="H38" s="7">
        <f t="shared" si="0"/>
        <v>0.89475474435496094</v>
      </c>
      <c r="I38" s="7">
        <f t="shared" si="1"/>
        <v>5.1447399932665623E-2</v>
      </c>
      <c r="J38" s="7">
        <f t="shared" si="2"/>
        <v>4.4101704994429294E-3</v>
      </c>
    </row>
    <row r="39" spans="1:10" x14ac:dyDescent="0.3">
      <c r="A39" s="1">
        <v>41798</v>
      </c>
      <c r="B39" s="1" t="s">
        <v>7</v>
      </c>
      <c r="C39" s="5">
        <v>8929848</v>
      </c>
      <c r="D39" s="5">
        <v>7993169</v>
      </c>
      <c r="E39" s="5">
        <v>449680</v>
      </c>
      <c r="F39" s="5">
        <v>38260</v>
      </c>
      <c r="G39" s="6">
        <v>3.2690000000000001</v>
      </c>
      <c r="H39" s="7">
        <f t="shared" si="0"/>
        <v>0.89510694918883282</v>
      </c>
      <c r="I39" s="7">
        <f t="shared" si="1"/>
        <v>5.03569601632637E-2</v>
      </c>
      <c r="J39" s="7">
        <f t="shared" si="2"/>
        <v>4.284507418267366E-3</v>
      </c>
    </row>
    <row r="40" spans="1:10" x14ac:dyDescent="0.3">
      <c r="A40" s="1">
        <v>41799</v>
      </c>
      <c r="B40" s="1" t="s">
        <v>7</v>
      </c>
      <c r="C40" s="5">
        <v>8075571</v>
      </c>
      <c r="D40" s="5">
        <v>7259148</v>
      </c>
      <c r="E40" s="5">
        <v>392829</v>
      </c>
      <c r="F40" s="5">
        <v>32825</v>
      </c>
      <c r="G40" s="6">
        <v>3.153</v>
      </c>
      <c r="H40" s="7">
        <f t="shared" si="0"/>
        <v>0.89890213335998159</v>
      </c>
      <c r="I40" s="7">
        <f t="shared" si="1"/>
        <v>4.8644114453330917E-2</v>
      </c>
      <c r="J40" s="7">
        <f t="shared" si="2"/>
        <v>4.0647280545239462E-3</v>
      </c>
    </row>
    <row r="41" spans="1:10" x14ac:dyDescent="0.3">
      <c r="A41" s="1">
        <v>41800</v>
      </c>
      <c r="B41" s="1" t="s">
        <v>7</v>
      </c>
      <c r="C41" s="5">
        <v>7726694</v>
      </c>
      <c r="D41" s="5">
        <v>6941293</v>
      </c>
      <c r="E41" s="5">
        <v>382769</v>
      </c>
      <c r="F41" s="5">
        <v>31609</v>
      </c>
      <c r="G41" s="6">
        <v>3.2370000000000001</v>
      </c>
      <c r="H41" s="7">
        <f t="shared" si="0"/>
        <v>0.89835225777027017</v>
      </c>
      <c r="I41" s="7">
        <f t="shared" si="1"/>
        <v>4.9538521908593765E-2</v>
      </c>
      <c r="J41" s="7">
        <f t="shared" si="2"/>
        <v>4.0908828536499568E-3</v>
      </c>
    </row>
    <row r="42" spans="1:10" x14ac:dyDescent="0.3">
      <c r="A42" s="1">
        <v>41801</v>
      </c>
      <c r="B42" s="1" t="s">
        <v>7</v>
      </c>
      <c r="C42" s="5">
        <v>7781497</v>
      </c>
      <c r="D42" s="5">
        <v>6999630</v>
      </c>
      <c r="E42" s="5">
        <v>389369</v>
      </c>
      <c r="F42" s="5">
        <v>31683</v>
      </c>
      <c r="G42" s="6">
        <v>3.1989999999999998</v>
      </c>
      <c r="H42" s="7">
        <f t="shared" si="0"/>
        <v>0.89952228986273464</v>
      </c>
      <c r="I42" s="7">
        <f t="shared" si="1"/>
        <v>5.0037801209715814E-2</v>
      </c>
      <c r="J42" s="7">
        <f t="shared" si="2"/>
        <v>4.0715815992732503E-3</v>
      </c>
    </row>
    <row r="43" spans="1:10" x14ac:dyDescent="0.3">
      <c r="A43" s="1">
        <v>41802</v>
      </c>
      <c r="B43" s="1" t="s">
        <v>7</v>
      </c>
      <c r="C43" s="5">
        <v>7770595</v>
      </c>
      <c r="D43" s="5">
        <v>6984082</v>
      </c>
      <c r="E43" s="5">
        <v>391254</v>
      </c>
      <c r="F43" s="5">
        <v>30985</v>
      </c>
      <c r="G43" s="6">
        <v>3.206</v>
      </c>
      <c r="H43" s="7">
        <f t="shared" si="0"/>
        <v>0.8987834264943676</v>
      </c>
      <c r="I43" s="7">
        <f t="shared" si="1"/>
        <v>5.0350584479052121E-2</v>
      </c>
      <c r="J43" s="7">
        <f t="shared" si="2"/>
        <v>3.9874681411140329E-3</v>
      </c>
    </row>
    <row r="44" spans="1:10" x14ac:dyDescent="0.3">
      <c r="A44" s="1">
        <v>41803</v>
      </c>
      <c r="B44" s="1" t="s">
        <v>7</v>
      </c>
      <c r="C44" s="5">
        <v>7916282</v>
      </c>
      <c r="D44" s="5">
        <v>7091841</v>
      </c>
      <c r="E44" s="5">
        <v>407582</v>
      </c>
      <c r="F44" s="5">
        <v>31679</v>
      </c>
      <c r="G44" s="6">
        <v>3.246</v>
      </c>
      <c r="H44" s="7">
        <f t="shared" si="0"/>
        <v>0.89585502386094884</v>
      </c>
      <c r="I44" s="7">
        <f t="shared" si="1"/>
        <v>5.1486543809328669E-2</v>
      </c>
      <c r="J44" s="7">
        <f t="shared" si="2"/>
        <v>4.0017523377767492E-3</v>
      </c>
    </row>
    <row r="45" spans="1:10" x14ac:dyDescent="0.3">
      <c r="A45" s="1">
        <v>41804</v>
      </c>
      <c r="B45" s="1" t="s">
        <v>7</v>
      </c>
      <c r="C45" s="5">
        <v>8724061</v>
      </c>
      <c r="D45" s="5">
        <v>7782877</v>
      </c>
      <c r="E45" s="5">
        <v>459952</v>
      </c>
      <c r="F45" s="5">
        <v>36773</v>
      </c>
      <c r="G45" s="6">
        <v>3.4820000000000002</v>
      </c>
      <c r="H45" s="7">
        <f t="shared" si="0"/>
        <v>0.89211629767375533</v>
      </c>
      <c r="I45" s="7">
        <f t="shared" si="1"/>
        <v>5.2722235665248099E-2</v>
      </c>
      <c r="J45" s="7">
        <f t="shared" si="2"/>
        <v>4.2151241262526704E-3</v>
      </c>
    </row>
    <row r="46" spans="1:10" x14ac:dyDescent="0.3">
      <c r="A46" s="1">
        <v>41805</v>
      </c>
      <c r="B46" s="1" t="s">
        <v>7</v>
      </c>
      <c r="C46" s="5">
        <v>9027910</v>
      </c>
      <c r="D46" s="5">
        <v>8075018</v>
      </c>
      <c r="E46" s="5">
        <v>465869</v>
      </c>
      <c r="F46" s="5">
        <v>37701</v>
      </c>
      <c r="G46" s="6">
        <v>3.4670000000000001</v>
      </c>
      <c r="H46" s="7">
        <f t="shared" si="0"/>
        <v>0.89445043204905672</v>
      </c>
      <c r="I46" s="7">
        <f t="shared" si="1"/>
        <v>5.1603194980898125E-2</v>
      </c>
      <c r="J46" s="7">
        <f t="shared" si="2"/>
        <v>4.176049606165768E-3</v>
      </c>
    </row>
    <row r="47" spans="1:10" x14ac:dyDescent="0.3">
      <c r="A47" s="1">
        <v>41806</v>
      </c>
      <c r="B47" s="1" t="s">
        <v>7</v>
      </c>
      <c r="C47" s="5">
        <v>7957999</v>
      </c>
      <c r="D47" s="5">
        <v>7149399</v>
      </c>
      <c r="E47" s="5">
        <v>395612</v>
      </c>
      <c r="F47" s="5">
        <v>31098</v>
      </c>
      <c r="G47" s="6">
        <v>3.2450000000000001</v>
      </c>
      <c r="H47" s="7">
        <f t="shared" si="0"/>
        <v>0.89839154289916345</v>
      </c>
      <c r="I47" s="7">
        <f t="shared" si="1"/>
        <v>4.9712496822379597E-2</v>
      </c>
      <c r="J47" s="7">
        <f t="shared" si="2"/>
        <v>3.9077662613428328E-3</v>
      </c>
    </row>
    <row r="48" spans="1:10" x14ac:dyDescent="0.3">
      <c r="A48" s="1">
        <v>41807</v>
      </c>
      <c r="B48" s="1" t="s">
        <v>7</v>
      </c>
      <c r="C48" s="5">
        <v>8102155</v>
      </c>
      <c r="D48" s="5">
        <v>7283722</v>
      </c>
      <c r="E48" s="5">
        <v>404716</v>
      </c>
      <c r="F48" s="5">
        <v>31359</v>
      </c>
      <c r="G48" s="6">
        <v>3.3149999999999999</v>
      </c>
      <c r="H48" s="7">
        <f t="shared" si="0"/>
        <v>0.89898576366411154</v>
      </c>
      <c r="I48" s="7">
        <f t="shared" si="1"/>
        <v>4.9951648666311618E-2</v>
      </c>
      <c r="J48" s="7">
        <f t="shared" si="2"/>
        <v>3.8704517501825133E-3</v>
      </c>
    </row>
    <row r="49" spans="1:10" x14ac:dyDescent="0.3">
      <c r="A49" s="1">
        <v>41808</v>
      </c>
      <c r="B49" s="1" t="s">
        <v>7</v>
      </c>
      <c r="C49" s="5">
        <v>8043855</v>
      </c>
      <c r="D49" s="5">
        <v>7229427</v>
      </c>
      <c r="E49" s="5">
        <v>407014</v>
      </c>
      <c r="F49" s="5">
        <v>32414</v>
      </c>
      <c r="G49" s="6">
        <v>3.46</v>
      </c>
      <c r="H49" s="7">
        <f t="shared" si="0"/>
        <v>0.89875153144854059</v>
      </c>
      <c r="I49" s="7">
        <f t="shared" si="1"/>
        <v>5.0599370575426829E-2</v>
      </c>
      <c r="J49" s="7">
        <f t="shared" si="2"/>
        <v>4.0296599080913318E-3</v>
      </c>
    </row>
    <row r="50" spans="1:10" x14ac:dyDescent="0.3">
      <c r="A50" s="1">
        <v>41809</v>
      </c>
      <c r="B50" s="1" t="s">
        <v>7</v>
      </c>
      <c r="C50" s="5">
        <v>8073992</v>
      </c>
      <c r="D50" s="5">
        <v>7226473</v>
      </c>
      <c r="E50" s="5">
        <v>403193</v>
      </c>
      <c r="F50" s="5">
        <v>31665</v>
      </c>
      <c r="G50" s="6">
        <v>3.5830000000000002</v>
      </c>
      <c r="H50" s="7">
        <f t="shared" si="0"/>
        <v>0.89503098343421694</v>
      </c>
      <c r="I50" s="7">
        <f t="shared" si="1"/>
        <v>4.9937255325494499E-2</v>
      </c>
      <c r="J50" s="7">
        <f t="shared" si="2"/>
        <v>3.9218517927686828E-3</v>
      </c>
    </row>
    <row r="51" spans="1:10" x14ac:dyDescent="0.3">
      <c r="A51" s="1">
        <v>41810</v>
      </c>
      <c r="B51" s="1" t="s">
        <v>7</v>
      </c>
      <c r="C51" s="5">
        <v>8085480</v>
      </c>
      <c r="D51" s="5">
        <v>7224975</v>
      </c>
      <c r="E51" s="5">
        <v>406766</v>
      </c>
      <c r="F51" s="5">
        <v>30473</v>
      </c>
      <c r="G51" s="6">
        <v>3.4790000000000001</v>
      </c>
      <c r="H51" s="7">
        <f t="shared" si="0"/>
        <v>0.89357403642084332</v>
      </c>
      <c r="I51" s="7">
        <f t="shared" si="1"/>
        <v>5.0308206810232667E-2</v>
      </c>
      <c r="J51" s="7">
        <f t="shared" si="2"/>
        <v>3.7688547866051242E-3</v>
      </c>
    </row>
    <row r="52" spans="1:10" x14ac:dyDescent="0.3">
      <c r="A52" s="1">
        <v>41811</v>
      </c>
      <c r="B52" s="1" t="s">
        <v>7</v>
      </c>
      <c r="C52" s="5">
        <v>8760745</v>
      </c>
      <c r="D52" s="5">
        <v>7825166</v>
      </c>
      <c r="E52" s="5">
        <v>454646</v>
      </c>
      <c r="F52" s="5">
        <v>33178</v>
      </c>
      <c r="G52" s="6">
        <v>3.4750000000000001</v>
      </c>
      <c r="H52" s="7">
        <f t="shared" si="0"/>
        <v>0.89320782650333963</v>
      </c>
      <c r="I52" s="7">
        <f t="shared" si="1"/>
        <v>5.1895814796572667E-2</v>
      </c>
      <c r="J52" s="7">
        <f t="shared" si="2"/>
        <v>3.7871208441747819E-3</v>
      </c>
    </row>
    <row r="53" spans="1:10" x14ac:dyDescent="0.3">
      <c r="A53" s="1">
        <v>41812</v>
      </c>
      <c r="B53" s="1" t="s">
        <v>7</v>
      </c>
      <c r="C53" s="5">
        <v>8884803</v>
      </c>
      <c r="D53" s="5">
        <v>7937481</v>
      </c>
      <c r="E53" s="5">
        <v>453647</v>
      </c>
      <c r="F53" s="5">
        <v>33543</v>
      </c>
      <c r="G53" s="6">
        <v>3.4590000000000001</v>
      </c>
      <c r="H53" s="7">
        <f t="shared" si="0"/>
        <v>0.89337726452685562</v>
      </c>
      <c r="I53" s="7">
        <f t="shared" si="1"/>
        <v>5.1058757296025582E-2</v>
      </c>
      <c r="J53" s="7">
        <f t="shared" si="2"/>
        <v>3.7753228743507314E-3</v>
      </c>
    </row>
    <row r="54" spans="1:10" x14ac:dyDescent="0.3">
      <c r="A54" s="1">
        <v>41813</v>
      </c>
      <c r="B54" s="1" t="s">
        <v>7</v>
      </c>
      <c r="C54" s="5">
        <v>8040402</v>
      </c>
      <c r="D54" s="5">
        <v>7182500</v>
      </c>
      <c r="E54" s="5">
        <v>401226</v>
      </c>
      <c r="F54" s="5">
        <v>28864</v>
      </c>
      <c r="G54" s="6">
        <v>3.3370000000000002</v>
      </c>
      <c r="H54" s="7">
        <f t="shared" si="0"/>
        <v>0.89330110608897417</v>
      </c>
      <c r="I54" s="7">
        <f t="shared" si="1"/>
        <v>4.9901236281469509E-2</v>
      </c>
      <c r="J54" s="7">
        <f t="shared" si="2"/>
        <v>3.5898702577308946E-3</v>
      </c>
    </row>
    <row r="55" spans="1:10" x14ac:dyDescent="0.3">
      <c r="A55" s="1">
        <v>41814</v>
      </c>
      <c r="B55" s="1" t="s">
        <v>7</v>
      </c>
      <c r="C55" s="5">
        <v>7882136</v>
      </c>
      <c r="D55" s="5">
        <v>7013876</v>
      </c>
      <c r="E55" s="5">
        <v>389975</v>
      </c>
      <c r="F55" s="5">
        <v>30302</v>
      </c>
      <c r="G55" s="6">
        <v>3.3260000000000001</v>
      </c>
      <c r="H55" s="7">
        <f t="shared" si="0"/>
        <v>0.88984458020008794</v>
      </c>
      <c r="I55" s="7">
        <f t="shared" si="1"/>
        <v>4.9475801990729415E-2</v>
      </c>
      <c r="J55" s="7">
        <f t="shared" si="2"/>
        <v>3.8443893888661651E-3</v>
      </c>
    </row>
    <row r="56" spans="1:10" x14ac:dyDescent="0.3">
      <c r="A56" s="1">
        <v>41815</v>
      </c>
      <c r="B56" s="1" t="s">
        <v>7</v>
      </c>
      <c r="C56" s="5">
        <v>7782617</v>
      </c>
      <c r="D56" s="5">
        <v>6932529</v>
      </c>
      <c r="E56" s="5">
        <v>385477</v>
      </c>
      <c r="F56" s="5">
        <v>30369</v>
      </c>
      <c r="G56" s="6">
        <v>3.367</v>
      </c>
      <c r="H56" s="7">
        <f t="shared" si="0"/>
        <v>0.89077093219414494</v>
      </c>
      <c r="I56" s="7">
        <f t="shared" si="1"/>
        <v>4.9530511394817449E-2</v>
      </c>
      <c r="J56" s="7">
        <f t="shared" si="2"/>
        <v>3.9021578474181628E-3</v>
      </c>
    </row>
    <row r="57" spans="1:10" x14ac:dyDescent="0.3">
      <c r="A57" s="1">
        <v>41816</v>
      </c>
      <c r="B57" s="1" t="s">
        <v>7</v>
      </c>
      <c r="C57" s="5">
        <v>7734447</v>
      </c>
      <c r="D57" s="5">
        <v>6887125</v>
      </c>
      <c r="E57" s="5">
        <v>388935</v>
      </c>
      <c r="F57" s="5">
        <v>30920</v>
      </c>
      <c r="G57" s="6">
        <v>3.53</v>
      </c>
      <c r="H57" s="7">
        <f t="shared" si="0"/>
        <v>0.89044827639261093</v>
      </c>
      <c r="I57" s="7">
        <f t="shared" si="1"/>
        <v>5.0286077336880064E-2</v>
      </c>
      <c r="J57" s="7">
        <f t="shared" si="2"/>
        <v>3.9977001587831688E-3</v>
      </c>
    </row>
    <row r="58" spans="1:10" x14ac:dyDescent="0.3">
      <c r="A58" s="1">
        <v>41817</v>
      </c>
      <c r="B58" s="1" t="s">
        <v>7</v>
      </c>
      <c r="C58" s="5">
        <v>7891063</v>
      </c>
      <c r="D58" s="5">
        <v>7025318</v>
      </c>
      <c r="E58" s="5">
        <v>409449</v>
      </c>
      <c r="F58" s="5">
        <v>31689</v>
      </c>
      <c r="G58" s="6">
        <v>3.6720000000000002</v>
      </c>
      <c r="H58" s="7">
        <f t="shared" si="0"/>
        <v>0.89028791178070688</v>
      </c>
      <c r="I58" s="7">
        <f t="shared" si="1"/>
        <v>5.1887686107689165E-2</v>
      </c>
      <c r="J58" s="7">
        <f t="shared" si="2"/>
        <v>4.0158087699971477E-3</v>
      </c>
    </row>
    <row r="59" spans="1:10" x14ac:dyDescent="0.3">
      <c r="A59" s="1">
        <v>41818</v>
      </c>
      <c r="B59" s="1" t="s">
        <v>7</v>
      </c>
      <c r="C59" s="5">
        <v>8460726</v>
      </c>
      <c r="D59" s="5">
        <v>7487623</v>
      </c>
      <c r="E59" s="5">
        <v>457487</v>
      </c>
      <c r="F59" s="5">
        <v>34664</v>
      </c>
      <c r="G59" s="6">
        <v>3.83</v>
      </c>
      <c r="H59" s="7">
        <f t="shared" si="0"/>
        <v>0.88498587473462675</v>
      </c>
      <c r="I59" s="7">
        <f t="shared" si="1"/>
        <v>5.4071837334053838E-2</v>
      </c>
      <c r="J59" s="7">
        <f t="shared" si="2"/>
        <v>4.0970479365482352E-3</v>
      </c>
    </row>
    <row r="60" spans="1:10" x14ac:dyDescent="0.3">
      <c r="A60" s="1">
        <v>41819</v>
      </c>
      <c r="B60" s="1" t="s">
        <v>7</v>
      </c>
      <c r="C60" s="5">
        <v>8849803</v>
      </c>
      <c r="D60" s="5">
        <v>7785905</v>
      </c>
      <c r="E60" s="5">
        <v>478901</v>
      </c>
      <c r="F60" s="5">
        <v>36467</v>
      </c>
      <c r="G60" s="6">
        <v>3.7770000000000001</v>
      </c>
      <c r="H60" s="7">
        <f t="shared" si="0"/>
        <v>0.87978286070322698</v>
      </c>
      <c r="I60" s="7">
        <f t="shared" si="1"/>
        <v>5.4114311923101566E-2</v>
      </c>
      <c r="J60" s="7">
        <f t="shared" si="2"/>
        <v>4.1206566971038793E-3</v>
      </c>
    </row>
    <row r="61" spans="1:10" x14ac:dyDescent="0.3">
      <c r="A61" s="1">
        <v>41820</v>
      </c>
      <c r="B61" s="1" t="s">
        <v>7</v>
      </c>
      <c r="C61" s="5">
        <v>8189490</v>
      </c>
      <c r="D61" s="5">
        <v>7233880</v>
      </c>
      <c r="E61" s="5">
        <v>411884</v>
      </c>
      <c r="F61" s="5">
        <v>32160</v>
      </c>
      <c r="G61" s="6">
        <v>3.484</v>
      </c>
      <c r="H61" s="7">
        <f t="shared" si="0"/>
        <v>0.88331263607379706</v>
      </c>
      <c r="I61" s="7">
        <f t="shared" si="1"/>
        <v>5.0294218565502855E-2</v>
      </c>
      <c r="J61" s="7">
        <f t="shared" si="2"/>
        <v>3.9269844642340363E-3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5099-CF88-4C47-A054-728437B9A2A0}">
  <dimension ref="A1:I39"/>
  <sheetViews>
    <sheetView tabSelected="1" topLeftCell="A9" zoomScaleNormal="100" workbookViewId="0">
      <selection activeCell="C14" sqref="C14"/>
    </sheetView>
  </sheetViews>
  <sheetFormatPr defaultRowHeight="14.4" x14ac:dyDescent="0.3"/>
  <cols>
    <col min="1" max="1" width="21.88671875" bestFit="1" customWidth="1"/>
    <col min="2" max="2" width="24.44140625" customWidth="1"/>
    <col min="3" max="3" width="14.33203125" bestFit="1" customWidth="1"/>
    <col min="4" max="4" width="17" bestFit="1" customWidth="1"/>
    <col min="5" max="5" width="20.33203125" customWidth="1"/>
    <col min="6" max="6" width="30.5546875" bestFit="1" customWidth="1"/>
    <col min="7" max="8" width="17" bestFit="1" customWidth="1"/>
    <col min="9" max="9" width="14.44140625" bestFit="1" customWidth="1"/>
  </cols>
  <sheetData>
    <row r="1" spans="1:9" ht="18" thickBot="1" x14ac:dyDescent="0.4">
      <c r="A1" s="21" t="s">
        <v>12</v>
      </c>
      <c r="B1" s="14"/>
      <c r="C1" s="14"/>
      <c r="D1" s="14"/>
      <c r="E1" s="14"/>
      <c r="F1" s="14"/>
      <c r="G1" s="14"/>
      <c r="H1" s="15"/>
    </row>
    <row r="2" spans="1:9" ht="15" thickTop="1" x14ac:dyDescent="0.3">
      <c r="A2" s="16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9</v>
      </c>
      <c r="G2" s="12" t="s">
        <v>10</v>
      </c>
      <c r="H2" s="17" t="s">
        <v>11</v>
      </c>
    </row>
    <row r="3" spans="1:9" ht="15" thickBot="1" x14ac:dyDescent="0.35">
      <c r="A3" s="22">
        <f>AVERAGE('All data'!C2:C61)</f>
        <v>4204746.3</v>
      </c>
      <c r="B3" s="23">
        <f>AVERAGE('All data'!D2:D61)</f>
        <v>3752652.05</v>
      </c>
      <c r="C3" s="23">
        <f>AVERAGE('All data'!E2:E61)</f>
        <v>212941.76666666666</v>
      </c>
      <c r="D3" s="23">
        <f>AVERAGE('All data'!F2:F61)</f>
        <v>16794.95</v>
      </c>
      <c r="E3" s="23">
        <f>AVERAGE('All data'!G2:G61)</f>
        <v>3.4030500000000004</v>
      </c>
      <c r="F3" s="23">
        <f>AVERAGE('All data'!H2:H61)</f>
        <v>0.89027963828780787</v>
      </c>
      <c r="G3" s="23">
        <f>AVERAGE('All data'!I2:I61)</f>
        <v>4.995852397384281E-2</v>
      </c>
      <c r="H3" s="24">
        <f>AVERAGE('All data'!J2:J61)</f>
        <v>3.7826285320840028E-3</v>
      </c>
    </row>
    <row r="5" spans="1:9" ht="15" thickBot="1" x14ac:dyDescent="0.35"/>
    <row r="6" spans="1:9" ht="17.399999999999999" x14ac:dyDescent="0.35">
      <c r="A6" s="13" t="s">
        <v>14</v>
      </c>
      <c r="B6" s="14"/>
      <c r="C6" s="14"/>
      <c r="D6" s="14"/>
      <c r="E6" s="14"/>
      <c r="F6" s="14"/>
      <c r="G6" s="14"/>
      <c r="H6" s="14"/>
      <c r="I6" s="15"/>
    </row>
    <row r="7" spans="1:9" x14ac:dyDescent="0.3">
      <c r="A7" s="16" t="s">
        <v>13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9</v>
      </c>
      <c r="H7" s="12" t="s">
        <v>10</v>
      </c>
      <c r="I7" s="17" t="s">
        <v>11</v>
      </c>
    </row>
    <row r="8" spans="1:9" x14ac:dyDescent="0.3">
      <c r="A8" s="16" t="s">
        <v>7</v>
      </c>
      <c r="B8" s="12">
        <f>AVERAGEIF('All data'!$B$2:$B$61,$A8,'All data'!C$2:C$61)</f>
        <v>7881980.0666666664</v>
      </c>
      <c r="C8" s="12">
        <f>AVERAGEIF('All data'!$B$2:$B$61,$A8,'All data'!D$2:D$61)</f>
        <v>7037022.7666666666</v>
      </c>
      <c r="D8" s="12">
        <f>AVERAGEIF('All data'!$B$2:$B$61,$A8,'All data'!E$2:E$61)</f>
        <v>399898.46666666667</v>
      </c>
      <c r="E8" s="12">
        <f>AVERAGEIF('All data'!$B$2:$B$61,$A8,'All data'!F$2:F$61)</f>
        <v>31722.2</v>
      </c>
      <c r="F8" s="12">
        <f>AVERAGEIF('All data'!$B$2:$B$61,$A8,'All data'!G$2:G$61)</f>
        <v>3.3470999999999993</v>
      </c>
      <c r="G8" s="12">
        <f>AVERAGEIF('All data'!$B$2:$B$61,$A8,'All data'!H$2:H$61)</f>
        <v>0.89271251783277916</v>
      </c>
      <c r="H8" s="12">
        <f>AVERAGEIF('All data'!$B$2:$B$61,$A8,'All data'!I$2:I$61)</f>
        <v>5.0677423001903241E-2</v>
      </c>
      <c r="I8" s="17">
        <f>AVERAGEIF('All data'!$B$2:$B$61,$A8,'All data'!J$2:J$61)</f>
        <v>4.0271513131857947E-3</v>
      </c>
    </row>
    <row r="9" spans="1:9" ht="15" thickBot="1" x14ac:dyDescent="0.35">
      <c r="A9" s="18" t="s">
        <v>8</v>
      </c>
      <c r="B9" s="19">
        <f>AVERAGEIF('All data'!$B$2:$B$61,$A9,'All data'!C$2:C$61)</f>
        <v>527512.53333333333</v>
      </c>
      <c r="C9" s="19">
        <f>AVERAGEIF('All data'!$B$2:$B$61,$A9,'All data'!D$2:D$61)</f>
        <v>468281.33333333331</v>
      </c>
      <c r="D9" s="19">
        <f>AVERAGEIF('All data'!$B$2:$B$61,$A9,'All data'!E$2:E$61)</f>
        <v>25985.066666666666</v>
      </c>
      <c r="E9" s="19">
        <f>AVERAGEIF('All data'!$B$2:$B$61,$A9,'All data'!F$2:F$61)</f>
        <v>1867.7</v>
      </c>
      <c r="F9" s="19">
        <f>AVERAGEIF('All data'!$B$2:$B$61,$A9,'All data'!G$2:G$61)</f>
        <v>3.4590000000000005</v>
      </c>
      <c r="G9" s="19">
        <f>AVERAGEIF('All data'!$B$2:$B$61,$A9,'All data'!H$2:H$61)</f>
        <v>0.88784675874283581</v>
      </c>
      <c r="H9" s="19">
        <f>AVERAGEIF('All data'!$B$2:$B$61,$A9,'All data'!I$2:I$61)</f>
        <v>4.9239624945782372E-2</v>
      </c>
      <c r="I9" s="20">
        <f>AVERAGEIF('All data'!$B$2:$B$61,$A9,'All data'!J$2:J$61)</f>
        <v>3.538105750982208E-3</v>
      </c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15.6" x14ac:dyDescent="0.3">
      <c r="A11" s="11"/>
      <c r="B11" s="25" t="s">
        <v>15</v>
      </c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1"/>
      <c r="B13" s="10" t="s">
        <v>5</v>
      </c>
      <c r="C13" s="10" t="s">
        <v>30</v>
      </c>
      <c r="D13" s="10" t="s">
        <v>29</v>
      </c>
      <c r="E13" s="11"/>
      <c r="F13" s="10" t="s">
        <v>9</v>
      </c>
      <c r="G13" s="10" t="s">
        <v>30</v>
      </c>
      <c r="H13" s="10" t="s">
        <v>29</v>
      </c>
      <c r="I13" s="11"/>
    </row>
    <row r="14" spans="1:9" x14ac:dyDescent="0.3">
      <c r="A14" s="11"/>
      <c r="B14" s="8" t="s">
        <v>18</v>
      </c>
      <c r="C14" s="26">
        <v>3.4590000000000005</v>
      </c>
      <c r="D14" s="8">
        <v>3.3470999999999993</v>
      </c>
      <c r="E14" s="11"/>
      <c r="F14" s="8" t="s">
        <v>18</v>
      </c>
      <c r="G14" s="8">
        <v>0.88784675874283581</v>
      </c>
      <c r="H14" s="26">
        <v>0.89271251783277916</v>
      </c>
      <c r="I14" s="11"/>
    </row>
    <row r="15" spans="1:9" x14ac:dyDescent="0.3">
      <c r="A15" s="11"/>
      <c r="B15" s="8" t="s">
        <v>19</v>
      </c>
      <c r="C15" s="8">
        <v>0.11862737931034481</v>
      </c>
      <c r="D15" s="8">
        <v>4.6903403448275871E-2</v>
      </c>
      <c r="E15" s="11"/>
      <c r="F15" s="8" t="s">
        <v>19</v>
      </c>
      <c r="G15" s="8">
        <v>4.4833353106572006E-5</v>
      </c>
      <c r="H15" s="8">
        <v>2.7266074985873277E-5</v>
      </c>
      <c r="I15" s="11"/>
    </row>
    <row r="16" spans="1:9" x14ac:dyDescent="0.3">
      <c r="A16" s="11"/>
      <c r="B16" s="8" t="s">
        <v>20</v>
      </c>
      <c r="C16" s="8">
        <v>30</v>
      </c>
      <c r="D16" s="8">
        <v>30</v>
      </c>
      <c r="E16" s="11"/>
      <c r="F16" s="8" t="s">
        <v>20</v>
      </c>
      <c r="G16" s="8">
        <v>30</v>
      </c>
      <c r="H16" s="8">
        <v>30</v>
      </c>
      <c r="I16" s="11"/>
    </row>
    <row r="17" spans="1:9" x14ac:dyDescent="0.3">
      <c r="A17" s="11"/>
      <c r="B17" s="8" t="s">
        <v>21</v>
      </c>
      <c r="C17" s="8">
        <v>0.88182539702691609</v>
      </c>
      <c r="D17" s="8"/>
      <c r="E17" s="11"/>
      <c r="F17" s="8" t="s">
        <v>21</v>
      </c>
      <c r="G17" s="8">
        <v>0.95303051722499388</v>
      </c>
      <c r="H17" s="8"/>
      <c r="I17" s="11"/>
    </row>
    <row r="18" spans="1:9" x14ac:dyDescent="0.3">
      <c r="A18" s="11"/>
      <c r="B18" s="8" t="s">
        <v>22</v>
      </c>
      <c r="C18" s="8">
        <v>0</v>
      </c>
      <c r="D18" s="8"/>
      <c r="E18" s="11"/>
      <c r="F18" s="8" t="s">
        <v>22</v>
      </c>
      <c r="G18" s="8">
        <v>0</v>
      </c>
      <c r="H18" s="8"/>
      <c r="I18" s="11"/>
    </row>
    <row r="19" spans="1:9" x14ac:dyDescent="0.3">
      <c r="A19" s="11"/>
      <c r="B19" s="8" t="s">
        <v>23</v>
      </c>
      <c r="C19" s="8">
        <v>29</v>
      </c>
      <c r="D19" s="8"/>
      <c r="E19" s="11"/>
      <c r="F19" s="8" t="s">
        <v>23</v>
      </c>
      <c r="G19" s="8">
        <v>29</v>
      </c>
      <c r="H19" s="8"/>
      <c r="I19" s="11"/>
    </row>
    <row r="20" spans="1:9" x14ac:dyDescent="0.3">
      <c r="A20" s="11"/>
      <c r="B20" s="8" t="s">
        <v>24</v>
      </c>
      <c r="C20" s="8">
        <v>3.3251080162982785</v>
      </c>
      <c r="D20" s="8"/>
      <c r="E20" s="11"/>
      <c r="F20" s="8" t="s">
        <v>24</v>
      </c>
      <c r="G20" s="8">
        <v>-11.408315327043173</v>
      </c>
      <c r="H20" s="8"/>
      <c r="I20" s="11"/>
    </row>
    <row r="21" spans="1:9" x14ac:dyDescent="0.3">
      <c r="A21" s="11"/>
      <c r="B21" s="8" t="s">
        <v>25</v>
      </c>
      <c r="C21" s="8">
        <v>1.202824181551138E-3</v>
      </c>
      <c r="D21" s="8"/>
      <c r="E21" s="11"/>
      <c r="F21" s="8" t="s">
        <v>25</v>
      </c>
      <c r="G21" s="8">
        <v>1.5316736771401535E-12</v>
      </c>
      <c r="H21" s="8"/>
      <c r="I21" s="11"/>
    </row>
    <row r="22" spans="1:9" x14ac:dyDescent="0.3">
      <c r="A22" s="11"/>
      <c r="B22" s="8" t="s">
        <v>26</v>
      </c>
      <c r="C22" s="8">
        <v>1.6991270265334986</v>
      </c>
      <c r="D22" s="8"/>
      <c r="E22" s="11"/>
      <c r="F22" s="8" t="s">
        <v>26</v>
      </c>
      <c r="G22" s="8">
        <v>1.6991270265334986</v>
      </c>
      <c r="H22" s="8"/>
      <c r="I22" s="11"/>
    </row>
    <row r="23" spans="1:9" x14ac:dyDescent="0.3">
      <c r="A23" s="11"/>
      <c r="B23" s="8" t="s">
        <v>27</v>
      </c>
      <c r="C23" s="8">
        <v>2.4056483631022759E-3</v>
      </c>
      <c r="D23" s="8"/>
      <c r="E23" s="11"/>
      <c r="F23" s="8" t="s">
        <v>27</v>
      </c>
      <c r="G23" s="8">
        <v>3.063347354280307E-12</v>
      </c>
      <c r="H23" s="8"/>
      <c r="I23" s="11"/>
    </row>
    <row r="24" spans="1:9" ht="15" thickBot="1" x14ac:dyDescent="0.35">
      <c r="A24" s="11"/>
      <c r="B24" s="9" t="s">
        <v>28</v>
      </c>
      <c r="C24" s="9">
        <v>2.0452296421327048</v>
      </c>
      <c r="D24" s="9"/>
      <c r="E24" s="11"/>
      <c r="F24" s="9" t="s">
        <v>28</v>
      </c>
      <c r="G24" s="9">
        <v>2.0452296421327048</v>
      </c>
      <c r="H24" s="9"/>
      <c r="I24" s="11"/>
    </row>
    <row r="25" spans="1:9" x14ac:dyDescent="0.3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5" thickBot="1" x14ac:dyDescent="0.3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3">
      <c r="A27" s="11"/>
      <c r="B27" s="10" t="s">
        <v>10</v>
      </c>
      <c r="C27" s="10" t="s">
        <v>30</v>
      </c>
      <c r="D27" s="10" t="s">
        <v>29</v>
      </c>
      <c r="E27" s="11"/>
      <c r="F27" s="10" t="s">
        <v>11</v>
      </c>
      <c r="G27" s="10" t="s">
        <v>16</v>
      </c>
      <c r="H27" s="10" t="s">
        <v>17</v>
      </c>
      <c r="I27" s="11"/>
    </row>
    <row r="28" spans="1:9" x14ac:dyDescent="0.3">
      <c r="A28" s="11"/>
      <c r="B28" s="8" t="s">
        <v>18</v>
      </c>
      <c r="C28" s="8">
        <v>4.9239624945782372E-2</v>
      </c>
      <c r="D28" s="26">
        <v>5.0677423001903241E-2</v>
      </c>
      <c r="E28" s="11"/>
      <c r="F28" s="8" t="s">
        <v>18</v>
      </c>
      <c r="G28" s="8">
        <v>3.538105750982208E-3</v>
      </c>
      <c r="H28" s="26">
        <v>4.0271513131857947E-3</v>
      </c>
      <c r="I28" s="11"/>
    </row>
    <row r="29" spans="1:9" x14ac:dyDescent="0.3">
      <c r="A29" s="11"/>
      <c r="B29" s="8" t="s">
        <v>19</v>
      </c>
      <c r="C29" s="8">
        <v>9.2560677783463376E-7</v>
      </c>
      <c r="D29" s="8">
        <v>1.6252478196183254E-6</v>
      </c>
      <c r="E29" s="11"/>
      <c r="F29" s="8" t="s">
        <v>19</v>
      </c>
      <c r="G29" s="8">
        <v>5.3426628900637851E-8</v>
      </c>
      <c r="H29" s="8">
        <v>3.8897048502873511E-8</v>
      </c>
      <c r="I29" s="11"/>
    </row>
    <row r="30" spans="1:9" x14ac:dyDescent="0.3">
      <c r="A30" s="11"/>
      <c r="B30" s="8" t="s">
        <v>20</v>
      </c>
      <c r="C30" s="8">
        <v>30</v>
      </c>
      <c r="D30" s="8">
        <v>30</v>
      </c>
      <c r="E30" s="11"/>
      <c r="F30" s="8" t="s">
        <v>20</v>
      </c>
      <c r="G30" s="8">
        <v>30</v>
      </c>
      <c r="H30" s="8">
        <v>30</v>
      </c>
      <c r="I30" s="11"/>
    </row>
    <row r="31" spans="1:9" x14ac:dyDescent="0.3">
      <c r="A31" s="11"/>
      <c r="B31" s="8" t="s">
        <v>21</v>
      </c>
      <c r="C31" s="8">
        <v>0.79521250961120626</v>
      </c>
      <c r="D31" s="8"/>
      <c r="E31" s="11"/>
      <c r="F31" s="8" t="s">
        <v>21</v>
      </c>
      <c r="G31" s="8">
        <v>0.77122502715863839</v>
      </c>
      <c r="H31" s="8"/>
      <c r="I31" s="11"/>
    </row>
    <row r="32" spans="1:9" x14ac:dyDescent="0.3">
      <c r="A32" s="11"/>
      <c r="B32" s="8" t="s">
        <v>22</v>
      </c>
      <c r="C32" s="8">
        <v>0</v>
      </c>
      <c r="D32" s="8"/>
      <c r="E32" s="11"/>
      <c r="F32" s="8" t="s">
        <v>22</v>
      </c>
      <c r="G32" s="8">
        <v>0</v>
      </c>
      <c r="H32" s="8"/>
      <c r="I32" s="11"/>
    </row>
    <row r="33" spans="1:9" x14ac:dyDescent="0.3">
      <c r="A33" s="11"/>
      <c r="B33" s="8" t="s">
        <v>23</v>
      </c>
      <c r="C33" s="8">
        <v>29</v>
      </c>
      <c r="D33" s="8"/>
      <c r="E33" s="11"/>
      <c r="F33" s="8" t="s">
        <v>23</v>
      </c>
      <c r="G33" s="8">
        <v>29</v>
      </c>
      <c r="H33" s="8"/>
      <c r="I33" s="11"/>
    </row>
    <row r="34" spans="1:9" x14ac:dyDescent="0.3">
      <c r="A34" s="11"/>
      <c r="B34" s="8" t="s">
        <v>24</v>
      </c>
      <c r="C34" s="8">
        <v>-10.165297265481687</v>
      </c>
      <c r="D34" s="8"/>
      <c r="E34" s="11"/>
      <c r="F34" s="8" t="s">
        <v>24</v>
      </c>
      <c r="G34" s="8">
        <v>-18.05566628667458</v>
      </c>
      <c r="H34" s="8"/>
      <c r="I34" s="11"/>
    </row>
    <row r="35" spans="1:9" x14ac:dyDescent="0.3">
      <c r="A35" s="11"/>
      <c r="B35" s="8" t="s">
        <v>25</v>
      </c>
      <c r="C35" s="8">
        <v>2.2719563358843409E-11</v>
      </c>
      <c r="D35" s="8"/>
      <c r="E35" s="11"/>
      <c r="F35" s="8" t="s">
        <v>25</v>
      </c>
      <c r="G35" s="8">
        <v>1.286971780826304E-17</v>
      </c>
      <c r="H35" s="8"/>
      <c r="I35" s="11"/>
    </row>
    <row r="36" spans="1:9" x14ac:dyDescent="0.3">
      <c r="A36" s="11"/>
      <c r="B36" s="8" t="s">
        <v>26</v>
      </c>
      <c r="C36" s="8">
        <v>1.6991270265334986</v>
      </c>
      <c r="D36" s="8"/>
      <c r="E36" s="11"/>
      <c r="F36" s="8" t="s">
        <v>26</v>
      </c>
      <c r="G36" s="8">
        <v>1.6991270265334986</v>
      </c>
      <c r="H36" s="8"/>
      <c r="I36" s="11"/>
    </row>
    <row r="37" spans="1:9" x14ac:dyDescent="0.3">
      <c r="A37" s="11"/>
      <c r="B37" s="8" t="s">
        <v>27</v>
      </c>
      <c r="C37" s="8">
        <v>4.5439126717686818E-11</v>
      </c>
      <c r="D37" s="8"/>
      <c r="E37" s="11"/>
      <c r="F37" s="8" t="s">
        <v>27</v>
      </c>
      <c r="G37" s="8">
        <v>2.5739435616526081E-17</v>
      </c>
      <c r="H37" s="8"/>
      <c r="I37" s="11"/>
    </row>
    <row r="38" spans="1:9" ht="15" thickBot="1" x14ac:dyDescent="0.35">
      <c r="A38" s="11"/>
      <c r="B38" s="9" t="s">
        <v>28</v>
      </c>
      <c r="C38" s="9">
        <v>2.0452296421327048</v>
      </c>
      <c r="D38" s="9"/>
      <c r="E38" s="11"/>
      <c r="F38" s="9" t="s">
        <v>28</v>
      </c>
      <c r="G38" s="9">
        <v>2.0452296421327048</v>
      </c>
      <c r="H38" s="9"/>
      <c r="I38" s="11"/>
    </row>
    <row r="39" spans="1:9" x14ac:dyDescent="0.3">
      <c r="A39" s="11"/>
      <c r="B39" s="11"/>
      <c r="C39" s="11"/>
      <c r="D39" s="11"/>
      <c r="E39" s="11"/>
      <c r="F39" s="11"/>
      <c r="G39" s="11"/>
      <c r="H39" s="11"/>
      <c r="I39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J31" sqref="J31"/>
    </sheetView>
  </sheetViews>
  <sheetFormatPr defaultRowHeight="14.4" x14ac:dyDescent="0.3"/>
  <cols>
    <col min="1" max="1" width="9.77734375" bestFit="1" customWidth="1"/>
    <col min="2" max="2" width="9.77734375" customWidth="1"/>
    <col min="3" max="3" width="11.77734375" bestFit="1" customWidth="1"/>
    <col min="4" max="4" width="10.5546875" bestFit="1" customWidth="1"/>
    <col min="5" max="5" width="8" bestFit="1" customWidth="1"/>
    <col min="6" max="6" width="7.21875" bestFit="1" customWidth="1"/>
  </cols>
  <sheetData>
    <row r="1" spans="1:7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41791</v>
      </c>
      <c r="B2" s="1" t="s">
        <v>8</v>
      </c>
      <c r="C2" s="3">
        <v>569044</v>
      </c>
      <c r="D2" s="3">
        <v>499235</v>
      </c>
      <c r="E2" s="3">
        <v>28035</v>
      </c>
      <c r="F2" s="3">
        <v>2111</v>
      </c>
      <c r="G2" s="4">
        <v>2.9529999999999998</v>
      </c>
    </row>
    <row r="3" spans="1:7" x14ac:dyDescent="0.3">
      <c r="A3" s="1">
        <v>41792</v>
      </c>
      <c r="B3" s="1" t="s">
        <v>8</v>
      </c>
      <c r="C3" s="3">
        <v>505963</v>
      </c>
      <c r="D3" s="3">
        <v>447695</v>
      </c>
      <c r="E3" s="3">
        <v>24621</v>
      </c>
      <c r="F3" s="3">
        <v>1713</v>
      </c>
      <c r="G3" s="4">
        <v>2.5870000000000002</v>
      </c>
    </row>
    <row r="4" spans="1:7" x14ac:dyDescent="0.3">
      <c r="A4" s="1">
        <v>41793</v>
      </c>
      <c r="B4" s="1" t="s">
        <v>8</v>
      </c>
      <c r="C4" s="3">
        <v>492804</v>
      </c>
      <c r="D4" s="3">
        <v>437495</v>
      </c>
      <c r="E4" s="3">
        <v>24070</v>
      </c>
      <c r="F4" s="3">
        <v>1705</v>
      </c>
      <c r="G4" s="4">
        <v>2.7549999999999999</v>
      </c>
    </row>
    <row r="5" spans="1:7" x14ac:dyDescent="0.3">
      <c r="A5" s="1">
        <v>41794</v>
      </c>
      <c r="B5" s="1" t="s">
        <v>8</v>
      </c>
      <c r="C5" s="3">
        <v>498772</v>
      </c>
      <c r="D5" s="3">
        <v>442791</v>
      </c>
      <c r="E5" s="3">
        <v>25023</v>
      </c>
      <c r="F5" s="3">
        <v>1801</v>
      </c>
      <c r="G5" s="4">
        <v>3.004</v>
      </c>
    </row>
    <row r="6" spans="1:7" x14ac:dyDescent="0.3">
      <c r="A6" s="1">
        <v>41795</v>
      </c>
      <c r="B6" s="1" t="s">
        <v>8</v>
      </c>
      <c r="C6" s="3">
        <v>491463</v>
      </c>
      <c r="D6" s="3">
        <v>436858</v>
      </c>
      <c r="E6" s="3">
        <v>24337</v>
      </c>
      <c r="F6" s="3">
        <v>1875</v>
      </c>
      <c r="G6" s="4">
        <v>3.2429999999999999</v>
      </c>
    </row>
    <row r="7" spans="1:7" x14ac:dyDescent="0.3">
      <c r="A7" s="1">
        <v>41796</v>
      </c>
      <c r="B7" s="1" t="s">
        <v>8</v>
      </c>
      <c r="C7" s="3">
        <v>509657</v>
      </c>
      <c r="D7" s="3">
        <v>454702</v>
      </c>
      <c r="E7" s="3">
        <v>25223</v>
      </c>
      <c r="F7" s="3">
        <v>1932</v>
      </c>
      <c r="G7" s="4">
        <v>3.43</v>
      </c>
    </row>
    <row r="8" spans="1:7" x14ac:dyDescent="0.3">
      <c r="A8" s="1">
        <v>41797</v>
      </c>
      <c r="B8" s="1" t="s">
        <v>8</v>
      </c>
      <c r="C8" s="3">
        <v>564247</v>
      </c>
      <c r="D8" s="3">
        <v>502016</v>
      </c>
      <c r="E8" s="3">
        <v>28127</v>
      </c>
      <c r="F8" s="3">
        <v>2221</v>
      </c>
      <c r="G8" s="4">
        <v>3.4380000000000002</v>
      </c>
    </row>
    <row r="9" spans="1:7" x14ac:dyDescent="0.3">
      <c r="A9" s="1">
        <v>41798</v>
      </c>
      <c r="B9" s="1" t="s">
        <v>8</v>
      </c>
      <c r="C9" s="3">
        <v>575302</v>
      </c>
      <c r="D9" s="3">
        <v>512228</v>
      </c>
      <c r="E9" s="3">
        <v>28200</v>
      </c>
      <c r="F9" s="3">
        <v>2203</v>
      </c>
      <c r="G9" s="4">
        <v>3.4550000000000001</v>
      </c>
    </row>
    <row r="10" spans="1:7" x14ac:dyDescent="0.3">
      <c r="A10" s="1">
        <v>41799</v>
      </c>
      <c r="B10" s="1" t="s">
        <v>8</v>
      </c>
      <c r="C10" s="3">
        <v>523689</v>
      </c>
      <c r="D10" s="3">
        <v>469082</v>
      </c>
      <c r="E10" s="3">
        <v>25075</v>
      </c>
      <c r="F10" s="3">
        <v>1950</v>
      </c>
      <c r="G10" s="4">
        <v>3.2719999999999998</v>
      </c>
    </row>
    <row r="11" spans="1:7" x14ac:dyDescent="0.3">
      <c r="A11" s="1">
        <v>41800</v>
      </c>
      <c r="B11" s="1" t="s">
        <v>8</v>
      </c>
      <c r="C11" s="3">
        <v>504636</v>
      </c>
      <c r="D11" s="3">
        <v>452753</v>
      </c>
      <c r="E11" s="3">
        <v>24414</v>
      </c>
      <c r="F11" s="3">
        <v>1914</v>
      </c>
      <c r="G11" s="4">
        <v>3.3940000000000001</v>
      </c>
    </row>
    <row r="12" spans="1:7" x14ac:dyDescent="0.3">
      <c r="A12" s="1">
        <v>41801</v>
      </c>
      <c r="B12" s="1" t="s">
        <v>8</v>
      </c>
      <c r="C12" s="3">
        <v>506060</v>
      </c>
      <c r="D12" s="3">
        <v>454773</v>
      </c>
      <c r="E12" s="3">
        <v>24637</v>
      </c>
      <c r="F12" s="3">
        <v>1839</v>
      </c>
      <c r="G12" s="4">
        <v>3.3660000000000001</v>
      </c>
    </row>
    <row r="13" spans="1:7" x14ac:dyDescent="0.3">
      <c r="A13" s="1">
        <v>41802</v>
      </c>
      <c r="B13" s="1" t="s">
        <v>8</v>
      </c>
      <c r="C13" s="3">
        <v>505083</v>
      </c>
      <c r="D13" s="3">
        <v>452687</v>
      </c>
      <c r="E13" s="3">
        <v>24879</v>
      </c>
      <c r="F13" s="3">
        <v>1812</v>
      </c>
      <c r="G13" s="4">
        <v>3.3210000000000002</v>
      </c>
    </row>
    <row r="14" spans="1:7" x14ac:dyDescent="0.3">
      <c r="A14" s="1">
        <v>41803</v>
      </c>
      <c r="B14" s="1" t="s">
        <v>8</v>
      </c>
      <c r="C14" s="3">
        <v>513106</v>
      </c>
      <c r="D14" s="3">
        <v>458354</v>
      </c>
      <c r="E14" s="3">
        <v>26018</v>
      </c>
      <c r="F14" s="3">
        <v>1893</v>
      </c>
      <c r="G14" s="4">
        <v>3.488</v>
      </c>
    </row>
    <row r="15" spans="1:7" x14ac:dyDescent="0.3">
      <c r="A15" s="1">
        <v>41804</v>
      </c>
      <c r="B15" s="1" t="s">
        <v>8</v>
      </c>
      <c r="C15" s="3">
        <v>562772</v>
      </c>
      <c r="D15" s="3">
        <v>499196</v>
      </c>
      <c r="E15" s="3">
        <v>29088</v>
      </c>
      <c r="F15" s="3">
        <v>2076</v>
      </c>
      <c r="G15" s="4">
        <v>3.5249999999999999</v>
      </c>
    </row>
    <row r="16" spans="1:7" x14ac:dyDescent="0.3">
      <c r="A16" s="1">
        <v>41805</v>
      </c>
      <c r="B16" s="1" t="s">
        <v>8</v>
      </c>
      <c r="C16" s="3">
        <v>586702</v>
      </c>
      <c r="D16" s="3">
        <v>522522</v>
      </c>
      <c r="E16" s="3">
        <v>29163</v>
      </c>
      <c r="F16" s="3">
        <v>2097</v>
      </c>
      <c r="G16" s="4">
        <v>3.3410000000000002</v>
      </c>
    </row>
    <row r="17" spans="1:7" x14ac:dyDescent="0.3">
      <c r="A17" s="1">
        <v>41806</v>
      </c>
      <c r="B17" s="1" t="s">
        <v>8</v>
      </c>
      <c r="C17" s="3">
        <v>516148</v>
      </c>
      <c r="D17" s="3">
        <v>462646</v>
      </c>
      <c r="E17" s="3">
        <v>24635</v>
      </c>
      <c r="F17" s="3">
        <v>1805</v>
      </c>
      <c r="G17" s="4">
        <v>3.2970000000000002</v>
      </c>
    </row>
    <row r="18" spans="1:7" x14ac:dyDescent="0.3">
      <c r="A18" s="1">
        <v>41807</v>
      </c>
      <c r="B18" s="1" t="s">
        <v>8</v>
      </c>
      <c r="C18" s="3">
        <v>526671</v>
      </c>
      <c r="D18" s="3">
        <v>471763</v>
      </c>
      <c r="E18" s="3">
        <v>25325</v>
      </c>
      <c r="F18" s="3">
        <v>1786</v>
      </c>
      <c r="G18" s="4">
        <v>3.3330000000000002</v>
      </c>
    </row>
    <row r="19" spans="1:7" x14ac:dyDescent="0.3">
      <c r="A19" s="1">
        <v>41808</v>
      </c>
      <c r="B19" s="1" t="s">
        <v>8</v>
      </c>
      <c r="C19" s="3">
        <v>526713</v>
      </c>
      <c r="D19" s="3">
        <v>471137</v>
      </c>
      <c r="E19" s="3">
        <v>25761</v>
      </c>
      <c r="F19" s="3">
        <v>1912</v>
      </c>
      <c r="G19" s="4">
        <v>3.6040000000000001</v>
      </c>
    </row>
    <row r="20" spans="1:7" x14ac:dyDescent="0.3">
      <c r="A20" s="1">
        <v>41809</v>
      </c>
      <c r="B20" s="1" t="s">
        <v>8</v>
      </c>
      <c r="C20" s="3">
        <v>531452</v>
      </c>
      <c r="D20" s="3">
        <v>472466</v>
      </c>
      <c r="E20" s="3">
        <v>25361</v>
      </c>
      <c r="F20" s="3">
        <v>1740</v>
      </c>
      <c r="G20" s="4">
        <v>3.847</v>
      </c>
    </row>
    <row r="21" spans="1:7" x14ac:dyDescent="0.3">
      <c r="A21" s="1">
        <v>41810</v>
      </c>
      <c r="B21" s="1" t="s">
        <v>8</v>
      </c>
      <c r="C21" s="3">
        <v>420187</v>
      </c>
      <c r="D21" s="3">
        <v>373085</v>
      </c>
      <c r="E21" s="3">
        <v>20629</v>
      </c>
      <c r="F21" s="3">
        <v>1360</v>
      </c>
      <c r="G21" s="4">
        <v>3.887</v>
      </c>
    </row>
    <row r="22" spans="1:7" x14ac:dyDescent="0.3">
      <c r="A22" s="1">
        <v>41811</v>
      </c>
      <c r="B22" s="1" t="s">
        <v>8</v>
      </c>
      <c r="C22" s="3">
        <v>548116</v>
      </c>
      <c r="D22" s="3">
        <v>485150</v>
      </c>
      <c r="E22" s="3">
        <v>27480</v>
      </c>
      <c r="F22" s="3">
        <v>1668</v>
      </c>
      <c r="G22" s="4">
        <v>3.694</v>
      </c>
    </row>
    <row r="23" spans="1:7" x14ac:dyDescent="0.3">
      <c r="A23" s="1">
        <v>41812</v>
      </c>
      <c r="B23" s="1" t="s">
        <v>8</v>
      </c>
      <c r="C23" s="3">
        <v>581785</v>
      </c>
      <c r="D23" s="3">
        <v>515575</v>
      </c>
      <c r="E23" s="3">
        <v>28701</v>
      </c>
      <c r="F23" s="3">
        <v>1816</v>
      </c>
      <c r="G23" s="4">
        <v>3.6360000000000001</v>
      </c>
    </row>
    <row r="24" spans="1:7" x14ac:dyDescent="0.3">
      <c r="A24" s="1">
        <v>41813</v>
      </c>
      <c r="B24" s="1" t="s">
        <v>8</v>
      </c>
      <c r="C24" s="3">
        <v>525631</v>
      </c>
      <c r="D24" s="3">
        <v>466427</v>
      </c>
      <c r="E24" s="3">
        <v>25462</v>
      </c>
      <c r="F24" s="3">
        <v>1618</v>
      </c>
      <c r="G24" s="4">
        <v>3.6019999999999999</v>
      </c>
    </row>
    <row r="25" spans="1:7" x14ac:dyDescent="0.3">
      <c r="A25" s="1">
        <v>41814</v>
      </c>
      <c r="B25" s="1" t="s">
        <v>8</v>
      </c>
      <c r="C25" s="3">
        <v>517748</v>
      </c>
      <c r="D25" s="3">
        <v>455814</v>
      </c>
      <c r="E25" s="3">
        <v>24808</v>
      </c>
      <c r="F25" s="3">
        <v>1715</v>
      </c>
      <c r="G25" s="4">
        <v>3.4180000000000001</v>
      </c>
    </row>
    <row r="26" spans="1:7" x14ac:dyDescent="0.3">
      <c r="A26" s="1">
        <v>41815</v>
      </c>
      <c r="B26" s="1" t="s">
        <v>8</v>
      </c>
      <c r="C26" s="3">
        <v>511505</v>
      </c>
      <c r="D26" s="3">
        <v>451388</v>
      </c>
      <c r="E26" s="3">
        <v>24894</v>
      </c>
      <c r="F26" s="3">
        <v>1725</v>
      </c>
      <c r="G26" s="4">
        <v>3.4079999999999999</v>
      </c>
    </row>
    <row r="27" spans="1:7" x14ac:dyDescent="0.3">
      <c r="A27" s="1">
        <v>41816</v>
      </c>
      <c r="B27" s="1" t="s">
        <v>8</v>
      </c>
      <c r="C27" s="3">
        <v>508097</v>
      </c>
      <c r="D27" s="3">
        <v>448333</v>
      </c>
      <c r="E27" s="3">
        <v>25111</v>
      </c>
      <c r="F27" s="3">
        <v>1773</v>
      </c>
      <c r="G27" s="4">
        <v>3.722</v>
      </c>
    </row>
    <row r="28" spans="1:7" x14ac:dyDescent="0.3">
      <c r="A28" s="1">
        <v>41817</v>
      </c>
      <c r="B28" s="1" t="s">
        <v>8</v>
      </c>
      <c r="C28" s="3">
        <v>518004</v>
      </c>
      <c r="D28" s="3">
        <v>457335</v>
      </c>
      <c r="E28" s="3">
        <v>25832</v>
      </c>
      <c r="F28" s="3">
        <v>1852</v>
      </c>
      <c r="G28" s="4">
        <v>3.9390000000000001</v>
      </c>
    </row>
    <row r="29" spans="1:7" x14ac:dyDescent="0.3">
      <c r="A29" s="1">
        <v>41818</v>
      </c>
      <c r="B29" s="1" t="s">
        <v>8</v>
      </c>
      <c r="C29" s="3">
        <v>562854</v>
      </c>
      <c r="D29" s="3">
        <v>494686</v>
      </c>
      <c r="E29" s="3">
        <v>28491</v>
      </c>
      <c r="F29" s="3">
        <v>2041</v>
      </c>
      <c r="G29" s="4">
        <v>4.0730000000000004</v>
      </c>
    </row>
    <row r="30" spans="1:7" x14ac:dyDescent="0.3">
      <c r="A30" s="1">
        <v>41819</v>
      </c>
      <c r="B30" s="1" t="s">
        <v>8</v>
      </c>
      <c r="C30" s="3">
        <v>583732</v>
      </c>
      <c r="D30" s="3">
        <v>510194</v>
      </c>
      <c r="E30" s="3">
        <v>29483</v>
      </c>
      <c r="F30" s="3">
        <v>2168</v>
      </c>
      <c r="G30" s="4">
        <v>4.0510000000000002</v>
      </c>
    </row>
    <row r="31" spans="1:7" x14ac:dyDescent="0.3">
      <c r="A31" s="1">
        <v>41820</v>
      </c>
      <c r="B31" s="1" t="s">
        <v>8</v>
      </c>
      <c r="C31" s="3">
        <v>537433</v>
      </c>
      <c r="D31" s="3">
        <v>470054</v>
      </c>
      <c r="E31" s="3">
        <v>26669</v>
      </c>
      <c r="F31" s="3">
        <v>1910</v>
      </c>
      <c r="G31" s="4">
        <v>3.6869999999999998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 Algorithm Data</vt:lpstr>
      <vt:lpstr>All data</vt:lpstr>
      <vt:lpstr>Analysis</vt:lpstr>
      <vt:lpstr>New Algorithm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Long</dc:creator>
  <cp:lastModifiedBy>Garrett</cp:lastModifiedBy>
  <dcterms:created xsi:type="dcterms:W3CDTF">2019-11-14T16:48:20Z</dcterms:created>
  <dcterms:modified xsi:type="dcterms:W3CDTF">2021-03-05T19:17:30Z</dcterms:modified>
</cp:coreProperties>
</file>