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rrettroell/yarrowia_eflux2/data/13c_mfa/"/>
    </mc:Choice>
  </mc:AlternateContent>
  <xr:revisionPtr revIDLastSave="0" documentId="13_ncr:1_{E8936FD2-6D49-014A-93BE-BC03E59BAA26}" xr6:coauthVersionLast="47" xr6:coauthVersionMax="47" xr10:uidLastSave="{00000000-0000-0000-0000-000000000000}"/>
  <bookViews>
    <workbookView xWindow="0" yWindow="500" windowWidth="35840" windowHeight="18900" firstSheet="1" activeTab="3" xr2:uid="{2683B27E-BA21-2341-8B90-63D55B06C26E}"/>
  </bookViews>
  <sheets>
    <sheet name="Sheet1" sheetId="1" r:id="rId1"/>
    <sheet name="1023 (not corrected)" sheetId="2" r:id="rId2"/>
    <sheet name="1023 (norm to 6C)" sheetId="3" r:id="rId3"/>
    <sheet name="1102 (not corrected)" sheetId="5" r:id="rId4"/>
    <sheet name="1102 (norm to 6C)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80" i="6" l="1"/>
  <c r="Q79" i="6"/>
  <c r="Q78" i="6"/>
  <c r="Q77" i="6"/>
  <c r="Q76" i="6"/>
  <c r="Q75" i="6"/>
  <c r="L80" i="6"/>
  <c r="L79" i="6"/>
  <c r="L78" i="6"/>
  <c r="L77" i="6"/>
  <c r="L76" i="6"/>
  <c r="L75" i="6"/>
  <c r="G76" i="6"/>
  <c r="G77" i="6"/>
  <c r="G78" i="6"/>
  <c r="G79" i="6"/>
  <c r="G80" i="6"/>
  <c r="G75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G20" i="6"/>
  <c r="H20" i="6"/>
  <c r="I20" i="6"/>
  <c r="J20" i="6"/>
  <c r="K20" i="6"/>
  <c r="L20" i="6"/>
  <c r="M20" i="6"/>
  <c r="N20" i="6"/>
  <c r="O20" i="6"/>
  <c r="P20" i="6"/>
  <c r="Q20" i="6"/>
  <c r="R20" i="6"/>
  <c r="S20" i="6"/>
  <c r="T20" i="6"/>
  <c r="U20" i="6"/>
  <c r="G21" i="6"/>
  <c r="H21" i="6"/>
  <c r="I21" i="6"/>
  <c r="J21" i="6"/>
  <c r="K21" i="6"/>
  <c r="L21" i="6"/>
  <c r="M21" i="6"/>
  <c r="N21" i="6"/>
  <c r="O21" i="6"/>
  <c r="P21" i="6"/>
  <c r="Q21" i="6"/>
  <c r="R21" i="6"/>
  <c r="S21" i="6"/>
  <c r="T21" i="6"/>
  <c r="U21" i="6"/>
  <c r="G22" i="6"/>
  <c r="H22" i="6"/>
  <c r="I22" i="6"/>
  <c r="J22" i="6"/>
  <c r="K22" i="6"/>
  <c r="L22" i="6"/>
  <c r="M22" i="6"/>
  <c r="N22" i="6"/>
  <c r="O22" i="6"/>
  <c r="P22" i="6"/>
  <c r="Q22" i="6"/>
  <c r="R22" i="6"/>
  <c r="S22" i="6"/>
  <c r="T22" i="6"/>
  <c r="U22" i="6"/>
  <c r="G23" i="6"/>
  <c r="H23" i="6"/>
  <c r="I23" i="6"/>
  <c r="J23" i="6"/>
  <c r="K23" i="6"/>
  <c r="L23" i="6"/>
  <c r="M23" i="6"/>
  <c r="N23" i="6"/>
  <c r="O23" i="6"/>
  <c r="P23" i="6"/>
  <c r="Q23" i="6"/>
  <c r="R23" i="6"/>
  <c r="S23" i="6"/>
  <c r="T23" i="6"/>
  <c r="U23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G31" i="6"/>
  <c r="H31" i="6"/>
  <c r="I31" i="6"/>
  <c r="J31" i="6"/>
  <c r="K31" i="6"/>
  <c r="L31" i="6"/>
  <c r="M31" i="6"/>
  <c r="N31" i="6"/>
  <c r="O31" i="6"/>
  <c r="P31" i="6"/>
  <c r="Q31" i="6"/>
  <c r="R31" i="6"/>
  <c r="S31" i="6"/>
  <c r="T31" i="6"/>
  <c r="U31" i="6"/>
  <c r="G32" i="6"/>
  <c r="H32" i="6"/>
  <c r="I32" i="6"/>
  <c r="J32" i="6"/>
  <c r="K32" i="6"/>
  <c r="L32" i="6"/>
  <c r="M32" i="6"/>
  <c r="N32" i="6"/>
  <c r="O32" i="6"/>
  <c r="P32" i="6"/>
  <c r="Q32" i="6"/>
  <c r="R32" i="6"/>
  <c r="S32" i="6"/>
  <c r="T32" i="6"/>
  <c r="U32" i="6"/>
  <c r="G33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G34" i="6"/>
  <c r="H34" i="6"/>
  <c r="I34" i="6"/>
  <c r="J34" i="6"/>
  <c r="K34" i="6"/>
  <c r="L34" i="6"/>
  <c r="M34" i="6"/>
  <c r="N34" i="6"/>
  <c r="O34" i="6"/>
  <c r="P34" i="6"/>
  <c r="Q34" i="6"/>
  <c r="R34" i="6"/>
  <c r="S34" i="6"/>
  <c r="T34" i="6"/>
  <c r="U34" i="6"/>
  <c r="G35" i="6"/>
  <c r="H35" i="6"/>
  <c r="I35" i="6"/>
  <c r="J35" i="6"/>
  <c r="K35" i="6"/>
  <c r="L35" i="6"/>
  <c r="M35" i="6"/>
  <c r="N35" i="6"/>
  <c r="O35" i="6"/>
  <c r="P35" i="6"/>
  <c r="Q35" i="6"/>
  <c r="R35" i="6"/>
  <c r="S35" i="6"/>
  <c r="T35" i="6"/>
  <c r="U35" i="6"/>
  <c r="G36" i="6"/>
  <c r="H36" i="6"/>
  <c r="I36" i="6"/>
  <c r="J36" i="6"/>
  <c r="K36" i="6"/>
  <c r="L36" i="6"/>
  <c r="M36" i="6"/>
  <c r="N36" i="6"/>
  <c r="O36" i="6"/>
  <c r="P36" i="6"/>
  <c r="Q36" i="6"/>
  <c r="R36" i="6"/>
  <c r="S36" i="6"/>
  <c r="T36" i="6"/>
  <c r="U36" i="6"/>
  <c r="G37" i="6"/>
  <c r="H37" i="6"/>
  <c r="I37" i="6"/>
  <c r="J37" i="6"/>
  <c r="K37" i="6"/>
  <c r="L37" i="6"/>
  <c r="M37" i="6"/>
  <c r="N37" i="6"/>
  <c r="O37" i="6"/>
  <c r="P37" i="6"/>
  <c r="Q37" i="6"/>
  <c r="R37" i="6"/>
  <c r="S37" i="6"/>
  <c r="T37" i="6"/>
  <c r="U37" i="6"/>
  <c r="G38" i="6"/>
  <c r="H38" i="6"/>
  <c r="I38" i="6"/>
  <c r="J38" i="6"/>
  <c r="K38" i="6"/>
  <c r="L38" i="6"/>
  <c r="M38" i="6"/>
  <c r="N38" i="6"/>
  <c r="O38" i="6"/>
  <c r="P38" i="6"/>
  <c r="Q38" i="6"/>
  <c r="R38" i="6"/>
  <c r="S38" i="6"/>
  <c r="T38" i="6"/>
  <c r="U38" i="6"/>
  <c r="G39" i="6"/>
  <c r="H39" i="6"/>
  <c r="I39" i="6"/>
  <c r="J39" i="6"/>
  <c r="K39" i="6"/>
  <c r="L39" i="6"/>
  <c r="M39" i="6"/>
  <c r="N39" i="6"/>
  <c r="O39" i="6"/>
  <c r="P39" i="6"/>
  <c r="Q39" i="6"/>
  <c r="R39" i="6"/>
  <c r="S39" i="6"/>
  <c r="T39" i="6"/>
  <c r="U39" i="6"/>
  <c r="G40" i="6"/>
  <c r="H40" i="6"/>
  <c r="I40" i="6"/>
  <c r="J40" i="6"/>
  <c r="K40" i="6"/>
  <c r="L40" i="6"/>
  <c r="M40" i="6"/>
  <c r="N40" i="6"/>
  <c r="O40" i="6"/>
  <c r="P40" i="6"/>
  <c r="Q40" i="6"/>
  <c r="R40" i="6"/>
  <c r="S40" i="6"/>
  <c r="T40" i="6"/>
  <c r="U40" i="6"/>
  <c r="G41" i="6"/>
  <c r="H41" i="6"/>
  <c r="I41" i="6"/>
  <c r="J41" i="6"/>
  <c r="K41" i="6"/>
  <c r="L41" i="6"/>
  <c r="M41" i="6"/>
  <c r="N41" i="6"/>
  <c r="O41" i="6"/>
  <c r="P41" i="6"/>
  <c r="Q41" i="6"/>
  <c r="R41" i="6"/>
  <c r="S41" i="6"/>
  <c r="T41" i="6"/>
  <c r="U41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G43" i="6"/>
  <c r="H43" i="6"/>
  <c r="I43" i="6"/>
  <c r="J43" i="6"/>
  <c r="K43" i="6"/>
  <c r="L43" i="6"/>
  <c r="M43" i="6"/>
  <c r="N43" i="6"/>
  <c r="O43" i="6"/>
  <c r="P43" i="6"/>
  <c r="Q43" i="6"/>
  <c r="R43" i="6"/>
  <c r="S43" i="6"/>
  <c r="T43" i="6"/>
  <c r="U43" i="6"/>
  <c r="G44" i="6"/>
  <c r="H44" i="6"/>
  <c r="I44" i="6"/>
  <c r="J44" i="6"/>
  <c r="K44" i="6"/>
  <c r="L44" i="6"/>
  <c r="M44" i="6"/>
  <c r="N44" i="6"/>
  <c r="O44" i="6"/>
  <c r="P44" i="6"/>
  <c r="Q44" i="6"/>
  <c r="R44" i="6"/>
  <c r="S44" i="6"/>
  <c r="T44" i="6"/>
  <c r="U44" i="6"/>
  <c r="G45" i="6"/>
  <c r="H45" i="6"/>
  <c r="I45" i="6"/>
  <c r="J45" i="6"/>
  <c r="K45" i="6"/>
  <c r="L45" i="6"/>
  <c r="M45" i="6"/>
  <c r="N45" i="6"/>
  <c r="O45" i="6"/>
  <c r="P45" i="6"/>
  <c r="Q45" i="6"/>
  <c r="R45" i="6"/>
  <c r="S45" i="6"/>
  <c r="T45" i="6"/>
  <c r="U45" i="6"/>
  <c r="G46" i="6"/>
  <c r="H46" i="6"/>
  <c r="I46" i="6"/>
  <c r="J46" i="6"/>
  <c r="K46" i="6"/>
  <c r="L46" i="6"/>
  <c r="M46" i="6"/>
  <c r="N46" i="6"/>
  <c r="O46" i="6"/>
  <c r="P46" i="6"/>
  <c r="Q46" i="6"/>
  <c r="R46" i="6"/>
  <c r="S46" i="6"/>
  <c r="T46" i="6"/>
  <c r="U46" i="6"/>
  <c r="G47" i="6"/>
  <c r="H47" i="6"/>
  <c r="I47" i="6"/>
  <c r="J47" i="6"/>
  <c r="K47" i="6"/>
  <c r="L47" i="6"/>
  <c r="M47" i="6"/>
  <c r="N47" i="6"/>
  <c r="O47" i="6"/>
  <c r="P47" i="6"/>
  <c r="Q47" i="6"/>
  <c r="R47" i="6"/>
  <c r="S47" i="6"/>
  <c r="T47" i="6"/>
  <c r="U47" i="6"/>
  <c r="G48" i="6"/>
  <c r="H48" i="6"/>
  <c r="I48" i="6"/>
  <c r="J48" i="6"/>
  <c r="K48" i="6"/>
  <c r="L48" i="6"/>
  <c r="M48" i="6"/>
  <c r="N48" i="6"/>
  <c r="O48" i="6"/>
  <c r="P48" i="6"/>
  <c r="Q48" i="6"/>
  <c r="R48" i="6"/>
  <c r="S48" i="6"/>
  <c r="T48" i="6"/>
  <c r="U48" i="6"/>
  <c r="G49" i="6"/>
  <c r="H49" i="6"/>
  <c r="I49" i="6"/>
  <c r="J49" i="6"/>
  <c r="K49" i="6"/>
  <c r="L49" i="6"/>
  <c r="M49" i="6"/>
  <c r="N49" i="6"/>
  <c r="O49" i="6"/>
  <c r="P49" i="6"/>
  <c r="Q49" i="6"/>
  <c r="R49" i="6"/>
  <c r="S49" i="6"/>
  <c r="T49" i="6"/>
  <c r="U49" i="6"/>
  <c r="G50" i="6"/>
  <c r="H50" i="6"/>
  <c r="I50" i="6"/>
  <c r="J50" i="6"/>
  <c r="K50" i="6"/>
  <c r="L50" i="6"/>
  <c r="M50" i="6"/>
  <c r="N50" i="6"/>
  <c r="O50" i="6"/>
  <c r="P50" i="6"/>
  <c r="Q50" i="6"/>
  <c r="R50" i="6"/>
  <c r="S50" i="6"/>
  <c r="T50" i="6"/>
  <c r="U50" i="6"/>
  <c r="G51" i="6"/>
  <c r="H51" i="6"/>
  <c r="I51" i="6"/>
  <c r="J51" i="6"/>
  <c r="K51" i="6"/>
  <c r="L51" i="6"/>
  <c r="M51" i="6"/>
  <c r="N51" i="6"/>
  <c r="O51" i="6"/>
  <c r="P51" i="6"/>
  <c r="Q51" i="6"/>
  <c r="R51" i="6"/>
  <c r="S51" i="6"/>
  <c r="T51" i="6"/>
  <c r="U51" i="6"/>
  <c r="G52" i="6"/>
  <c r="H52" i="6"/>
  <c r="I52" i="6"/>
  <c r="J52" i="6"/>
  <c r="K52" i="6"/>
  <c r="L52" i="6"/>
  <c r="M52" i="6"/>
  <c r="N52" i="6"/>
  <c r="O52" i="6"/>
  <c r="P52" i="6"/>
  <c r="Q52" i="6"/>
  <c r="R52" i="6"/>
  <c r="S52" i="6"/>
  <c r="T52" i="6"/>
  <c r="U52" i="6"/>
  <c r="G53" i="6"/>
  <c r="H53" i="6"/>
  <c r="I53" i="6"/>
  <c r="J53" i="6"/>
  <c r="K53" i="6"/>
  <c r="L53" i="6"/>
  <c r="M53" i="6"/>
  <c r="N53" i="6"/>
  <c r="O53" i="6"/>
  <c r="P53" i="6"/>
  <c r="Q53" i="6"/>
  <c r="R53" i="6"/>
  <c r="S53" i="6"/>
  <c r="T53" i="6"/>
  <c r="U53" i="6"/>
  <c r="G54" i="6"/>
  <c r="H54" i="6"/>
  <c r="I54" i="6"/>
  <c r="J54" i="6"/>
  <c r="K54" i="6"/>
  <c r="L54" i="6"/>
  <c r="M54" i="6"/>
  <c r="N54" i="6"/>
  <c r="O54" i="6"/>
  <c r="P54" i="6"/>
  <c r="Q54" i="6"/>
  <c r="R54" i="6"/>
  <c r="S54" i="6"/>
  <c r="T54" i="6"/>
  <c r="U54" i="6"/>
  <c r="G55" i="6"/>
  <c r="H55" i="6"/>
  <c r="I55" i="6"/>
  <c r="J55" i="6"/>
  <c r="K55" i="6"/>
  <c r="L55" i="6"/>
  <c r="M55" i="6"/>
  <c r="N55" i="6"/>
  <c r="O55" i="6"/>
  <c r="P55" i="6"/>
  <c r="Q55" i="6"/>
  <c r="R55" i="6"/>
  <c r="S55" i="6"/>
  <c r="T55" i="6"/>
  <c r="U55" i="6"/>
  <c r="G56" i="6"/>
  <c r="H56" i="6"/>
  <c r="I56" i="6"/>
  <c r="J56" i="6"/>
  <c r="K56" i="6"/>
  <c r="L56" i="6"/>
  <c r="M56" i="6"/>
  <c r="N56" i="6"/>
  <c r="O56" i="6"/>
  <c r="P56" i="6"/>
  <c r="Q56" i="6"/>
  <c r="R56" i="6"/>
  <c r="S56" i="6"/>
  <c r="T56" i="6"/>
  <c r="U56" i="6"/>
  <c r="G57" i="6"/>
  <c r="H57" i="6"/>
  <c r="I57" i="6"/>
  <c r="J57" i="6"/>
  <c r="K57" i="6"/>
  <c r="L57" i="6"/>
  <c r="M57" i="6"/>
  <c r="N57" i="6"/>
  <c r="O57" i="6"/>
  <c r="P57" i="6"/>
  <c r="Q57" i="6"/>
  <c r="R57" i="6"/>
  <c r="S57" i="6"/>
  <c r="T57" i="6"/>
  <c r="U57" i="6"/>
  <c r="G58" i="6"/>
  <c r="H58" i="6"/>
  <c r="I58" i="6"/>
  <c r="J58" i="6"/>
  <c r="K58" i="6"/>
  <c r="L58" i="6"/>
  <c r="M58" i="6"/>
  <c r="N58" i="6"/>
  <c r="O58" i="6"/>
  <c r="P58" i="6"/>
  <c r="Q58" i="6"/>
  <c r="R58" i="6"/>
  <c r="S58" i="6"/>
  <c r="T58" i="6"/>
  <c r="U58" i="6"/>
  <c r="G59" i="6"/>
  <c r="H59" i="6"/>
  <c r="I59" i="6"/>
  <c r="J59" i="6"/>
  <c r="K59" i="6"/>
  <c r="L59" i="6"/>
  <c r="M59" i="6"/>
  <c r="N59" i="6"/>
  <c r="O59" i="6"/>
  <c r="P59" i="6"/>
  <c r="Q59" i="6"/>
  <c r="R59" i="6"/>
  <c r="S59" i="6"/>
  <c r="T59" i="6"/>
  <c r="U59" i="6"/>
  <c r="G60" i="6"/>
  <c r="H60" i="6"/>
  <c r="I60" i="6"/>
  <c r="J60" i="6"/>
  <c r="K60" i="6"/>
  <c r="L60" i="6"/>
  <c r="M60" i="6"/>
  <c r="N60" i="6"/>
  <c r="O60" i="6"/>
  <c r="P60" i="6"/>
  <c r="Q60" i="6"/>
  <c r="R60" i="6"/>
  <c r="S60" i="6"/>
  <c r="T60" i="6"/>
  <c r="U60" i="6"/>
  <c r="G61" i="6"/>
  <c r="H61" i="6"/>
  <c r="I61" i="6"/>
  <c r="J61" i="6"/>
  <c r="K61" i="6"/>
  <c r="L61" i="6"/>
  <c r="M61" i="6"/>
  <c r="N61" i="6"/>
  <c r="O61" i="6"/>
  <c r="P61" i="6"/>
  <c r="Q61" i="6"/>
  <c r="R61" i="6"/>
  <c r="S61" i="6"/>
  <c r="T61" i="6"/>
  <c r="U61" i="6"/>
  <c r="G62" i="6"/>
  <c r="H62" i="6"/>
  <c r="I62" i="6"/>
  <c r="J62" i="6"/>
  <c r="K62" i="6"/>
  <c r="L62" i="6"/>
  <c r="M62" i="6"/>
  <c r="N62" i="6"/>
  <c r="O62" i="6"/>
  <c r="P62" i="6"/>
  <c r="Q62" i="6"/>
  <c r="R62" i="6"/>
  <c r="S62" i="6"/>
  <c r="T62" i="6"/>
  <c r="U62" i="6"/>
  <c r="G63" i="6"/>
  <c r="H63" i="6"/>
  <c r="I63" i="6"/>
  <c r="J63" i="6"/>
  <c r="K63" i="6"/>
  <c r="L63" i="6"/>
  <c r="M63" i="6"/>
  <c r="N63" i="6"/>
  <c r="O63" i="6"/>
  <c r="P63" i="6"/>
  <c r="Q63" i="6"/>
  <c r="R63" i="6"/>
  <c r="S63" i="6"/>
  <c r="T63" i="6"/>
  <c r="U63" i="6"/>
  <c r="G64" i="6"/>
  <c r="H64" i="6"/>
  <c r="I64" i="6"/>
  <c r="J64" i="6"/>
  <c r="K64" i="6"/>
  <c r="L64" i="6"/>
  <c r="M64" i="6"/>
  <c r="N64" i="6"/>
  <c r="O64" i="6"/>
  <c r="P64" i="6"/>
  <c r="Q64" i="6"/>
  <c r="R64" i="6"/>
  <c r="S64" i="6"/>
  <c r="T64" i="6"/>
  <c r="U64" i="6"/>
  <c r="G65" i="6"/>
  <c r="H65" i="6"/>
  <c r="I65" i="6"/>
  <c r="J65" i="6"/>
  <c r="K65" i="6"/>
  <c r="L65" i="6"/>
  <c r="M65" i="6"/>
  <c r="N65" i="6"/>
  <c r="O65" i="6"/>
  <c r="P65" i="6"/>
  <c r="Q65" i="6"/>
  <c r="R65" i="6"/>
  <c r="S65" i="6"/>
  <c r="T65" i="6"/>
  <c r="U65" i="6"/>
  <c r="G66" i="6"/>
  <c r="H66" i="6"/>
  <c r="I66" i="6"/>
  <c r="J66" i="6"/>
  <c r="K66" i="6"/>
  <c r="L66" i="6"/>
  <c r="M66" i="6"/>
  <c r="N66" i="6"/>
  <c r="O66" i="6"/>
  <c r="P66" i="6"/>
  <c r="Q66" i="6"/>
  <c r="R66" i="6"/>
  <c r="S66" i="6"/>
  <c r="T66" i="6"/>
  <c r="U66" i="6"/>
  <c r="G67" i="6"/>
  <c r="H67" i="6"/>
  <c r="I67" i="6"/>
  <c r="J67" i="6"/>
  <c r="K67" i="6"/>
  <c r="L67" i="6"/>
  <c r="M67" i="6"/>
  <c r="N67" i="6"/>
  <c r="O67" i="6"/>
  <c r="P67" i="6"/>
  <c r="Q67" i="6"/>
  <c r="R67" i="6"/>
  <c r="S67" i="6"/>
  <c r="T67" i="6"/>
  <c r="U67" i="6"/>
  <c r="G68" i="6"/>
  <c r="H68" i="6"/>
  <c r="I68" i="6"/>
  <c r="J68" i="6"/>
  <c r="K68" i="6"/>
  <c r="L68" i="6"/>
  <c r="M68" i="6"/>
  <c r="N68" i="6"/>
  <c r="O68" i="6"/>
  <c r="P68" i="6"/>
  <c r="Q68" i="6"/>
  <c r="R68" i="6"/>
  <c r="S68" i="6"/>
  <c r="T68" i="6"/>
  <c r="U68" i="6"/>
  <c r="G69" i="6"/>
  <c r="H69" i="6"/>
  <c r="I69" i="6"/>
  <c r="J69" i="6"/>
  <c r="K69" i="6"/>
  <c r="L69" i="6"/>
  <c r="M69" i="6"/>
  <c r="N69" i="6"/>
  <c r="O69" i="6"/>
  <c r="P69" i="6"/>
  <c r="Q69" i="6"/>
  <c r="R69" i="6"/>
  <c r="S69" i="6"/>
  <c r="T69" i="6"/>
  <c r="U69" i="6"/>
  <c r="G70" i="6"/>
  <c r="H70" i="6"/>
  <c r="I70" i="6"/>
  <c r="J70" i="6"/>
  <c r="K70" i="6"/>
  <c r="L70" i="6"/>
  <c r="M70" i="6"/>
  <c r="N70" i="6"/>
  <c r="O70" i="6"/>
  <c r="P70" i="6"/>
  <c r="Q70" i="6"/>
  <c r="R70" i="6"/>
  <c r="S70" i="6"/>
  <c r="T70" i="6"/>
  <c r="U70" i="6"/>
  <c r="G71" i="6"/>
  <c r="H71" i="6"/>
  <c r="I71" i="6"/>
  <c r="J71" i="6"/>
  <c r="K71" i="6"/>
  <c r="L71" i="6"/>
  <c r="M71" i="6"/>
  <c r="N71" i="6"/>
  <c r="O71" i="6"/>
  <c r="P71" i="6"/>
  <c r="Q71" i="6"/>
  <c r="R71" i="6"/>
  <c r="S71" i="6"/>
  <c r="T71" i="6"/>
  <c r="U71" i="6"/>
  <c r="G72" i="6"/>
  <c r="H72" i="6"/>
  <c r="I72" i="6"/>
  <c r="J72" i="6"/>
  <c r="K72" i="6"/>
  <c r="L72" i="6"/>
  <c r="M72" i="6"/>
  <c r="N72" i="6"/>
  <c r="O72" i="6"/>
  <c r="P72" i="6"/>
  <c r="Q72" i="6"/>
  <c r="R72" i="6"/>
  <c r="S72" i="6"/>
  <c r="T72" i="6"/>
  <c r="U72" i="6"/>
  <c r="G6" i="6"/>
  <c r="H6" i="6"/>
  <c r="I6" i="6"/>
  <c r="J6" i="6"/>
  <c r="K6" i="6"/>
  <c r="R6" i="6"/>
  <c r="S6" i="6"/>
  <c r="T6" i="6"/>
  <c r="U6" i="6"/>
  <c r="Q6" i="6"/>
  <c r="M6" i="6"/>
  <c r="N6" i="6"/>
  <c r="O6" i="6"/>
  <c r="P6" i="6"/>
  <c r="L6" i="6"/>
  <c r="L7" i="3"/>
  <c r="M7" i="3"/>
  <c r="N7" i="3"/>
  <c r="O7" i="3"/>
  <c r="P7" i="3"/>
  <c r="Q7" i="3"/>
  <c r="R7" i="3"/>
  <c r="S7" i="3"/>
  <c r="T7" i="3"/>
  <c r="U7" i="3"/>
  <c r="L8" i="3"/>
  <c r="M8" i="3"/>
  <c r="N8" i="3"/>
  <c r="O8" i="3"/>
  <c r="P8" i="3"/>
  <c r="Q8" i="3"/>
  <c r="R8" i="3"/>
  <c r="S8" i="3"/>
  <c r="T8" i="3"/>
  <c r="U8" i="3"/>
  <c r="L9" i="3"/>
  <c r="M9" i="3"/>
  <c r="N9" i="3"/>
  <c r="O9" i="3"/>
  <c r="P9" i="3"/>
  <c r="Q9" i="3"/>
  <c r="R9" i="3"/>
  <c r="S9" i="3"/>
  <c r="T9" i="3"/>
  <c r="U9" i="3"/>
  <c r="L10" i="3"/>
  <c r="M10" i="3"/>
  <c r="N10" i="3"/>
  <c r="O10" i="3"/>
  <c r="P10" i="3"/>
  <c r="Q10" i="3"/>
  <c r="R10" i="3"/>
  <c r="S10" i="3"/>
  <c r="T10" i="3"/>
  <c r="U10" i="3"/>
  <c r="L11" i="3"/>
  <c r="M11" i="3"/>
  <c r="N11" i="3"/>
  <c r="O11" i="3"/>
  <c r="P11" i="3"/>
  <c r="Q11" i="3"/>
  <c r="R11" i="3"/>
  <c r="S11" i="3"/>
  <c r="T11" i="3"/>
  <c r="U11" i="3"/>
  <c r="L12" i="3"/>
  <c r="M12" i="3"/>
  <c r="N12" i="3"/>
  <c r="O12" i="3"/>
  <c r="P12" i="3"/>
  <c r="Q12" i="3"/>
  <c r="R12" i="3"/>
  <c r="S12" i="3"/>
  <c r="T12" i="3"/>
  <c r="U12" i="3"/>
  <c r="L13" i="3"/>
  <c r="M13" i="3"/>
  <c r="N13" i="3"/>
  <c r="O13" i="3"/>
  <c r="P13" i="3"/>
  <c r="Q13" i="3"/>
  <c r="R13" i="3"/>
  <c r="S13" i="3"/>
  <c r="T13" i="3"/>
  <c r="U13" i="3"/>
  <c r="L14" i="3"/>
  <c r="M14" i="3"/>
  <c r="N14" i="3"/>
  <c r="O14" i="3"/>
  <c r="P14" i="3"/>
  <c r="Q14" i="3"/>
  <c r="R14" i="3"/>
  <c r="S14" i="3"/>
  <c r="T14" i="3"/>
  <c r="U14" i="3"/>
  <c r="L15" i="3"/>
  <c r="M15" i="3"/>
  <c r="N15" i="3"/>
  <c r="O15" i="3"/>
  <c r="P15" i="3"/>
  <c r="Q15" i="3"/>
  <c r="R15" i="3"/>
  <c r="S15" i="3"/>
  <c r="T15" i="3"/>
  <c r="U15" i="3"/>
  <c r="L16" i="3"/>
  <c r="M16" i="3"/>
  <c r="N16" i="3"/>
  <c r="O16" i="3"/>
  <c r="P16" i="3"/>
  <c r="Q16" i="3"/>
  <c r="R16" i="3"/>
  <c r="S16" i="3"/>
  <c r="T16" i="3"/>
  <c r="U16" i="3"/>
  <c r="L17" i="3"/>
  <c r="M17" i="3"/>
  <c r="N17" i="3"/>
  <c r="O17" i="3"/>
  <c r="P17" i="3"/>
  <c r="Q17" i="3"/>
  <c r="R17" i="3"/>
  <c r="S17" i="3"/>
  <c r="T17" i="3"/>
  <c r="U17" i="3"/>
  <c r="L18" i="3"/>
  <c r="M18" i="3"/>
  <c r="N18" i="3"/>
  <c r="O18" i="3"/>
  <c r="P18" i="3"/>
  <c r="Q18" i="3"/>
  <c r="R18" i="3"/>
  <c r="S18" i="3"/>
  <c r="T18" i="3"/>
  <c r="U18" i="3"/>
  <c r="L19" i="3"/>
  <c r="M19" i="3"/>
  <c r="N19" i="3"/>
  <c r="O19" i="3"/>
  <c r="P19" i="3"/>
  <c r="Q19" i="3"/>
  <c r="R19" i="3"/>
  <c r="S19" i="3"/>
  <c r="T19" i="3"/>
  <c r="U19" i="3"/>
  <c r="L20" i="3"/>
  <c r="M20" i="3"/>
  <c r="N20" i="3"/>
  <c r="O20" i="3"/>
  <c r="P20" i="3"/>
  <c r="Q20" i="3"/>
  <c r="R20" i="3"/>
  <c r="S20" i="3"/>
  <c r="T20" i="3"/>
  <c r="U20" i="3"/>
  <c r="L21" i="3"/>
  <c r="M21" i="3"/>
  <c r="N21" i="3"/>
  <c r="O21" i="3"/>
  <c r="P21" i="3"/>
  <c r="Q21" i="3"/>
  <c r="R21" i="3"/>
  <c r="S21" i="3"/>
  <c r="T21" i="3"/>
  <c r="U21" i="3"/>
  <c r="L22" i="3"/>
  <c r="M22" i="3"/>
  <c r="N22" i="3"/>
  <c r="O22" i="3"/>
  <c r="P22" i="3"/>
  <c r="Q22" i="3"/>
  <c r="R22" i="3"/>
  <c r="S22" i="3"/>
  <c r="T22" i="3"/>
  <c r="U22" i="3"/>
  <c r="L23" i="3"/>
  <c r="M23" i="3"/>
  <c r="N23" i="3"/>
  <c r="O23" i="3"/>
  <c r="P23" i="3"/>
  <c r="Q23" i="3"/>
  <c r="R23" i="3"/>
  <c r="S23" i="3"/>
  <c r="T23" i="3"/>
  <c r="U23" i="3"/>
  <c r="L24" i="3"/>
  <c r="M24" i="3"/>
  <c r="N24" i="3"/>
  <c r="O24" i="3"/>
  <c r="P24" i="3"/>
  <c r="Q24" i="3"/>
  <c r="R24" i="3"/>
  <c r="S24" i="3"/>
  <c r="T24" i="3"/>
  <c r="U24" i="3"/>
  <c r="L25" i="3"/>
  <c r="M25" i="3"/>
  <c r="N25" i="3"/>
  <c r="O25" i="3"/>
  <c r="P25" i="3"/>
  <c r="Q25" i="3"/>
  <c r="R25" i="3"/>
  <c r="S25" i="3"/>
  <c r="T25" i="3"/>
  <c r="U25" i="3"/>
  <c r="L26" i="3"/>
  <c r="M26" i="3"/>
  <c r="N26" i="3"/>
  <c r="O26" i="3"/>
  <c r="P26" i="3"/>
  <c r="Q26" i="3"/>
  <c r="R26" i="3"/>
  <c r="S26" i="3"/>
  <c r="T26" i="3"/>
  <c r="U26" i="3"/>
  <c r="L27" i="3"/>
  <c r="M27" i="3"/>
  <c r="N27" i="3"/>
  <c r="O27" i="3"/>
  <c r="P27" i="3"/>
  <c r="Q27" i="3"/>
  <c r="R27" i="3"/>
  <c r="S27" i="3"/>
  <c r="T27" i="3"/>
  <c r="U27" i="3"/>
  <c r="L28" i="3"/>
  <c r="M28" i="3"/>
  <c r="N28" i="3"/>
  <c r="O28" i="3"/>
  <c r="P28" i="3"/>
  <c r="Q28" i="3"/>
  <c r="R28" i="3"/>
  <c r="S28" i="3"/>
  <c r="T28" i="3"/>
  <c r="U28" i="3"/>
  <c r="L29" i="3"/>
  <c r="M29" i="3"/>
  <c r="N29" i="3"/>
  <c r="O29" i="3"/>
  <c r="P29" i="3"/>
  <c r="Q29" i="3"/>
  <c r="R29" i="3"/>
  <c r="S29" i="3"/>
  <c r="T29" i="3"/>
  <c r="U29" i="3"/>
  <c r="L30" i="3"/>
  <c r="M30" i="3"/>
  <c r="N30" i="3"/>
  <c r="O30" i="3"/>
  <c r="P30" i="3"/>
  <c r="Q30" i="3"/>
  <c r="R30" i="3"/>
  <c r="S30" i="3"/>
  <c r="T30" i="3"/>
  <c r="U30" i="3"/>
  <c r="L31" i="3"/>
  <c r="M31" i="3"/>
  <c r="N31" i="3"/>
  <c r="O31" i="3"/>
  <c r="P31" i="3"/>
  <c r="Q31" i="3"/>
  <c r="R31" i="3"/>
  <c r="S31" i="3"/>
  <c r="T31" i="3"/>
  <c r="U31" i="3"/>
  <c r="L32" i="3"/>
  <c r="M32" i="3"/>
  <c r="N32" i="3"/>
  <c r="O32" i="3"/>
  <c r="P32" i="3"/>
  <c r="Q32" i="3"/>
  <c r="R32" i="3"/>
  <c r="S32" i="3"/>
  <c r="T32" i="3"/>
  <c r="U32" i="3"/>
  <c r="L33" i="3"/>
  <c r="M33" i="3"/>
  <c r="N33" i="3"/>
  <c r="O33" i="3"/>
  <c r="P33" i="3"/>
  <c r="Q33" i="3"/>
  <c r="R33" i="3"/>
  <c r="S33" i="3"/>
  <c r="T33" i="3"/>
  <c r="U33" i="3"/>
  <c r="L34" i="3"/>
  <c r="M34" i="3"/>
  <c r="N34" i="3"/>
  <c r="O34" i="3"/>
  <c r="P34" i="3"/>
  <c r="Q34" i="3"/>
  <c r="R34" i="3"/>
  <c r="S34" i="3"/>
  <c r="T34" i="3"/>
  <c r="U34" i="3"/>
  <c r="L35" i="3"/>
  <c r="M35" i="3"/>
  <c r="N35" i="3"/>
  <c r="O35" i="3"/>
  <c r="P35" i="3"/>
  <c r="Q35" i="3"/>
  <c r="R35" i="3"/>
  <c r="S35" i="3"/>
  <c r="T35" i="3"/>
  <c r="U35" i="3"/>
  <c r="L36" i="3"/>
  <c r="M36" i="3"/>
  <c r="N36" i="3"/>
  <c r="O36" i="3"/>
  <c r="P36" i="3"/>
  <c r="Q36" i="3"/>
  <c r="R36" i="3"/>
  <c r="S36" i="3"/>
  <c r="T36" i="3"/>
  <c r="U36" i="3"/>
  <c r="L37" i="3"/>
  <c r="M37" i="3"/>
  <c r="N37" i="3"/>
  <c r="O37" i="3"/>
  <c r="P37" i="3"/>
  <c r="Q37" i="3"/>
  <c r="R37" i="3"/>
  <c r="S37" i="3"/>
  <c r="T37" i="3"/>
  <c r="U37" i="3"/>
  <c r="L38" i="3"/>
  <c r="M38" i="3"/>
  <c r="N38" i="3"/>
  <c r="O38" i="3"/>
  <c r="P38" i="3"/>
  <c r="Q38" i="3"/>
  <c r="R38" i="3"/>
  <c r="S38" i="3"/>
  <c r="T38" i="3"/>
  <c r="U38" i="3"/>
  <c r="L39" i="3"/>
  <c r="M39" i="3"/>
  <c r="N39" i="3"/>
  <c r="O39" i="3"/>
  <c r="P39" i="3"/>
  <c r="Q39" i="3"/>
  <c r="R39" i="3"/>
  <c r="S39" i="3"/>
  <c r="T39" i="3"/>
  <c r="U39" i="3"/>
  <c r="L40" i="3"/>
  <c r="M40" i="3"/>
  <c r="N40" i="3"/>
  <c r="O40" i="3"/>
  <c r="P40" i="3"/>
  <c r="Q40" i="3"/>
  <c r="R40" i="3"/>
  <c r="S40" i="3"/>
  <c r="T40" i="3"/>
  <c r="U40" i="3"/>
  <c r="L41" i="3"/>
  <c r="M41" i="3"/>
  <c r="N41" i="3"/>
  <c r="O41" i="3"/>
  <c r="P41" i="3"/>
  <c r="Q41" i="3"/>
  <c r="R41" i="3"/>
  <c r="S41" i="3"/>
  <c r="T41" i="3"/>
  <c r="U41" i="3"/>
  <c r="L42" i="3"/>
  <c r="M42" i="3"/>
  <c r="N42" i="3"/>
  <c r="O42" i="3"/>
  <c r="P42" i="3"/>
  <c r="Q42" i="3"/>
  <c r="R42" i="3"/>
  <c r="S42" i="3"/>
  <c r="T42" i="3"/>
  <c r="U42" i="3"/>
  <c r="L43" i="3"/>
  <c r="M43" i="3"/>
  <c r="N43" i="3"/>
  <c r="O43" i="3"/>
  <c r="P43" i="3"/>
  <c r="Q43" i="3"/>
  <c r="R43" i="3"/>
  <c r="S43" i="3"/>
  <c r="T43" i="3"/>
  <c r="U43" i="3"/>
  <c r="L44" i="3"/>
  <c r="M44" i="3"/>
  <c r="N44" i="3"/>
  <c r="O44" i="3"/>
  <c r="P44" i="3"/>
  <c r="Q44" i="3"/>
  <c r="R44" i="3"/>
  <c r="S44" i="3"/>
  <c r="T44" i="3"/>
  <c r="U44" i="3"/>
  <c r="L45" i="3"/>
  <c r="M45" i="3"/>
  <c r="N45" i="3"/>
  <c r="O45" i="3"/>
  <c r="P45" i="3"/>
  <c r="Q45" i="3"/>
  <c r="R45" i="3"/>
  <c r="S45" i="3"/>
  <c r="T45" i="3"/>
  <c r="U45" i="3"/>
  <c r="L46" i="3"/>
  <c r="M46" i="3"/>
  <c r="N46" i="3"/>
  <c r="O46" i="3"/>
  <c r="P46" i="3"/>
  <c r="Q46" i="3"/>
  <c r="R46" i="3"/>
  <c r="S46" i="3"/>
  <c r="T46" i="3"/>
  <c r="U46" i="3"/>
  <c r="L47" i="3"/>
  <c r="M47" i="3"/>
  <c r="N47" i="3"/>
  <c r="O47" i="3"/>
  <c r="P47" i="3"/>
  <c r="Q47" i="3"/>
  <c r="R47" i="3"/>
  <c r="S47" i="3"/>
  <c r="T47" i="3"/>
  <c r="U47" i="3"/>
  <c r="L48" i="3"/>
  <c r="M48" i="3"/>
  <c r="N48" i="3"/>
  <c r="O48" i="3"/>
  <c r="P48" i="3"/>
  <c r="Q48" i="3"/>
  <c r="R48" i="3"/>
  <c r="S48" i="3"/>
  <c r="T48" i="3"/>
  <c r="U48" i="3"/>
  <c r="L49" i="3"/>
  <c r="M49" i="3"/>
  <c r="N49" i="3"/>
  <c r="O49" i="3"/>
  <c r="P49" i="3"/>
  <c r="Q49" i="3"/>
  <c r="R49" i="3"/>
  <c r="S49" i="3"/>
  <c r="T49" i="3"/>
  <c r="U49" i="3"/>
  <c r="L50" i="3"/>
  <c r="M50" i="3"/>
  <c r="N50" i="3"/>
  <c r="O50" i="3"/>
  <c r="P50" i="3"/>
  <c r="Q50" i="3"/>
  <c r="R50" i="3"/>
  <c r="S50" i="3"/>
  <c r="T50" i="3"/>
  <c r="U50" i="3"/>
  <c r="L51" i="3"/>
  <c r="M51" i="3"/>
  <c r="N51" i="3"/>
  <c r="O51" i="3"/>
  <c r="P51" i="3"/>
  <c r="Q51" i="3"/>
  <c r="R51" i="3"/>
  <c r="S51" i="3"/>
  <c r="T51" i="3"/>
  <c r="U51" i="3"/>
  <c r="L52" i="3"/>
  <c r="M52" i="3"/>
  <c r="N52" i="3"/>
  <c r="O52" i="3"/>
  <c r="P52" i="3"/>
  <c r="Q52" i="3"/>
  <c r="R52" i="3"/>
  <c r="S52" i="3"/>
  <c r="T52" i="3"/>
  <c r="U52" i="3"/>
  <c r="L53" i="3"/>
  <c r="M53" i="3"/>
  <c r="N53" i="3"/>
  <c r="O53" i="3"/>
  <c r="P53" i="3"/>
  <c r="Q53" i="3"/>
  <c r="R53" i="3"/>
  <c r="S53" i="3"/>
  <c r="T53" i="3"/>
  <c r="U53" i="3"/>
  <c r="L54" i="3"/>
  <c r="M54" i="3"/>
  <c r="N54" i="3"/>
  <c r="O54" i="3"/>
  <c r="P54" i="3"/>
  <c r="Q54" i="3"/>
  <c r="R54" i="3"/>
  <c r="S54" i="3"/>
  <c r="T54" i="3"/>
  <c r="U54" i="3"/>
  <c r="L55" i="3"/>
  <c r="M55" i="3"/>
  <c r="N55" i="3"/>
  <c r="O55" i="3"/>
  <c r="P55" i="3"/>
  <c r="Q55" i="3"/>
  <c r="R55" i="3"/>
  <c r="S55" i="3"/>
  <c r="T55" i="3"/>
  <c r="U55" i="3"/>
  <c r="L56" i="3"/>
  <c r="M56" i="3"/>
  <c r="N56" i="3"/>
  <c r="O56" i="3"/>
  <c r="P56" i="3"/>
  <c r="Q56" i="3"/>
  <c r="R56" i="3"/>
  <c r="S56" i="3"/>
  <c r="T56" i="3"/>
  <c r="U56" i="3"/>
  <c r="L57" i="3"/>
  <c r="M57" i="3"/>
  <c r="N57" i="3"/>
  <c r="O57" i="3"/>
  <c r="P57" i="3"/>
  <c r="Q57" i="3"/>
  <c r="R57" i="3"/>
  <c r="S57" i="3"/>
  <c r="T57" i="3"/>
  <c r="U57" i="3"/>
  <c r="L58" i="3"/>
  <c r="M58" i="3"/>
  <c r="N58" i="3"/>
  <c r="O58" i="3"/>
  <c r="P58" i="3"/>
  <c r="Q58" i="3"/>
  <c r="R58" i="3"/>
  <c r="S58" i="3"/>
  <c r="T58" i="3"/>
  <c r="U58" i="3"/>
  <c r="L59" i="3"/>
  <c r="M59" i="3"/>
  <c r="N59" i="3"/>
  <c r="O59" i="3"/>
  <c r="P59" i="3"/>
  <c r="Q59" i="3"/>
  <c r="R59" i="3"/>
  <c r="S59" i="3"/>
  <c r="T59" i="3"/>
  <c r="U59" i="3"/>
  <c r="L60" i="3"/>
  <c r="M60" i="3"/>
  <c r="N60" i="3"/>
  <c r="O60" i="3"/>
  <c r="P60" i="3"/>
  <c r="Q60" i="3"/>
  <c r="R60" i="3"/>
  <c r="S60" i="3"/>
  <c r="T60" i="3"/>
  <c r="U60" i="3"/>
  <c r="L61" i="3"/>
  <c r="M61" i="3"/>
  <c r="N61" i="3"/>
  <c r="O61" i="3"/>
  <c r="P61" i="3"/>
  <c r="Q61" i="3"/>
  <c r="R61" i="3"/>
  <c r="S61" i="3"/>
  <c r="T61" i="3"/>
  <c r="U61" i="3"/>
  <c r="L62" i="3"/>
  <c r="M62" i="3"/>
  <c r="N62" i="3"/>
  <c r="O62" i="3"/>
  <c r="P62" i="3"/>
  <c r="Q62" i="3"/>
  <c r="R62" i="3"/>
  <c r="S62" i="3"/>
  <c r="T62" i="3"/>
  <c r="U62" i="3"/>
  <c r="L63" i="3"/>
  <c r="M63" i="3"/>
  <c r="N63" i="3"/>
  <c r="O63" i="3"/>
  <c r="P63" i="3"/>
  <c r="Q63" i="3"/>
  <c r="R63" i="3"/>
  <c r="S63" i="3"/>
  <c r="T63" i="3"/>
  <c r="U63" i="3"/>
  <c r="L64" i="3"/>
  <c r="M64" i="3"/>
  <c r="N64" i="3"/>
  <c r="O64" i="3"/>
  <c r="P64" i="3"/>
  <c r="Q64" i="3"/>
  <c r="R64" i="3"/>
  <c r="S64" i="3"/>
  <c r="T64" i="3"/>
  <c r="U64" i="3"/>
  <c r="L65" i="3"/>
  <c r="M65" i="3"/>
  <c r="N65" i="3"/>
  <c r="O65" i="3"/>
  <c r="P65" i="3"/>
  <c r="Q65" i="3"/>
  <c r="R65" i="3"/>
  <c r="S65" i="3"/>
  <c r="T65" i="3"/>
  <c r="U65" i="3"/>
  <c r="L66" i="3"/>
  <c r="M66" i="3"/>
  <c r="N66" i="3"/>
  <c r="O66" i="3"/>
  <c r="P66" i="3"/>
  <c r="Q66" i="3"/>
  <c r="R66" i="3"/>
  <c r="S66" i="3"/>
  <c r="T66" i="3"/>
  <c r="U66" i="3"/>
  <c r="L67" i="3"/>
  <c r="M67" i="3"/>
  <c r="N67" i="3"/>
  <c r="O67" i="3"/>
  <c r="P67" i="3"/>
  <c r="Q67" i="3"/>
  <c r="R67" i="3"/>
  <c r="S67" i="3"/>
  <c r="T67" i="3"/>
  <c r="U67" i="3"/>
  <c r="L68" i="3"/>
  <c r="M68" i="3"/>
  <c r="N68" i="3"/>
  <c r="O68" i="3"/>
  <c r="P68" i="3"/>
  <c r="Q68" i="3"/>
  <c r="R68" i="3"/>
  <c r="S68" i="3"/>
  <c r="T68" i="3"/>
  <c r="U68" i="3"/>
  <c r="L69" i="3"/>
  <c r="M69" i="3"/>
  <c r="N69" i="3"/>
  <c r="O69" i="3"/>
  <c r="P69" i="3"/>
  <c r="Q69" i="3"/>
  <c r="R69" i="3"/>
  <c r="S69" i="3"/>
  <c r="T69" i="3"/>
  <c r="U69" i="3"/>
  <c r="L70" i="3"/>
  <c r="M70" i="3"/>
  <c r="N70" i="3"/>
  <c r="O70" i="3"/>
  <c r="P70" i="3"/>
  <c r="Q70" i="3"/>
  <c r="R70" i="3"/>
  <c r="S70" i="3"/>
  <c r="T70" i="3"/>
  <c r="U70" i="3"/>
  <c r="L71" i="3"/>
  <c r="M71" i="3"/>
  <c r="N71" i="3"/>
  <c r="O71" i="3"/>
  <c r="P71" i="3"/>
  <c r="Q71" i="3"/>
  <c r="R71" i="3"/>
  <c r="S71" i="3"/>
  <c r="T71" i="3"/>
  <c r="U71" i="3"/>
  <c r="L72" i="3"/>
  <c r="M72" i="3"/>
  <c r="N72" i="3"/>
  <c r="O72" i="3"/>
  <c r="P72" i="3"/>
  <c r="Q72" i="3"/>
  <c r="R72" i="3"/>
  <c r="S72" i="3"/>
  <c r="T72" i="3"/>
  <c r="U72" i="3"/>
  <c r="R6" i="3"/>
  <c r="S6" i="3"/>
  <c r="T6" i="3"/>
  <c r="U6" i="3"/>
  <c r="Q6" i="3"/>
  <c r="P6" i="3"/>
  <c r="M6" i="3"/>
  <c r="N6" i="3"/>
  <c r="O6" i="3"/>
  <c r="L6" i="3"/>
  <c r="U74" i="1" l="1"/>
</calcChain>
</file>

<file path=xl/sharedStrings.xml><?xml version="1.0" encoding="utf-8"?>
<sst xmlns="http://schemas.openxmlformats.org/spreadsheetml/2006/main" count="1923" uniqueCount="290">
  <si>
    <t>ID</t>
  </si>
  <si>
    <t>Equation</t>
  </si>
  <si>
    <t>reaction_ids</t>
  </si>
  <si>
    <t>pathway</t>
  </si>
  <si>
    <t>compartment</t>
  </si>
  <si>
    <t>glucose_flux</t>
  </si>
  <si>
    <t>glucose_std_err</t>
  </si>
  <si>
    <t>glucose_LB</t>
  </si>
  <si>
    <t>glucose_UB</t>
  </si>
  <si>
    <t>glucose_ΔB</t>
  </si>
  <si>
    <t>glycerol_flux</t>
  </si>
  <si>
    <t>glycerol_std_err</t>
  </si>
  <si>
    <t>glycerol_LB</t>
  </si>
  <si>
    <t>glycerol_UB</t>
  </si>
  <si>
    <t>glycerol_ΔB</t>
  </si>
  <si>
    <t>oleic_acid_flux</t>
  </si>
  <si>
    <t>oleic_acid_std_err</t>
  </si>
  <si>
    <t>oleic_acid_LB</t>
  </si>
  <si>
    <t>oleic_acid_UB</t>
  </si>
  <si>
    <t>oleic_acid_ΔB</t>
  </si>
  <si>
    <t>uptake</t>
  </si>
  <si>
    <t>Glucose + ATP -&gt; G6P</t>
  </si>
  <si>
    <t>reverse_EX_glc_e</t>
  </si>
  <si>
    <t>substrate_uptake</t>
  </si>
  <si>
    <t>cytosol</t>
  </si>
  <si>
    <t>R3 glyc3p</t>
  </si>
  <si>
    <t>GLYC + ATP -&gt; Glyc3P</t>
  </si>
  <si>
    <t>reverse_GLYCt</t>
  </si>
  <si>
    <t>emp</t>
  </si>
  <si>
    <t>R3 dhap net</t>
  </si>
  <si>
    <t>Glyc3P &lt;-&gt; DHAP + UQH2</t>
  </si>
  <si>
    <t>OA uptake</t>
  </si>
  <si>
    <t>OA + ATP -&gt; 9*ACCOAcyt + 7*NADH + 7*FADH2</t>
  </si>
  <si>
    <t>OCDCEAt</t>
  </si>
  <si>
    <t>glycolysis/gluconeogensis</t>
  </si>
  <si>
    <t>R4 net</t>
  </si>
  <si>
    <t>G6P &lt;-&gt; F6P</t>
  </si>
  <si>
    <t>PGI</t>
  </si>
  <si>
    <t>R5 net</t>
  </si>
  <si>
    <t>F6P + ATP &lt;-&gt; FBP</t>
  </si>
  <si>
    <t>PFK or reverse_FBP</t>
  </si>
  <si>
    <t>R6 net</t>
  </si>
  <si>
    <t>FBP &lt;-&gt; DHAP + GAP</t>
  </si>
  <si>
    <t>FBA</t>
  </si>
  <si>
    <t>R7 net</t>
  </si>
  <si>
    <t>DHAP &lt;-&gt; GAP</t>
  </si>
  <si>
    <t>TPI</t>
  </si>
  <si>
    <t>R8 net</t>
  </si>
  <si>
    <t>GAP &lt;-&gt; G3P + ATP + NADH</t>
  </si>
  <si>
    <t>GAPD</t>
  </si>
  <si>
    <t>R9 net</t>
  </si>
  <si>
    <t>G3P &lt;-&gt; PEP</t>
  </si>
  <si>
    <t>ENO</t>
  </si>
  <si>
    <t>NaN</t>
  </si>
  <si>
    <t>R10 net</t>
  </si>
  <si>
    <t>PEP &lt;-&gt; PYRcyt + ATP</t>
  </si>
  <si>
    <t>PYK</t>
  </si>
  <si>
    <t>R32</t>
  </si>
  <si>
    <t>OAAcyt + ATP -&gt; PEP + CO2</t>
  </si>
  <si>
    <t>PPCK</t>
  </si>
  <si>
    <t>anaplerotic</t>
  </si>
  <si>
    <t>pentose phosphate</t>
  </si>
  <si>
    <t>R11</t>
  </si>
  <si>
    <t>G6P -&gt; PG6 + NADPH</t>
  </si>
  <si>
    <t>G6PDH2</t>
  </si>
  <si>
    <t>pentose_phosphate</t>
  </si>
  <si>
    <t>R12.2</t>
  </si>
  <si>
    <t>PG6 -&gt; Ru5P + CO2 + NADPH</t>
  </si>
  <si>
    <t>GND</t>
  </si>
  <si>
    <t>R13.2 net</t>
  </si>
  <si>
    <t>Ru5P &lt;-&gt; R5P</t>
  </si>
  <si>
    <t>reverse_RPI</t>
  </si>
  <si>
    <t>R14.2 net</t>
  </si>
  <si>
    <t>Ru5P &lt;-&gt; X5P</t>
  </si>
  <si>
    <t>RPE</t>
  </si>
  <si>
    <t>R15.2 net</t>
  </si>
  <si>
    <t>X5P &lt;-&gt; GAP + TKC2</t>
  </si>
  <si>
    <t>TKT1 or TKT2</t>
  </si>
  <si>
    <t>R16.2 net</t>
  </si>
  <si>
    <t>E4P + TKC2 &lt;-&gt; F6P</t>
  </si>
  <si>
    <t>TKT2</t>
  </si>
  <si>
    <t>R17.2 net</t>
  </si>
  <si>
    <t>R5P + TKC2 &lt;-&gt; S7P</t>
  </si>
  <si>
    <t>TKT1</t>
  </si>
  <si>
    <t>R18.2 net</t>
  </si>
  <si>
    <t>GAP + TAC3 &lt;-&gt; F6P</t>
  </si>
  <si>
    <t>TALA</t>
  </si>
  <si>
    <t>R19.2 net</t>
  </si>
  <si>
    <t>S7P &lt;-&gt; E4P + TAC3</t>
  </si>
  <si>
    <t>TCA cycle</t>
  </si>
  <si>
    <t>R19</t>
  </si>
  <si>
    <t>PYRmit -&gt; ACCOAmit + CO2 + NADH</t>
  </si>
  <si>
    <t>PDHm</t>
  </si>
  <si>
    <t>tca_cycle</t>
  </si>
  <si>
    <t>mitochondria</t>
  </si>
  <si>
    <t>R20</t>
  </si>
  <si>
    <t>ACCOAmit + OAAmit -&gt; CITmit</t>
  </si>
  <si>
    <t>CSm</t>
  </si>
  <si>
    <t>R21 net</t>
  </si>
  <si>
    <t>CITmit &lt;-&gt; ICTmit</t>
  </si>
  <si>
    <t>ACONTm</t>
  </si>
  <si>
    <t>R23</t>
  </si>
  <si>
    <t>ICTmit -&gt; AKG + CO2 + NADH</t>
  </si>
  <si>
    <t>ICDHxm</t>
  </si>
  <si>
    <t>R24</t>
  </si>
  <si>
    <t>ICTmit -&gt; AKG + CO2 + NADPH</t>
  </si>
  <si>
    <t>ICDHym</t>
  </si>
  <si>
    <t>R25</t>
  </si>
  <si>
    <t>AKG -&gt; 0.5*SUCmit + 0.5*SUCmit + CO2 + ATP + NADH</t>
  </si>
  <si>
    <t>AKGDam and AKGDbm</t>
  </si>
  <si>
    <t>R26 net</t>
  </si>
  <si>
    <t>SUCmit &lt;-&gt; FUMmit + UQH2</t>
  </si>
  <si>
    <t>SUCD2_u6m and SUCD1m</t>
  </si>
  <si>
    <t>R27 net</t>
  </si>
  <si>
    <t>0.5*FUMmit + 0.5*FUMmit &lt;-&gt; 0.5*MALmit + 0.5*MALmit</t>
  </si>
  <si>
    <t>FUMm</t>
  </si>
  <si>
    <t>R28 net</t>
  </si>
  <si>
    <t>MALmit &lt;-&gt; OAAmit + NADH</t>
  </si>
  <si>
    <t>MDHm</t>
  </si>
  <si>
    <t>pyruvate metabolism</t>
  </si>
  <si>
    <t>R29 net</t>
  </si>
  <si>
    <t>MALmit &lt;-&gt; PYRmit + CO2 + NADH</t>
  </si>
  <si>
    <t>ME1m</t>
  </si>
  <si>
    <t>R31</t>
  </si>
  <si>
    <t>PYRcyt + CO2 + ATP -&gt; OAAcyt</t>
  </si>
  <si>
    <t>PC</t>
  </si>
  <si>
    <t>R35</t>
  </si>
  <si>
    <t>AA -&gt; AC + NADH</t>
  </si>
  <si>
    <t>ALDD2y</t>
  </si>
  <si>
    <t xml:space="preserve">acetate_metabolism </t>
  </si>
  <si>
    <t>R36</t>
  </si>
  <si>
    <t>AA -&gt; AC + NADPH</t>
  </si>
  <si>
    <t>R37 net</t>
  </si>
  <si>
    <t>AC + ATP &lt;-&gt; ACCOAcyt</t>
  </si>
  <si>
    <t>ACS or reverse_ACOAH</t>
  </si>
  <si>
    <t>glyoxylate shunt</t>
  </si>
  <si>
    <t>R41.2 net</t>
  </si>
  <si>
    <t>CITcyt &lt;-&gt; ICTcyt</t>
  </si>
  <si>
    <t>R43.2</t>
  </si>
  <si>
    <t>ICTcyt -&gt; GLYOXYcyt + SUCcyt</t>
  </si>
  <si>
    <t>ICL</t>
  </si>
  <si>
    <t>glyoxylate_shunt</t>
  </si>
  <si>
    <t>R45</t>
  </si>
  <si>
    <t>ACCOAcyt + GLYOXYcyt -&gt; MALcyt</t>
  </si>
  <si>
    <t>MALSp</t>
  </si>
  <si>
    <t>R46</t>
  </si>
  <si>
    <t>MALcyt -&gt; OAAcyt + NADH</t>
  </si>
  <si>
    <t>MDH</t>
  </si>
  <si>
    <t>compartment transport</t>
  </si>
  <si>
    <t>R18</t>
  </si>
  <si>
    <t>PYRcyt -&gt; PYRmit</t>
  </si>
  <si>
    <t>PYRt2m</t>
  </si>
  <si>
    <t>transport</t>
  </si>
  <si>
    <t>R42 net</t>
  </si>
  <si>
    <t>ACCOAcyt &lt;-&gt; ACCOAmit</t>
  </si>
  <si>
    <t>cit transp</t>
  </si>
  <si>
    <t>CITmit -&gt; CITcyt</t>
  </si>
  <si>
    <t>CITtam or CITtbm or CITtcm</t>
  </si>
  <si>
    <t>R44</t>
  </si>
  <si>
    <t>SUCcyt -&gt; SUCmit</t>
  </si>
  <si>
    <t>SUCCtm</t>
  </si>
  <si>
    <t>R47</t>
  </si>
  <si>
    <t>MALcyt -&gt; MALmit</t>
  </si>
  <si>
    <t>MALtm or reverse_CITtam or reverse_DICtm</t>
  </si>
  <si>
    <t>amino acid biosynthesis</t>
  </si>
  <si>
    <t>R48</t>
  </si>
  <si>
    <t>G3P -&gt; SER + NADH</t>
  </si>
  <si>
    <t>R50 net</t>
  </si>
  <si>
    <t>SER &lt;-&gt; GLY + MTHF</t>
  </si>
  <si>
    <t>R51 net</t>
  </si>
  <si>
    <t>CO2 + MTHF + NADH &lt;-&gt; GLY</t>
  </si>
  <si>
    <t>R52</t>
  </si>
  <si>
    <t>AKG + NADPH -&gt; GLU</t>
  </si>
  <si>
    <t>R53</t>
  </si>
  <si>
    <t>GLU + ATP -&gt; GLN</t>
  </si>
  <si>
    <t>R54</t>
  </si>
  <si>
    <t>GLU + ATP + 2*NADPH -&gt; PRO</t>
  </si>
  <si>
    <t>R55</t>
  </si>
  <si>
    <t>GLU + GLU + CO2 + GLN + ASP + 5*ATP + NADPH -&gt; AKG + ARG + GLU + FUMmit</t>
  </si>
  <si>
    <t>R56</t>
  </si>
  <si>
    <t>OAAcyt + GLU -&gt; ASP + AKG</t>
  </si>
  <si>
    <t>R58</t>
  </si>
  <si>
    <t>ASP + GLN -&gt; ASN + GLU</t>
  </si>
  <si>
    <t>R60</t>
  </si>
  <si>
    <t>PYRmit + GLU -&gt; ALA + AKG</t>
  </si>
  <si>
    <t>R61</t>
  </si>
  <si>
    <t>ASP + 2*ATP + 2*NADPH -&gt; THR</t>
  </si>
  <si>
    <t>R62 net</t>
  </si>
  <si>
    <t>THR &lt;-&gt; GLY + AA + NADH</t>
  </si>
  <si>
    <t>R63</t>
  </si>
  <si>
    <t>SER + ACCOAcyt + 3*ATP + 4*NADPH -&gt; CYS + AC</t>
  </si>
  <si>
    <t>R64</t>
  </si>
  <si>
    <t>ASP + MTHF + ACCOAcyt + 2*NADPH -&gt; MET + AC</t>
  </si>
  <si>
    <t>R65</t>
  </si>
  <si>
    <t>AKG + ACCOAcyt + GLU + GLU -&gt; LYS + CO2 + AKG + AKG</t>
  </si>
  <si>
    <t>R67</t>
  </si>
  <si>
    <t>PYRmit + PYRmit + GLU + NADPH -&gt; VAL + CO2 + AKG</t>
  </si>
  <si>
    <t>R69</t>
  </si>
  <si>
    <t>PEP + PEP + E4P + GLU + ATP + NADPH -&gt; PHE + CO2 + AKG</t>
  </si>
  <si>
    <t>R70</t>
  </si>
  <si>
    <t>PEP + PEP + E4P + GLU + ATP + NADPH -&gt; TYR + CO2 + AKG</t>
  </si>
  <si>
    <t>R71.2</t>
  </si>
  <si>
    <t>SER + R5P + PEP + E4P + PEP + GLN + 3*ATP + NADPH -&gt; TRP + CO2 + GAP + PYRcyt + GLU</t>
  </si>
  <si>
    <t>R72.2</t>
  </si>
  <si>
    <t>R5P + MTHF + GLN + ASP + 5*ATP -&gt; HIS + AKG + FUMmit + 2*NADH</t>
  </si>
  <si>
    <t>R76</t>
  </si>
  <si>
    <t>PYRmit + THR + GLU + NADPH -&gt; ILE + CO2 + AKG</t>
  </si>
  <si>
    <t>R77</t>
  </si>
  <si>
    <t>ACCOAmit + PYRmit + PYRmit + GLU + NADPH -&gt; LEU + CO2 + CO2 + AKG</t>
  </si>
  <si>
    <t>biomass formation</t>
  </si>
  <si>
    <t>R80 steph AC</t>
  </si>
  <si>
    <t>0.294*ALA + 0.174*ARG + 0.196*ASN + 0.196*ASP + 0.036*CYS + 0.239*GLN + 0.239*GLU + 0.214*GLY + 0.112*HIS + 0.159*ILE + 0.319*LEU + 0.254*LYS + 0.112*MET + 0.174*PHE + 0.17*PRO + 0.203*SER + 0.221*THR + 0.036*TRP + 0.112*TYR + 0.221*VAL -&gt; Biomass</t>
  </si>
  <si>
    <t>biomass_C</t>
  </si>
  <si>
    <t>biomass_formation</t>
  </si>
  <si>
    <t>energy metabolism</t>
  </si>
  <si>
    <t>R81</t>
  </si>
  <si>
    <t>ATP -&gt; ATP_maintenance</t>
  </si>
  <si>
    <t>ATPM</t>
  </si>
  <si>
    <t>energy_metabolism</t>
  </si>
  <si>
    <t>R82</t>
  </si>
  <si>
    <t>NADH -&gt; NADPH</t>
  </si>
  <si>
    <t>R83</t>
  </si>
  <si>
    <t>NADH -&gt; 2*ATP</t>
  </si>
  <si>
    <t>R84</t>
  </si>
  <si>
    <t>UQH2 -&gt; ATP</t>
  </si>
  <si>
    <t>R85</t>
  </si>
  <si>
    <t>FADH2 -&gt; ATP</t>
  </si>
  <si>
    <t>R79</t>
  </si>
  <si>
    <t>CO2 -&gt; CO2_EX</t>
  </si>
  <si>
    <t>reverse_CO2t</t>
  </si>
  <si>
    <t>extracellular</t>
  </si>
  <si>
    <t>co2_formation</t>
  </si>
  <si>
    <t>SSR</t>
  </si>
  <si>
    <t>SSR lower bound (95%)</t>
  </si>
  <si>
    <t>SSR upper bound (95%)</t>
  </si>
  <si>
    <t>amino acid errors</t>
  </si>
  <si>
    <t>DOF</t>
  </si>
  <si>
    <t>YL_10232023_OA3</t>
  </si>
  <si>
    <t>YL_10232023_gluc3</t>
  </si>
  <si>
    <t>INCA .mat file</t>
  </si>
  <si>
    <t>YL_10232023_glyc</t>
  </si>
  <si>
    <t>YL_11022023_gluc</t>
  </si>
  <si>
    <t>YL_11022023_glyc</t>
  </si>
  <si>
    <t>YL_11022023_OA</t>
  </si>
  <si>
    <t>R80</t>
  </si>
  <si>
    <t>biomass glucose</t>
  </si>
  <si>
    <t>biomass glycerol</t>
  </si>
  <si>
    <t>biomass oleic acid</t>
  </si>
  <si>
    <t>0.38*ALA + 0.13*ARG + 0.165*ASN + 0.165*ASP + 0.0036*CYS + 0.26*GLN + 0.26*GLU + 0.29*GLY + 0.06*HIS + 0.15*ILE + 0.24*LEU + 0.24*LYS + 0.0442*MET + 0.13*PHE + 0.15*PRO + 0.22*SER + 0.2105*THR + 0.0022*TRP + 0.06*TYR + 0.2*VAL + 3.902*ACCOAcyt + 0.186*DHAP + 3.902*ATP + 7.804*NADPH + 0.186*NADH + 0.123*R5P + 0.152*ASP + 0.06*GLY + 1.7*G6P -&gt; biomass + 0.076*FUM</t>
  </si>
  <si>
    <t>0.19*ALA + 0.08*ARG + 0.09*ASN + 0.09*ASP + 0.0036*CYS + 0.145*GLN + 0.145*GLU + 0.17*GLY + 0.03*HIS + 0.09*ILE + 0.14*LEU + 0.06*LYS + 0.0442*MET + 0.08*PHE + 0.12*PRO + 0.11*SER + 0.2105*THR + 0.0022*TRP + 0.05*TYR + 0.13*VAL + 6.503*ACCOAcyt + 0.31*DHAP + 6.503*ATP + 13.01*NADPH + 0.31*NADH + 0.123*R5P + 0.152*ASP + 0.06*GLY + 1.7*G6P -&gt; biomass + 0.076*FUM</t>
  </si>
  <si>
    <t>Location on map</t>
  </si>
  <si>
    <t>(-980, 15)</t>
  </si>
  <si>
    <t>(-1180, 1175)</t>
  </si>
  <si>
    <t>(-1180, 960)</t>
  </si>
  <si>
    <t>(-1180, 700)</t>
  </si>
  <si>
    <t>(-1184, 515)</t>
  </si>
  <si>
    <t>(-984, 290)</t>
  </si>
  <si>
    <t>(-700, 250)</t>
  </si>
  <si>
    <t>(-967, -265)</t>
  </si>
  <si>
    <t>(-1025, -645)</t>
  </si>
  <si>
    <t>(307, 912)</t>
  </si>
  <si>
    <t>(307, 809)</t>
  </si>
  <si>
    <t>(533, 302)</t>
  </si>
  <si>
    <t>(524, 507)</t>
  </si>
  <si>
    <t>(524, 711)</t>
  </si>
  <si>
    <t>(524, 405)</t>
  </si>
  <si>
    <t>(528, 609)</t>
  </si>
  <si>
    <t>(-754, 1175)</t>
  </si>
  <si>
    <t>(-324, 1175)</t>
  </si>
  <si>
    <t>(400, -226)</t>
  </si>
  <si>
    <t>(818, -383)</t>
  </si>
  <si>
    <t>(980, -618)</t>
  </si>
  <si>
    <t>(1176, -797)</t>
  </si>
  <si>
    <t>(971, -1014)</t>
  </si>
  <si>
    <t>(554, -1035)</t>
  </si>
  <si>
    <t>(273, -890)</t>
  </si>
  <si>
    <t>(409, -643)</t>
  </si>
  <si>
    <t>(222, -439)</t>
  </si>
  <si>
    <t>(-601, -596)</t>
  </si>
  <si>
    <t>(1027, 38)</t>
  </si>
  <si>
    <t>(1589, 38)</t>
  </si>
  <si>
    <t>(1078, 294)</t>
  </si>
  <si>
    <t>(-511, -814)</t>
  </si>
  <si>
    <t>(-234, -230)</t>
  </si>
  <si>
    <t>(494, -94)</t>
  </si>
  <si>
    <t>(1129, -302)</t>
  </si>
  <si>
    <t>(-98, -843)</t>
  </si>
  <si>
    <t>(1687, -677)</t>
  </si>
  <si>
    <t>(-1376, 417)</t>
  </si>
  <si>
    <t>(-55, 111)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</si>
</sst>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9B9C"/>
        <bgColor indexed="64"/>
      </patternFill>
    </fill>
  </fills>
  <borders count="20">
    <border>
      <left/>
      <right/>
      <top/>
      <bottom/>
      <diagonal/>
    </border>
    <border>
      <left/>
      <right style="thin">
        <color theme="1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1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theme="1"/>
      </right>
      <top/>
      <bottom style="thin">
        <color indexed="64"/>
      </bottom>
      <diagonal/>
    </border>
    <border>
      <left/>
      <right style="thin">
        <color theme="2" tint="-0.499984740745262"/>
      </right>
      <top style="thin">
        <color theme="2" tint="-0.499984740745262"/>
      </top>
      <bottom style="thin">
        <color indexed="64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indexed="64"/>
      </bottom>
      <diagonal/>
    </border>
    <border>
      <left style="thin">
        <color theme="2" tint="-0.499984740745262"/>
      </left>
      <right style="thin">
        <color theme="1"/>
      </right>
      <top style="thin">
        <color theme="2" tint="-0.499984740745262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2" tint="-0.499984740745262"/>
      </left>
      <right style="thin">
        <color indexed="64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 style="thin">
        <color indexed="64"/>
      </right>
      <top style="thin">
        <color theme="2" tint="-0.499984740745262"/>
      </top>
      <bottom style="thin">
        <color indexed="64"/>
      </bottom>
      <diagonal/>
    </border>
    <border>
      <left style="thin">
        <color theme="2" tint="-0.499984740745262"/>
      </left>
      <right/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/>
      <top style="thin">
        <color theme="2" tint="-0.499984740745262"/>
      </top>
      <bottom style="thin">
        <color indexed="64"/>
      </bottom>
      <diagonal/>
    </border>
    <border>
      <left style="thin">
        <color indexed="64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indexed="64"/>
      </left>
      <right style="thin">
        <color theme="2" tint="-0.499984740745262"/>
      </right>
      <top style="thin">
        <color theme="2" tint="-0.499984740745262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/>
    <xf numFmtId="0" fontId="0" fillId="0" borderId="2" xfId="0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0" borderId="0" xfId="0" applyAlignment="1">
      <alignment wrapText="1"/>
    </xf>
    <xf numFmtId="0" fontId="0" fillId="0" borderId="6" xfId="0" applyBorder="1"/>
    <xf numFmtId="164" fontId="0" fillId="0" borderId="0" xfId="0" applyNumberFormat="1" applyAlignment="1">
      <alignment vertical="center" wrapText="1"/>
    </xf>
    <xf numFmtId="0" fontId="0" fillId="0" borderId="7" xfId="0" applyBorder="1"/>
    <xf numFmtId="0" fontId="0" fillId="0" borderId="8" xfId="0" applyBorder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0" fillId="0" borderId="7" xfId="0" applyBorder="1" applyAlignment="1">
      <alignment wrapText="1"/>
    </xf>
    <xf numFmtId="0" fontId="0" fillId="0" borderId="12" xfId="0" applyBorder="1"/>
    <xf numFmtId="0" fontId="0" fillId="0" borderId="13" xfId="0" applyBorder="1"/>
    <xf numFmtId="2" fontId="0" fillId="0" borderId="0" xfId="0" applyNumberFormat="1"/>
    <xf numFmtId="2" fontId="0" fillId="0" borderId="7" xfId="0" applyNumberFormat="1" applyBorder="1"/>
    <xf numFmtId="0" fontId="0" fillId="2" borderId="14" xfId="0" applyFill="1" applyBorder="1"/>
    <xf numFmtId="0" fontId="0" fillId="2" borderId="15" xfId="0" applyFill="1" applyBorder="1"/>
    <xf numFmtId="2" fontId="0" fillId="0" borderId="12" xfId="0" applyNumberFormat="1" applyBorder="1"/>
    <xf numFmtId="0" fontId="0" fillId="2" borderId="16" xfId="0" applyFill="1" applyBorder="1"/>
    <xf numFmtId="0" fontId="0" fillId="2" borderId="17" xfId="0" applyFill="1" applyBorder="1"/>
    <xf numFmtId="0" fontId="0" fillId="2" borderId="18" xfId="0" applyFill="1" applyBorder="1"/>
    <xf numFmtId="0" fontId="0" fillId="2" borderId="19" xfId="0" applyFill="1" applyBorder="1"/>
    <xf numFmtId="2" fontId="0" fillId="0" borderId="6" xfId="0" applyNumberFormat="1" applyBorder="1"/>
    <xf numFmtId="11" fontId="0" fillId="2" borderId="4" xfId="0" applyNumberFormat="1" applyFill="1" applyBorder="1"/>
    <xf numFmtId="1" fontId="0" fillId="0" borderId="0" xfId="0" applyNumberFormat="1"/>
    <xf numFmtId="1" fontId="0" fillId="0" borderId="7" xfId="0" applyNumberFormat="1" applyBorder="1"/>
    <xf numFmtId="0" fontId="0" fillId="0" borderId="0" xfId="0" applyAlignment="1">
      <alignment horizontal="right"/>
    </xf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DE830-3448-914A-83FA-B0CEAA80FC84}">
  <dimension ref="A1:U74"/>
  <sheetViews>
    <sheetView topLeftCell="A40" zoomScale="80" zoomScaleNormal="80" workbookViewId="0">
      <selection activeCell="C58" sqref="C58"/>
    </sheetView>
  </sheetViews>
  <sheetFormatPr baseColWidth="10" defaultColWidth="10.6640625" defaultRowHeight="16" x14ac:dyDescent="0.2"/>
  <cols>
    <col min="1" max="1" width="31.33203125" customWidth="1"/>
    <col min="2" max="2" width="12" bestFit="1" customWidth="1"/>
    <col min="3" max="3" width="56.83203125" customWidth="1"/>
    <col min="4" max="4" width="31.83203125" customWidth="1"/>
    <col min="5" max="5" width="18.83203125" bestFit="1" customWidth="1"/>
    <col min="6" max="6" width="12.33203125" bestFit="1" customWidth="1"/>
  </cols>
  <sheetData>
    <row r="1" spans="1:21" x14ac:dyDescent="0.2">
      <c r="B1" t="s">
        <v>0</v>
      </c>
      <c r="C1" t="s">
        <v>1</v>
      </c>
      <c r="D1" t="s">
        <v>2</v>
      </c>
      <c r="E1" t="s">
        <v>3</v>
      </c>
      <c r="F1" s="1" t="s">
        <v>4</v>
      </c>
      <c r="G1" t="s">
        <v>5</v>
      </c>
      <c r="H1" t="s">
        <v>6</v>
      </c>
      <c r="I1" t="s">
        <v>7</v>
      </c>
      <c r="J1" t="s">
        <v>8</v>
      </c>
      <c r="K1" s="1" t="s">
        <v>9</v>
      </c>
      <c r="L1" t="s">
        <v>10</v>
      </c>
      <c r="M1" t="s">
        <v>11</v>
      </c>
      <c r="N1" t="s">
        <v>12</v>
      </c>
      <c r="O1" t="s">
        <v>13</v>
      </c>
      <c r="P1" s="1" t="s">
        <v>14</v>
      </c>
      <c r="Q1" t="s">
        <v>15</v>
      </c>
      <c r="R1" t="s">
        <v>16</v>
      </c>
      <c r="S1" t="s">
        <v>17</v>
      </c>
      <c r="T1" t="s">
        <v>18</v>
      </c>
      <c r="U1" s="2" t="s">
        <v>19</v>
      </c>
    </row>
    <row r="2" spans="1:21" x14ac:dyDescent="0.2">
      <c r="A2" t="s">
        <v>20</v>
      </c>
      <c r="B2" t="s">
        <v>20</v>
      </c>
      <c r="C2" t="s">
        <v>21</v>
      </c>
      <c r="D2" t="s">
        <v>22</v>
      </c>
      <c r="E2" t="s">
        <v>23</v>
      </c>
      <c r="F2" s="1" t="s">
        <v>24</v>
      </c>
      <c r="G2" s="3">
        <v>100</v>
      </c>
      <c r="H2" s="4">
        <v>23879</v>
      </c>
      <c r="I2" s="4">
        <v>100</v>
      </c>
      <c r="J2" s="4">
        <v>100</v>
      </c>
      <c r="K2" s="5">
        <v>0</v>
      </c>
      <c r="L2" s="3"/>
      <c r="M2" s="4"/>
      <c r="N2" s="4"/>
      <c r="O2" s="4"/>
      <c r="P2" s="5"/>
      <c r="Q2" s="3"/>
      <c r="R2" s="4"/>
      <c r="S2" s="4"/>
      <c r="T2" s="4"/>
      <c r="U2" s="4"/>
    </row>
    <row r="3" spans="1:21" x14ac:dyDescent="0.2">
      <c r="A3" t="s">
        <v>20</v>
      </c>
      <c r="B3" t="s">
        <v>25</v>
      </c>
      <c r="C3" t="s">
        <v>26</v>
      </c>
      <c r="D3" t="s">
        <v>27</v>
      </c>
      <c r="E3" t="s">
        <v>28</v>
      </c>
      <c r="F3" s="1" t="s">
        <v>24</v>
      </c>
      <c r="G3" s="3"/>
      <c r="H3" s="4"/>
      <c r="I3" s="4"/>
      <c r="J3" s="4"/>
      <c r="K3" s="5"/>
      <c r="L3" s="3">
        <v>100</v>
      </c>
      <c r="M3" s="4">
        <v>4.9117999999999995E-10</v>
      </c>
      <c r="N3" s="4">
        <v>100</v>
      </c>
      <c r="O3" s="4">
        <v>100</v>
      </c>
      <c r="P3" s="5">
        <v>0</v>
      </c>
      <c r="Q3" s="3"/>
      <c r="R3" s="4"/>
      <c r="S3" s="4"/>
      <c r="T3" s="4"/>
      <c r="U3" s="4"/>
    </row>
    <row r="4" spans="1:21" x14ac:dyDescent="0.2">
      <c r="A4" t="s">
        <v>20</v>
      </c>
      <c r="B4" t="s">
        <v>29</v>
      </c>
      <c r="C4" t="s">
        <v>30</v>
      </c>
      <c r="E4" t="s">
        <v>28</v>
      </c>
      <c r="F4" s="1" t="s">
        <v>24</v>
      </c>
      <c r="G4" s="3"/>
      <c r="H4" s="4"/>
      <c r="I4" s="4"/>
      <c r="J4" s="4"/>
      <c r="K4" s="5"/>
      <c r="L4" s="3">
        <v>100</v>
      </c>
      <c r="M4" s="4">
        <v>4.9117999999999995E-10</v>
      </c>
      <c r="N4" s="4">
        <v>100</v>
      </c>
      <c r="O4" s="4">
        <v>100</v>
      </c>
      <c r="P4" s="5">
        <v>0</v>
      </c>
      <c r="Q4" s="3"/>
      <c r="R4" s="4"/>
      <c r="S4" s="4"/>
      <c r="T4" s="4"/>
      <c r="U4" s="4"/>
    </row>
    <row r="5" spans="1:21" s="9" customFormat="1" x14ac:dyDescent="0.2">
      <c r="A5" s="9" t="s">
        <v>20</v>
      </c>
      <c r="B5" s="9" t="s">
        <v>31</v>
      </c>
      <c r="C5" s="9" t="s">
        <v>32</v>
      </c>
      <c r="D5" s="9" t="s">
        <v>33</v>
      </c>
      <c r="E5" s="9" t="s">
        <v>23</v>
      </c>
      <c r="F5" s="10" t="s">
        <v>24</v>
      </c>
      <c r="G5" s="11"/>
      <c r="H5" s="12"/>
      <c r="I5" s="12"/>
      <c r="J5" s="12"/>
      <c r="K5" s="13"/>
      <c r="L5" s="11"/>
      <c r="M5" s="12"/>
      <c r="N5" s="12"/>
      <c r="O5" s="12"/>
      <c r="P5" s="13"/>
      <c r="Q5" s="11">
        <v>100</v>
      </c>
      <c r="R5" s="12">
        <v>2.2010999999999999E-11</v>
      </c>
      <c r="S5" s="12">
        <v>0</v>
      </c>
      <c r="T5" s="12">
        <v>0</v>
      </c>
      <c r="U5" s="12">
        <v>0</v>
      </c>
    </row>
    <row r="6" spans="1:21" ht="17" x14ac:dyDescent="0.2">
      <c r="A6" s="6" t="s">
        <v>34</v>
      </c>
      <c r="B6" t="s">
        <v>35</v>
      </c>
      <c r="C6" t="s">
        <v>36</v>
      </c>
      <c r="D6" t="s">
        <v>37</v>
      </c>
      <c r="E6" t="s">
        <v>28</v>
      </c>
      <c r="F6" s="1" t="s">
        <v>24</v>
      </c>
      <c r="G6">
        <v>17.8093</v>
      </c>
      <c r="H6">
        <v>4252.8</v>
      </c>
      <c r="I6">
        <v>13.4786</v>
      </c>
      <c r="J6">
        <v>21.3566</v>
      </c>
      <c r="K6">
        <v>7.8780000000000001</v>
      </c>
      <c r="L6" s="7">
        <v>-12.29</v>
      </c>
      <c r="M6">
        <v>5.8564999999999996</v>
      </c>
      <c r="N6">
        <v>-23.5032</v>
      </c>
      <c r="O6">
        <v>-2.2968999999999999</v>
      </c>
      <c r="P6" s="1">
        <v>21.206299999999999</v>
      </c>
      <c r="Q6">
        <v>-151.66550000000001</v>
      </c>
      <c r="R6">
        <v>10.948700000000001</v>
      </c>
      <c r="S6">
        <v>-165.88040000000001</v>
      </c>
      <c r="T6">
        <v>-1.3938999999999999</v>
      </c>
      <c r="U6" s="2">
        <v>164.48650000000001</v>
      </c>
    </row>
    <row r="7" spans="1:21" ht="17" x14ac:dyDescent="0.2">
      <c r="A7" s="6" t="s">
        <v>34</v>
      </c>
      <c r="B7" t="s">
        <v>38</v>
      </c>
      <c r="C7" t="s">
        <v>39</v>
      </c>
      <c r="D7" t="s">
        <v>40</v>
      </c>
      <c r="E7" t="s">
        <v>28</v>
      </c>
      <c r="F7" s="1" t="s">
        <v>24</v>
      </c>
      <c r="G7">
        <v>68.087500000000006</v>
      </c>
      <c r="H7">
        <v>16259</v>
      </c>
      <c r="I7">
        <v>66.650400000000005</v>
      </c>
      <c r="J7">
        <v>69.2727</v>
      </c>
      <c r="K7">
        <v>2.6222999999999956</v>
      </c>
      <c r="L7" s="7">
        <v>-6.6656000000000004</v>
      </c>
      <c r="M7">
        <v>1.91</v>
      </c>
      <c r="N7">
        <v>-10.321199999999999</v>
      </c>
      <c r="O7">
        <v>-3.4075000000000002</v>
      </c>
      <c r="P7" s="1">
        <v>6.9136999999999986</v>
      </c>
      <c r="Q7">
        <v>-62.820900000000002</v>
      </c>
      <c r="R7">
        <v>3.6610999999999998</v>
      </c>
      <c r="S7">
        <v>-68.084800000000001</v>
      </c>
      <c r="T7">
        <v>-14.682</v>
      </c>
      <c r="U7" s="2">
        <v>53.402799999999999</v>
      </c>
    </row>
    <row r="8" spans="1:21" ht="17" x14ac:dyDescent="0.2">
      <c r="A8" s="6" t="s">
        <v>34</v>
      </c>
      <c r="B8" t="s">
        <v>41</v>
      </c>
      <c r="C8" t="s">
        <v>42</v>
      </c>
      <c r="D8" t="s">
        <v>43</v>
      </c>
      <c r="E8" t="s">
        <v>28</v>
      </c>
      <c r="F8" s="1" t="s">
        <v>24</v>
      </c>
      <c r="G8">
        <v>68.087500000000006</v>
      </c>
      <c r="H8">
        <v>16259</v>
      </c>
      <c r="I8">
        <v>66.650400000000005</v>
      </c>
      <c r="J8">
        <v>69.2727</v>
      </c>
      <c r="K8">
        <v>2.6222999999999956</v>
      </c>
      <c r="L8" s="7">
        <v>-6.6656000000000004</v>
      </c>
      <c r="M8">
        <v>1.91</v>
      </c>
      <c r="N8">
        <v>-10.321199999999999</v>
      </c>
      <c r="O8">
        <v>-3.4075000000000002</v>
      </c>
      <c r="P8" s="1">
        <v>6.9136999999999986</v>
      </c>
      <c r="Q8">
        <v>-62.820900000000002</v>
      </c>
      <c r="R8">
        <v>3.6610999999999998</v>
      </c>
      <c r="S8">
        <v>-68.084800000000001</v>
      </c>
      <c r="T8">
        <v>-14.682</v>
      </c>
      <c r="U8" s="2">
        <v>53.402799999999999</v>
      </c>
    </row>
    <row r="9" spans="1:21" ht="17" x14ac:dyDescent="0.2">
      <c r="A9" s="6" t="s">
        <v>34</v>
      </c>
      <c r="B9" t="s">
        <v>44</v>
      </c>
      <c r="C9" t="s">
        <v>45</v>
      </c>
      <c r="D9" t="s">
        <v>46</v>
      </c>
      <c r="E9" t="s">
        <v>28</v>
      </c>
      <c r="F9" s="1" t="s">
        <v>24</v>
      </c>
      <c r="G9">
        <v>68.087500000000006</v>
      </c>
      <c r="H9">
        <v>16259</v>
      </c>
      <c r="I9">
        <v>66.650400000000005</v>
      </c>
      <c r="J9">
        <v>69.2727</v>
      </c>
      <c r="K9">
        <v>2.6222999999999956</v>
      </c>
      <c r="L9" s="7">
        <v>93.334400000000002</v>
      </c>
      <c r="M9">
        <v>1.91</v>
      </c>
      <c r="N9">
        <v>89.678799999999995</v>
      </c>
      <c r="O9">
        <v>96.5929</v>
      </c>
      <c r="P9" s="2">
        <v>6.9141000000000048</v>
      </c>
      <c r="Q9">
        <v>-62.820900000000002</v>
      </c>
      <c r="R9">
        <v>3.6610999999999998</v>
      </c>
      <c r="S9">
        <v>-68.084800000000001</v>
      </c>
      <c r="T9">
        <v>-14.682</v>
      </c>
      <c r="U9" s="2">
        <v>53.402799999999999</v>
      </c>
    </row>
    <row r="10" spans="1:21" ht="17" x14ac:dyDescent="0.2">
      <c r="A10" s="6" t="s">
        <v>34</v>
      </c>
      <c r="B10" t="s">
        <v>47</v>
      </c>
      <c r="C10" t="s">
        <v>48</v>
      </c>
      <c r="D10" t="s">
        <v>49</v>
      </c>
      <c r="E10" t="s">
        <v>28</v>
      </c>
      <c r="F10" s="1" t="s">
        <v>24</v>
      </c>
      <c r="G10">
        <v>158.57419999999999</v>
      </c>
      <c r="H10">
        <v>37867</v>
      </c>
      <c r="I10">
        <v>157.14259999999999</v>
      </c>
      <c r="J10">
        <v>159.77459999999999</v>
      </c>
      <c r="K10">
        <v>2.632000000000005</v>
      </c>
      <c r="L10" s="7">
        <v>87.922200000000004</v>
      </c>
      <c r="M10">
        <v>1.8211999999999999</v>
      </c>
      <c r="N10">
        <v>84.438699999999997</v>
      </c>
      <c r="O10">
        <v>91.027500000000003</v>
      </c>
      <c r="P10" s="2">
        <v>6.5888000000000062</v>
      </c>
      <c r="Q10">
        <v>-88.662199999999999</v>
      </c>
      <c r="R10">
        <v>3.7168000000000001</v>
      </c>
      <c r="S10">
        <v>-95.290999999999997</v>
      </c>
      <c r="T10">
        <v>-44.504300000000001</v>
      </c>
      <c r="U10" s="2">
        <v>50.786699999999996</v>
      </c>
    </row>
    <row r="11" spans="1:21" ht="17" x14ac:dyDescent="0.2">
      <c r="A11" s="6" t="s">
        <v>34</v>
      </c>
      <c r="B11" t="s">
        <v>50</v>
      </c>
      <c r="C11" t="s">
        <v>51</v>
      </c>
      <c r="D11" t="s">
        <v>52</v>
      </c>
      <c r="E11" t="s">
        <v>28</v>
      </c>
      <c r="F11" s="1" t="s">
        <v>24</v>
      </c>
      <c r="G11">
        <v>150.56270000000001</v>
      </c>
      <c r="H11">
        <v>35954</v>
      </c>
      <c r="I11">
        <v>149.8699</v>
      </c>
      <c r="J11">
        <v>151.3211</v>
      </c>
      <c r="K11">
        <v>1.4512</v>
      </c>
      <c r="L11" s="7">
        <v>82.497100000000003</v>
      </c>
      <c r="M11">
        <v>1.7549999999999999</v>
      </c>
      <c r="N11">
        <v>79.058999999999997</v>
      </c>
      <c r="O11">
        <v>85.5244</v>
      </c>
      <c r="P11" s="2">
        <v>6.4654000000000025</v>
      </c>
      <c r="Q11">
        <v>-118.07599999999999</v>
      </c>
      <c r="R11">
        <v>3.8298000000000001</v>
      </c>
      <c r="S11" t="s">
        <v>53</v>
      </c>
      <c r="T11">
        <v>-78.638599999999997</v>
      </c>
      <c r="U11" s="2"/>
    </row>
    <row r="12" spans="1:21" ht="17" x14ac:dyDescent="0.2">
      <c r="A12" s="6" t="s">
        <v>34</v>
      </c>
      <c r="B12" t="s">
        <v>54</v>
      </c>
      <c r="C12" t="s">
        <v>55</v>
      </c>
      <c r="D12" t="s">
        <v>56</v>
      </c>
      <c r="E12" t="s">
        <v>28</v>
      </c>
      <c r="F12" s="1" t="s">
        <v>24</v>
      </c>
      <c r="G12">
        <v>136.4461</v>
      </c>
      <c r="H12">
        <v>32583</v>
      </c>
      <c r="I12">
        <v>135.55539999999999</v>
      </c>
      <c r="J12">
        <v>137.80959999999999</v>
      </c>
      <c r="K12">
        <v>2.2541999999999973</v>
      </c>
      <c r="L12" s="7">
        <v>74.466099999999997</v>
      </c>
      <c r="M12">
        <v>1.6238999999999999</v>
      </c>
      <c r="N12">
        <v>71.279899999999998</v>
      </c>
      <c r="O12">
        <v>77.268600000000006</v>
      </c>
      <c r="P12" s="2">
        <v>5.9887000000000086</v>
      </c>
      <c r="Q12">
        <v>133.2313</v>
      </c>
      <c r="R12">
        <v>20.483899999999998</v>
      </c>
      <c r="S12">
        <v>-2.4958999999999998</v>
      </c>
      <c r="T12">
        <v>186.47450000000001</v>
      </c>
      <c r="U12" s="2">
        <v>188.97040000000001</v>
      </c>
    </row>
    <row r="13" spans="1:21" s="9" customFormat="1" ht="17" x14ac:dyDescent="0.2">
      <c r="A13" s="14" t="s">
        <v>34</v>
      </c>
      <c r="B13" s="9" t="s">
        <v>57</v>
      </c>
      <c r="C13" s="9" t="s">
        <v>58</v>
      </c>
      <c r="D13" s="9" t="s">
        <v>59</v>
      </c>
      <c r="E13" s="9" t="s">
        <v>60</v>
      </c>
      <c r="F13" s="10" t="s">
        <v>24</v>
      </c>
      <c r="G13" s="9">
        <v>1.4084999999999999E-6</v>
      </c>
      <c r="H13" s="9">
        <v>2.0540999999999999E-10</v>
      </c>
      <c r="I13" s="9">
        <v>0</v>
      </c>
      <c r="J13" s="9">
        <v>1.0580000000000001</v>
      </c>
      <c r="K13" s="9">
        <v>1.0580000000000001</v>
      </c>
      <c r="L13" s="15">
        <v>1.3956E-6</v>
      </c>
      <c r="M13" s="9">
        <v>6.6981000000000006E-11</v>
      </c>
      <c r="N13" s="9">
        <v>0</v>
      </c>
      <c r="O13" s="9">
        <v>0.62209999999999999</v>
      </c>
      <c r="P13" s="16">
        <v>0.62209999999999999</v>
      </c>
      <c r="Q13" s="9">
        <v>289.6524</v>
      </c>
      <c r="R13" s="9">
        <v>22.177700000000002</v>
      </c>
      <c r="S13" s="9">
        <v>118.4212</v>
      </c>
      <c r="T13" s="9">
        <v>307.63499999999999</v>
      </c>
      <c r="U13" s="16">
        <v>189.21379999999999</v>
      </c>
    </row>
    <row r="14" spans="1:21" x14ac:dyDescent="0.2">
      <c r="A14" t="s">
        <v>61</v>
      </c>
      <c r="B14" t="s">
        <v>62</v>
      </c>
      <c r="C14" t="s">
        <v>63</v>
      </c>
      <c r="D14" t="s">
        <v>64</v>
      </c>
      <c r="E14" t="s">
        <v>65</v>
      </c>
      <c r="F14" s="1" t="s">
        <v>24</v>
      </c>
      <c r="G14">
        <v>82.190700000000007</v>
      </c>
      <c r="H14">
        <v>19627</v>
      </c>
      <c r="I14">
        <v>78.643100000000004</v>
      </c>
      <c r="J14">
        <v>86.521500000000003</v>
      </c>
      <c r="K14">
        <v>7.8783999999999992</v>
      </c>
      <c r="L14" s="7">
        <v>12.29</v>
      </c>
      <c r="M14">
        <v>5.8564999999999996</v>
      </c>
      <c r="N14">
        <v>2.2968999999999999</v>
      </c>
      <c r="O14">
        <v>23.5032</v>
      </c>
      <c r="P14" s="2">
        <v>21.206299999999999</v>
      </c>
      <c r="Q14">
        <v>151.66550000000001</v>
      </c>
      <c r="R14">
        <v>10.948700000000001</v>
      </c>
      <c r="S14">
        <v>1.3938999999999999</v>
      </c>
      <c r="T14">
        <v>165.88040000000001</v>
      </c>
      <c r="U14" s="2">
        <v>164.48650000000001</v>
      </c>
    </row>
    <row r="15" spans="1:21" x14ac:dyDescent="0.2">
      <c r="A15" t="s">
        <v>61</v>
      </c>
      <c r="B15" t="s">
        <v>66</v>
      </c>
      <c r="C15" t="s">
        <v>67</v>
      </c>
      <c r="D15" t="s">
        <v>68</v>
      </c>
      <c r="E15" t="s">
        <v>65</v>
      </c>
      <c r="F15" s="1" t="s">
        <v>24</v>
      </c>
      <c r="G15">
        <v>82.190700000000007</v>
      </c>
      <c r="H15">
        <v>19627</v>
      </c>
      <c r="I15">
        <v>78.643100000000004</v>
      </c>
      <c r="J15">
        <v>86.521500000000003</v>
      </c>
      <c r="K15">
        <v>7.8783999999999992</v>
      </c>
      <c r="L15" s="7">
        <v>12.29</v>
      </c>
      <c r="M15">
        <v>5.8564999999999996</v>
      </c>
      <c r="N15">
        <v>2.2968999999999999</v>
      </c>
      <c r="O15">
        <v>23.5032</v>
      </c>
      <c r="P15" s="2">
        <v>21.206299999999999</v>
      </c>
      <c r="Q15">
        <v>151.66550000000001</v>
      </c>
      <c r="R15">
        <v>10.948700000000001</v>
      </c>
      <c r="S15">
        <v>1.3938999999999999</v>
      </c>
      <c r="T15">
        <v>165.88040000000001</v>
      </c>
      <c r="U15" s="2">
        <v>164.48650000000001</v>
      </c>
    </row>
    <row r="16" spans="1:21" x14ac:dyDescent="0.2">
      <c r="A16" t="s">
        <v>61</v>
      </c>
      <c r="B16" t="s">
        <v>69</v>
      </c>
      <c r="C16" t="s">
        <v>70</v>
      </c>
      <c r="D16" t="s">
        <v>71</v>
      </c>
      <c r="E16" t="s">
        <v>65</v>
      </c>
      <c r="F16" s="1" t="s">
        <v>24</v>
      </c>
      <c r="G16">
        <v>31.912500000000001</v>
      </c>
      <c r="H16">
        <v>7620.5</v>
      </c>
      <c r="I16">
        <v>30.7273</v>
      </c>
      <c r="J16">
        <v>33.349600000000002</v>
      </c>
      <c r="K16">
        <v>2.6223000000000027</v>
      </c>
      <c r="L16" s="7">
        <v>6.6656000000000004</v>
      </c>
      <c r="M16">
        <v>1.91</v>
      </c>
      <c r="N16">
        <v>3.4075000000000002</v>
      </c>
      <c r="O16">
        <v>10.321199999999999</v>
      </c>
      <c r="P16" s="2">
        <v>6.9136999999999986</v>
      </c>
      <c r="Q16">
        <v>62.820900000000002</v>
      </c>
      <c r="R16">
        <v>3.6610999999999998</v>
      </c>
      <c r="S16">
        <v>14.682</v>
      </c>
      <c r="T16">
        <v>68.084800000000001</v>
      </c>
      <c r="U16" s="2">
        <v>53.402799999999999</v>
      </c>
    </row>
    <row r="17" spans="1:21" x14ac:dyDescent="0.2">
      <c r="A17" t="s">
        <v>61</v>
      </c>
      <c r="B17" t="s">
        <v>72</v>
      </c>
      <c r="C17" t="s">
        <v>73</v>
      </c>
      <c r="D17" t="s">
        <v>74</v>
      </c>
      <c r="E17" t="s">
        <v>65</v>
      </c>
      <c r="F17" s="1" t="s">
        <v>24</v>
      </c>
      <c r="G17">
        <v>50.278199999999998</v>
      </c>
      <c r="H17">
        <v>12006</v>
      </c>
      <c r="I17">
        <v>47.913699999999999</v>
      </c>
      <c r="J17">
        <v>53.173400000000001</v>
      </c>
      <c r="K17">
        <v>5.2597000000000023</v>
      </c>
      <c r="L17" s="7">
        <v>5.6243999999999996</v>
      </c>
      <c r="M17">
        <v>3.9466000000000001</v>
      </c>
      <c r="N17">
        <v>-1.1093999999999999</v>
      </c>
      <c r="O17">
        <v>13.1814</v>
      </c>
      <c r="P17" s="2">
        <v>14.290800000000001</v>
      </c>
      <c r="Q17">
        <v>88.8446</v>
      </c>
      <c r="R17">
        <v>7.2948000000000004</v>
      </c>
      <c r="S17">
        <v>-13.328200000000001</v>
      </c>
      <c r="T17">
        <v>97.933599999999998</v>
      </c>
      <c r="U17" s="2">
        <v>111.26179999999999</v>
      </c>
    </row>
    <row r="18" spans="1:21" x14ac:dyDescent="0.2">
      <c r="A18" t="s">
        <v>61</v>
      </c>
      <c r="B18" t="s">
        <v>75</v>
      </c>
      <c r="C18" t="s">
        <v>76</v>
      </c>
      <c r="D18" t="s">
        <v>77</v>
      </c>
      <c r="E18" t="s">
        <v>65</v>
      </c>
      <c r="F18" s="1" t="s">
        <v>24</v>
      </c>
      <c r="G18">
        <v>50.278199999999998</v>
      </c>
      <c r="H18">
        <v>12006</v>
      </c>
      <c r="I18">
        <v>47.913699999999999</v>
      </c>
      <c r="J18">
        <v>53.173400000000001</v>
      </c>
      <c r="K18">
        <v>5.2597000000000023</v>
      </c>
      <c r="L18" s="7">
        <v>5.6243999999999996</v>
      </c>
      <c r="M18">
        <v>3.9466000000000001</v>
      </c>
      <c r="N18">
        <v>-1.1093999999999999</v>
      </c>
      <c r="O18">
        <v>13.1814</v>
      </c>
      <c r="P18" s="2">
        <v>14.290800000000001</v>
      </c>
      <c r="Q18">
        <v>88.8446</v>
      </c>
      <c r="R18">
        <v>7.2948000000000004</v>
      </c>
      <c r="S18">
        <v>-13.328200000000001</v>
      </c>
      <c r="T18">
        <v>97.933599999999998</v>
      </c>
      <c r="U18" s="2">
        <v>111.26179999999999</v>
      </c>
    </row>
    <row r="19" spans="1:21" x14ac:dyDescent="0.2">
      <c r="A19" t="s">
        <v>61</v>
      </c>
      <c r="B19" t="s">
        <v>78</v>
      </c>
      <c r="C19" t="s">
        <v>79</v>
      </c>
      <c r="D19" t="s">
        <v>80</v>
      </c>
      <c r="E19" t="s">
        <v>65</v>
      </c>
      <c r="F19" s="1" t="s">
        <v>24</v>
      </c>
      <c r="G19">
        <v>21.61</v>
      </c>
      <c r="H19">
        <v>5160.3</v>
      </c>
      <c r="I19">
        <v>20.426400000000001</v>
      </c>
      <c r="J19">
        <v>23.065100000000001</v>
      </c>
      <c r="K19">
        <v>2.6387</v>
      </c>
      <c r="L19" s="7">
        <v>0.80449999999999999</v>
      </c>
      <c r="M19">
        <v>2.0063</v>
      </c>
      <c r="N19">
        <v>-2.6196999999999999</v>
      </c>
      <c r="O19">
        <v>4.6470000000000002</v>
      </c>
      <c r="P19" s="2">
        <v>7.2667000000000002</v>
      </c>
      <c r="Q19">
        <v>34.835999999999999</v>
      </c>
      <c r="R19">
        <v>3.6488999999999998</v>
      </c>
      <c r="S19">
        <v>-17.819500000000001</v>
      </c>
      <c r="T19">
        <v>39.156799999999997</v>
      </c>
      <c r="U19" s="2">
        <v>56.976299999999995</v>
      </c>
    </row>
    <row r="20" spans="1:21" x14ac:dyDescent="0.2">
      <c r="A20" t="s">
        <v>61</v>
      </c>
      <c r="B20" t="s">
        <v>81</v>
      </c>
      <c r="C20" t="s">
        <v>82</v>
      </c>
      <c r="D20" t="s">
        <v>83</v>
      </c>
      <c r="E20" t="s">
        <v>65</v>
      </c>
      <c r="F20" s="1" t="s">
        <v>24</v>
      </c>
      <c r="G20">
        <v>28.668299999999999</v>
      </c>
      <c r="H20">
        <v>6845.8</v>
      </c>
      <c r="I20">
        <v>27.485299999999999</v>
      </c>
      <c r="J20">
        <v>30.1098</v>
      </c>
      <c r="K20">
        <v>2.6245000000000012</v>
      </c>
      <c r="L20" s="7">
        <v>4.8198999999999996</v>
      </c>
      <c r="M20">
        <v>1.9402999999999999</v>
      </c>
      <c r="N20">
        <v>1.51</v>
      </c>
      <c r="O20">
        <v>8.5349000000000004</v>
      </c>
      <c r="P20" s="2">
        <v>7.0249000000000006</v>
      </c>
      <c r="Q20">
        <v>54.008600000000001</v>
      </c>
      <c r="R20">
        <v>3.6518000000000002</v>
      </c>
      <c r="S20">
        <v>4.4710000000000001</v>
      </c>
      <c r="T20">
        <v>58.877600000000001</v>
      </c>
      <c r="U20" s="2">
        <v>54.406599999999997</v>
      </c>
    </row>
    <row r="21" spans="1:21" x14ac:dyDescent="0.2">
      <c r="A21" t="s">
        <v>61</v>
      </c>
      <c r="B21" t="s">
        <v>84</v>
      </c>
      <c r="C21" t="s">
        <v>85</v>
      </c>
      <c r="D21" t="s">
        <v>86</v>
      </c>
      <c r="E21" t="s">
        <v>65</v>
      </c>
      <c r="F21" s="1" t="s">
        <v>24</v>
      </c>
      <c r="G21">
        <v>28.668299999999999</v>
      </c>
      <c r="H21">
        <v>6845.8</v>
      </c>
      <c r="I21">
        <v>27.485299999999999</v>
      </c>
      <c r="J21">
        <v>30.1098</v>
      </c>
      <c r="K21">
        <v>2.6245000000000012</v>
      </c>
      <c r="L21" s="7">
        <v>4.8198999999999996</v>
      </c>
      <c r="M21">
        <v>1.9402999999999999</v>
      </c>
      <c r="N21">
        <v>1.51</v>
      </c>
      <c r="O21">
        <v>8.5349000000000004</v>
      </c>
      <c r="P21" s="2">
        <v>7.0249000000000006</v>
      </c>
      <c r="Q21">
        <v>54.008600000000001</v>
      </c>
      <c r="R21">
        <v>3.6518000000000002</v>
      </c>
      <c r="S21">
        <v>4.4710000000000001</v>
      </c>
      <c r="T21">
        <v>58.877600000000001</v>
      </c>
      <c r="U21" s="2">
        <v>54.406599999999997</v>
      </c>
    </row>
    <row r="22" spans="1:21" s="9" customFormat="1" x14ac:dyDescent="0.2">
      <c r="A22" s="9" t="s">
        <v>61</v>
      </c>
      <c r="B22" s="9" t="s">
        <v>87</v>
      </c>
      <c r="C22" s="9" t="s">
        <v>88</v>
      </c>
      <c r="D22" s="9" t="s">
        <v>86</v>
      </c>
      <c r="E22" s="9" t="s">
        <v>65</v>
      </c>
      <c r="F22" s="10" t="s">
        <v>24</v>
      </c>
      <c r="G22" s="9">
        <v>28.668299999999999</v>
      </c>
      <c r="H22" s="9">
        <v>6845.8</v>
      </c>
      <c r="I22" s="9">
        <v>27.485299999999999</v>
      </c>
      <c r="J22" s="9">
        <v>30.1098</v>
      </c>
      <c r="K22" s="9">
        <v>2.6245000000000012</v>
      </c>
      <c r="L22" s="15">
        <v>4.8198999999999996</v>
      </c>
      <c r="M22" s="9">
        <v>1.9402999999999999</v>
      </c>
      <c r="N22" s="9">
        <v>1.51</v>
      </c>
      <c r="O22" s="9">
        <v>8.5349000000000004</v>
      </c>
      <c r="P22" s="16">
        <v>7.0249000000000006</v>
      </c>
      <c r="Q22" s="9">
        <v>54.008600000000001</v>
      </c>
      <c r="R22" s="9">
        <v>3.6518000000000002</v>
      </c>
      <c r="S22" s="9">
        <v>4.4710000000000001</v>
      </c>
      <c r="T22" s="9">
        <v>58.877600000000001</v>
      </c>
      <c r="U22" s="16">
        <v>54.406599999999997</v>
      </c>
    </row>
    <row r="23" spans="1:21" x14ac:dyDescent="0.2">
      <c r="A23" t="s">
        <v>89</v>
      </c>
      <c r="B23" t="s">
        <v>90</v>
      </c>
      <c r="C23" t="s">
        <v>91</v>
      </c>
      <c r="D23" t="s">
        <v>92</v>
      </c>
      <c r="E23" t="s">
        <v>93</v>
      </c>
      <c r="F23" s="1" t="s">
        <v>94</v>
      </c>
      <c r="G23">
        <v>79.555499999999995</v>
      </c>
      <c r="H23">
        <v>18997</v>
      </c>
      <c r="I23">
        <v>75.111599999999996</v>
      </c>
      <c r="J23">
        <v>83.932599999999994</v>
      </c>
      <c r="K23">
        <v>8.820999999999998</v>
      </c>
      <c r="L23" s="7">
        <v>40.677</v>
      </c>
      <c r="M23">
        <v>1.5155000000000001</v>
      </c>
      <c r="N23">
        <v>37.853700000000003</v>
      </c>
      <c r="O23">
        <v>43.333199999999998</v>
      </c>
      <c r="P23" s="2">
        <v>5.4794999999999945</v>
      </c>
      <c r="Q23">
        <v>44.096600000000002</v>
      </c>
      <c r="R23">
        <v>21.4682</v>
      </c>
      <c r="S23">
        <v>0</v>
      </c>
      <c r="T23">
        <v>88.379800000000003</v>
      </c>
      <c r="U23" s="2">
        <v>88.379800000000003</v>
      </c>
    </row>
    <row r="24" spans="1:21" x14ac:dyDescent="0.2">
      <c r="A24" t="s">
        <v>89</v>
      </c>
      <c r="B24" t="s">
        <v>95</v>
      </c>
      <c r="C24" t="s">
        <v>96</v>
      </c>
      <c r="D24" t="s">
        <v>97</v>
      </c>
      <c r="E24" t="s">
        <v>93</v>
      </c>
      <c r="F24" s="1" t="s">
        <v>94</v>
      </c>
      <c r="G24">
        <v>48.107700000000001</v>
      </c>
      <c r="H24">
        <v>11488</v>
      </c>
      <c r="I24">
        <v>45.9786</v>
      </c>
      <c r="J24">
        <v>50.437800000000003</v>
      </c>
      <c r="K24">
        <v>4.4592000000000027</v>
      </c>
      <c r="L24" s="7">
        <v>24.210100000000001</v>
      </c>
      <c r="M24">
        <v>0.83099999999999996</v>
      </c>
      <c r="N24">
        <v>22.53</v>
      </c>
      <c r="O24">
        <v>25.8675</v>
      </c>
      <c r="P24" s="2">
        <v>3.3374999999999986</v>
      </c>
      <c r="Q24">
        <v>503.62389999999999</v>
      </c>
      <c r="R24">
        <v>6.5556999999999999</v>
      </c>
      <c r="S24">
        <v>475.52280000000002</v>
      </c>
      <c r="T24">
        <v>524.80550000000005</v>
      </c>
      <c r="U24" s="2">
        <v>49.282700000000034</v>
      </c>
    </row>
    <row r="25" spans="1:21" x14ac:dyDescent="0.2">
      <c r="A25" t="s">
        <v>89</v>
      </c>
      <c r="B25" t="s">
        <v>98</v>
      </c>
      <c r="C25" t="s">
        <v>99</v>
      </c>
      <c r="D25" t="s">
        <v>100</v>
      </c>
      <c r="E25" t="s">
        <v>93</v>
      </c>
      <c r="F25" s="1" t="s">
        <v>94</v>
      </c>
      <c r="G25">
        <v>23.586099999999998</v>
      </c>
      <c r="H25">
        <v>5632.2</v>
      </c>
      <c r="I25">
        <v>23.258900000000001</v>
      </c>
      <c r="J25">
        <v>26.3246</v>
      </c>
      <c r="K25">
        <v>3.0656999999999996</v>
      </c>
      <c r="L25" s="7">
        <v>13.418200000000001</v>
      </c>
      <c r="M25">
        <v>0.22539999999999999</v>
      </c>
      <c r="N25">
        <v>12.9841</v>
      </c>
      <c r="O25">
        <v>14.829499999999999</v>
      </c>
      <c r="P25" s="2">
        <v>1.8453999999999997</v>
      </c>
      <c r="Q25">
        <v>97.268799999999999</v>
      </c>
      <c r="R25">
        <v>22.534800000000001</v>
      </c>
      <c r="S25">
        <v>60.342100000000002</v>
      </c>
      <c r="T25">
        <v>167.2569</v>
      </c>
      <c r="U25" s="2">
        <v>106.9148</v>
      </c>
    </row>
    <row r="26" spans="1:21" x14ac:dyDescent="0.2">
      <c r="A26" t="s">
        <v>89</v>
      </c>
      <c r="B26" t="s">
        <v>101</v>
      </c>
      <c r="C26" t="s">
        <v>102</v>
      </c>
      <c r="D26" t="s">
        <v>103</v>
      </c>
      <c r="E26" t="s">
        <v>93</v>
      </c>
      <c r="F26" s="1" t="s">
        <v>94</v>
      </c>
      <c r="G26">
        <v>23.586099999999998</v>
      </c>
      <c r="H26">
        <v>5632.2</v>
      </c>
      <c r="I26">
        <v>20.2194</v>
      </c>
      <c r="J26">
        <v>26.3246</v>
      </c>
      <c r="K26">
        <v>6.1052</v>
      </c>
      <c r="L26" s="7">
        <v>1.1291999999999999E-6</v>
      </c>
      <c r="M26">
        <v>178610</v>
      </c>
      <c r="N26">
        <v>0</v>
      </c>
      <c r="O26">
        <v>1.411</v>
      </c>
      <c r="P26" s="2">
        <v>1.411</v>
      </c>
      <c r="Q26">
        <v>9.7109000000000005E-7</v>
      </c>
      <c r="R26">
        <v>4.3532999999999997E-11</v>
      </c>
      <c r="S26">
        <v>0</v>
      </c>
      <c r="T26">
        <v>84.639600000000002</v>
      </c>
      <c r="U26" s="2">
        <v>84.639600000000002</v>
      </c>
    </row>
    <row r="27" spans="1:21" x14ac:dyDescent="0.2">
      <c r="A27" t="s">
        <v>89</v>
      </c>
      <c r="B27" t="s">
        <v>104</v>
      </c>
      <c r="C27" t="s">
        <v>105</v>
      </c>
      <c r="D27" t="s">
        <v>106</v>
      </c>
      <c r="E27" t="s">
        <v>93</v>
      </c>
      <c r="F27" s="1" t="s">
        <v>94</v>
      </c>
      <c r="G27">
        <v>8.9606000000000004E-7</v>
      </c>
      <c r="H27">
        <v>6.8492000000000005E-10</v>
      </c>
      <c r="I27">
        <v>0</v>
      </c>
      <c r="J27">
        <v>3.4234</v>
      </c>
      <c r="K27">
        <v>3.4234</v>
      </c>
      <c r="L27" s="7">
        <v>13.418200000000001</v>
      </c>
      <c r="M27">
        <v>178610</v>
      </c>
      <c r="N27">
        <v>0</v>
      </c>
      <c r="O27">
        <v>14.828900000000001</v>
      </c>
      <c r="P27" s="2">
        <v>14.828900000000001</v>
      </c>
      <c r="Q27">
        <v>97.268799999999999</v>
      </c>
      <c r="R27">
        <v>22.534800000000001</v>
      </c>
      <c r="S27">
        <v>0</v>
      </c>
      <c r="T27">
        <v>169.5598</v>
      </c>
      <c r="U27" s="2">
        <v>169.5598</v>
      </c>
    </row>
    <row r="28" spans="1:21" x14ac:dyDescent="0.2">
      <c r="A28" t="s">
        <v>89</v>
      </c>
      <c r="B28" t="s">
        <v>107</v>
      </c>
      <c r="C28" t="s">
        <v>108</v>
      </c>
      <c r="D28" t="s">
        <v>109</v>
      </c>
      <c r="E28" t="s">
        <v>93</v>
      </c>
      <c r="F28" s="1" t="s">
        <v>94</v>
      </c>
      <c r="G28">
        <v>9.0116E-7</v>
      </c>
      <c r="H28">
        <v>3.1424000000000002E-11</v>
      </c>
      <c r="I28">
        <v>0</v>
      </c>
      <c r="J28">
        <v>2.9799000000000002</v>
      </c>
      <c r="K28">
        <v>2.9799000000000002</v>
      </c>
      <c r="L28" s="7">
        <v>8.4745000000000003E-7</v>
      </c>
      <c r="M28">
        <v>7.8351000000000002E-10</v>
      </c>
      <c r="N28">
        <v>0</v>
      </c>
      <c r="O28">
        <v>1.4815</v>
      </c>
      <c r="P28" s="2">
        <v>1.4815</v>
      </c>
      <c r="Q28">
        <v>33.2014</v>
      </c>
      <c r="R28">
        <v>22.3202</v>
      </c>
      <c r="S28">
        <v>21.0794</v>
      </c>
      <c r="T28">
        <v>102.06780000000001</v>
      </c>
      <c r="U28" s="2">
        <v>80.988400000000013</v>
      </c>
    </row>
    <row r="29" spans="1:21" x14ac:dyDescent="0.2">
      <c r="A29" t="s">
        <v>89</v>
      </c>
      <c r="B29" t="s">
        <v>110</v>
      </c>
      <c r="C29" t="s">
        <v>111</v>
      </c>
      <c r="D29" t="s">
        <v>112</v>
      </c>
      <c r="E29" t="s">
        <v>93</v>
      </c>
      <c r="F29" s="1" t="s">
        <v>94</v>
      </c>
      <c r="G29">
        <v>24.521599999999999</v>
      </c>
      <c r="H29">
        <v>5855.6</v>
      </c>
      <c r="I29">
        <v>22.062100000000001</v>
      </c>
      <c r="J29">
        <v>27.2136</v>
      </c>
      <c r="K29">
        <v>5.1514999999999986</v>
      </c>
      <c r="L29" s="7">
        <v>10.7918</v>
      </c>
      <c r="M29">
        <v>0.64180000000000004</v>
      </c>
      <c r="N29">
        <v>9.4542000000000002</v>
      </c>
      <c r="O29">
        <v>12.257099999999999</v>
      </c>
      <c r="P29" s="2">
        <v>2.8028999999999993</v>
      </c>
      <c r="Q29">
        <v>439.55650000000003</v>
      </c>
      <c r="R29">
        <v>7.3945999999999996</v>
      </c>
      <c r="S29">
        <v>406.00409999999999</v>
      </c>
      <c r="T29">
        <v>462.40789999999998</v>
      </c>
      <c r="U29" s="2">
        <v>56.40379999999999</v>
      </c>
    </row>
    <row r="30" spans="1:21" x14ac:dyDescent="0.2">
      <c r="A30" t="s">
        <v>89</v>
      </c>
      <c r="B30" t="s">
        <v>113</v>
      </c>
      <c r="C30" t="s">
        <v>114</v>
      </c>
      <c r="D30" t="s">
        <v>115</v>
      </c>
      <c r="E30" t="s">
        <v>93</v>
      </c>
      <c r="F30" s="1" t="s">
        <v>94</v>
      </c>
      <c r="G30">
        <v>30.790800000000001</v>
      </c>
      <c r="H30">
        <v>7352.7</v>
      </c>
      <c r="I30">
        <v>28.4191</v>
      </c>
      <c r="J30">
        <v>33.386600000000001</v>
      </c>
      <c r="K30">
        <v>4.9675000000000011</v>
      </c>
      <c r="L30" s="7">
        <v>14.3584</v>
      </c>
      <c r="M30">
        <v>0.69</v>
      </c>
      <c r="N30">
        <v>12.936</v>
      </c>
      <c r="O30">
        <v>15.84</v>
      </c>
      <c r="P30" s="2">
        <v>2.9039999999999999</v>
      </c>
      <c r="Q30">
        <v>456.58550000000002</v>
      </c>
      <c r="R30">
        <v>7.1680000000000001</v>
      </c>
      <c r="S30">
        <v>425.8134</v>
      </c>
      <c r="T30">
        <v>479.52429999999998</v>
      </c>
      <c r="U30" s="2">
        <v>53.710899999999981</v>
      </c>
    </row>
    <row r="31" spans="1:21" s="9" customFormat="1" x14ac:dyDescent="0.2">
      <c r="A31" s="9" t="s">
        <v>89</v>
      </c>
      <c r="B31" s="9" t="s">
        <v>116</v>
      </c>
      <c r="C31" s="9" t="s">
        <v>117</v>
      </c>
      <c r="D31" s="9" t="s">
        <v>118</v>
      </c>
      <c r="E31" s="9" t="s">
        <v>93</v>
      </c>
      <c r="F31" s="10" t="s">
        <v>94</v>
      </c>
      <c r="G31" s="9">
        <v>48.107700000000001</v>
      </c>
      <c r="H31" s="9">
        <v>11488</v>
      </c>
      <c r="I31" s="9">
        <v>45.9786</v>
      </c>
      <c r="J31" s="9">
        <v>50.437800000000003</v>
      </c>
      <c r="K31" s="9">
        <v>4.4592000000000027</v>
      </c>
      <c r="L31" s="15">
        <v>24.210100000000001</v>
      </c>
      <c r="M31" s="9">
        <v>0.83099999999999996</v>
      </c>
      <c r="N31" s="9">
        <v>22.53</v>
      </c>
      <c r="O31" s="9">
        <v>25.8675</v>
      </c>
      <c r="P31" s="16">
        <v>3.3374999999999986</v>
      </c>
      <c r="Q31" s="9">
        <v>503.62389999999999</v>
      </c>
      <c r="R31" s="9">
        <v>6.5556999999999999</v>
      </c>
      <c r="S31" s="9">
        <v>475.52280000000002</v>
      </c>
      <c r="T31" s="9">
        <v>524.80550000000005</v>
      </c>
      <c r="U31" s="16">
        <v>49.282700000000034</v>
      </c>
    </row>
    <row r="32" spans="1:21" x14ac:dyDescent="0.2">
      <c r="A32" t="s">
        <v>119</v>
      </c>
      <c r="B32" t="s">
        <v>120</v>
      </c>
      <c r="C32" t="s">
        <v>121</v>
      </c>
      <c r="D32" t="s">
        <v>122</v>
      </c>
      <c r="E32" t="s">
        <v>60</v>
      </c>
      <c r="F32" s="1" t="s">
        <v>94</v>
      </c>
      <c r="G32">
        <v>-17.3169</v>
      </c>
      <c r="H32">
        <v>4135.2</v>
      </c>
      <c r="I32">
        <v>-17.558499999999999</v>
      </c>
      <c r="J32">
        <v>-15.7027</v>
      </c>
      <c r="K32">
        <v>1.8557999999999986</v>
      </c>
      <c r="L32" s="7">
        <v>-9.8516999999999992</v>
      </c>
      <c r="M32">
        <v>0.16550000000000001</v>
      </c>
      <c r="N32">
        <v>-10.143000000000001</v>
      </c>
      <c r="O32">
        <v>-9.5185999999999993</v>
      </c>
      <c r="P32" s="2">
        <v>0.6244000000000014</v>
      </c>
      <c r="Q32">
        <v>4.2838000000000003E-8</v>
      </c>
      <c r="R32">
        <v>0</v>
      </c>
      <c r="S32">
        <v>-31.304500000000001</v>
      </c>
      <c r="T32">
        <v>192.02930000000001</v>
      </c>
      <c r="U32" s="2">
        <v>223.3338</v>
      </c>
    </row>
    <row r="33" spans="1:21" x14ac:dyDescent="0.2">
      <c r="A33" t="s">
        <v>119</v>
      </c>
      <c r="B33" t="s">
        <v>123</v>
      </c>
      <c r="C33" t="s">
        <v>124</v>
      </c>
      <c r="D33" t="s">
        <v>125</v>
      </c>
      <c r="E33" t="s">
        <v>60</v>
      </c>
      <c r="F33" s="1" t="s">
        <v>24</v>
      </c>
      <c r="G33">
        <v>6.7591000000000001</v>
      </c>
      <c r="H33">
        <v>1614</v>
      </c>
      <c r="I33">
        <v>3.6061000000000001</v>
      </c>
      <c r="J33">
        <v>10.1343</v>
      </c>
      <c r="K33">
        <v>6.5282</v>
      </c>
      <c r="L33" s="7">
        <v>5.2690999999999999</v>
      </c>
      <c r="M33">
        <v>0.46839999999999998</v>
      </c>
      <c r="N33">
        <v>4.4370000000000003</v>
      </c>
      <c r="O33">
        <v>6.0864000000000003</v>
      </c>
      <c r="P33" s="2">
        <v>1.6494</v>
      </c>
      <c r="Q33">
        <v>1.2973000000000001E-6</v>
      </c>
      <c r="R33">
        <v>0</v>
      </c>
      <c r="S33">
        <v>0</v>
      </c>
      <c r="T33">
        <v>29.8293</v>
      </c>
      <c r="U33" s="2">
        <v>29.8293</v>
      </c>
    </row>
    <row r="34" spans="1:21" x14ac:dyDescent="0.2">
      <c r="A34" t="s">
        <v>119</v>
      </c>
      <c r="B34" t="s">
        <v>126</v>
      </c>
      <c r="C34" t="s">
        <v>127</v>
      </c>
      <c r="D34" t="s">
        <v>128</v>
      </c>
      <c r="E34" t="s">
        <v>129</v>
      </c>
      <c r="F34" s="1" t="s">
        <v>24</v>
      </c>
      <c r="G34">
        <v>5.6341000000000001</v>
      </c>
      <c r="H34">
        <v>1345.4</v>
      </c>
      <c r="I34">
        <v>2.2296</v>
      </c>
      <c r="J34">
        <v>7.56</v>
      </c>
      <c r="K34">
        <v>5.3303999999999991</v>
      </c>
      <c r="L34" s="7">
        <v>9.9999999999999995E-8</v>
      </c>
      <c r="M34">
        <v>1.6411E-11</v>
      </c>
      <c r="N34">
        <v>0</v>
      </c>
      <c r="O34">
        <v>0.32919999999999999</v>
      </c>
      <c r="P34" s="2">
        <v>0.32919999999999999</v>
      </c>
      <c r="Q34">
        <v>3.5468E-7</v>
      </c>
      <c r="R34">
        <v>5.2908999999999999E-11</v>
      </c>
      <c r="S34">
        <v>0</v>
      </c>
      <c r="T34">
        <v>7.8710000000000004</v>
      </c>
      <c r="U34" s="2">
        <v>7.8710000000000004</v>
      </c>
    </row>
    <row r="35" spans="1:21" x14ac:dyDescent="0.2">
      <c r="A35" t="s">
        <v>119</v>
      </c>
      <c r="B35" t="s">
        <v>130</v>
      </c>
      <c r="C35" t="s">
        <v>131</v>
      </c>
      <c r="E35" t="s">
        <v>129</v>
      </c>
      <c r="F35" s="1" t="s">
        <v>24</v>
      </c>
      <c r="G35">
        <v>9.3295999999999996E-7</v>
      </c>
      <c r="H35">
        <v>2.0370999999999999E-11</v>
      </c>
      <c r="I35">
        <v>0</v>
      </c>
      <c r="J35">
        <v>3.4234</v>
      </c>
      <c r="K35">
        <v>3.4234</v>
      </c>
      <c r="L35" s="7">
        <v>1.4704999999999999</v>
      </c>
      <c r="M35">
        <v>0.18060000000000001</v>
      </c>
      <c r="N35">
        <v>0</v>
      </c>
      <c r="O35">
        <v>1.7996000000000001</v>
      </c>
      <c r="P35" s="2">
        <v>1.7996000000000001</v>
      </c>
      <c r="Q35">
        <v>3.5777000000000001E-7</v>
      </c>
      <c r="R35">
        <v>8.0772999999999999E-12</v>
      </c>
      <c r="S35">
        <v>0</v>
      </c>
      <c r="T35">
        <v>7.8682999999999996</v>
      </c>
      <c r="U35" s="2">
        <v>7.8682999999999996</v>
      </c>
    </row>
    <row r="36" spans="1:21" s="9" customFormat="1" x14ac:dyDescent="0.2">
      <c r="A36" s="9" t="s">
        <v>119</v>
      </c>
      <c r="B36" s="9" t="s">
        <v>132</v>
      </c>
      <c r="C36" s="9" t="s">
        <v>133</v>
      </c>
      <c r="D36" s="9" t="s">
        <v>134</v>
      </c>
      <c r="E36" s="9" t="s">
        <v>129</v>
      </c>
      <c r="F36" s="10" t="s">
        <v>24</v>
      </c>
      <c r="G36" s="9">
        <v>8.8782999999999994</v>
      </c>
      <c r="H36" s="9">
        <v>2120.1</v>
      </c>
      <c r="I36" s="9">
        <v>6.4471999999999996</v>
      </c>
      <c r="J36" s="9">
        <v>11.8996</v>
      </c>
      <c r="K36" s="9">
        <v>5.4523999999999999</v>
      </c>
      <c r="L36" s="15">
        <v>3.3161</v>
      </c>
      <c r="M36" s="9">
        <v>0.1956</v>
      </c>
      <c r="N36" s="9">
        <v>2.6006</v>
      </c>
      <c r="O36" s="9">
        <v>3.6837</v>
      </c>
      <c r="P36" s="16">
        <v>1.0831</v>
      </c>
      <c r="Q36" s="9">
        <v>8.8122000000000007</v>
      </c>
      <c r="R36" s="9">
        <v>0.13550000000000001</v>
      </c>
      <c r="S36" s="9">
        <v>8.3910999999999998</v>
      </c>
      <c r="T36" s="9">
        <v>17.273099999999999</v>
      </c>
      <c r="U36" s="16">
        <v>8.8819999999999997</v>
      </c>
    </row>
    <row r="37" spans="1:21" x14ac:dyDescent="0.2">
      <c r="A37" t="s">
        <v>135</v>
      </c>
      <c r="B37" t="s">
        <v>136</v>
      </c>
      <c r="C37" t="s">
        <v>137</v>
      </c>
      <c r="F37" s="1"/>
      <c r="G37">
        <v>24.521599999999999</v>
      </c>
      <c r="H37">
        <v>5855.6</v>
      </c>
      <c r="I37">
        <v>22.061800000000002</v>
      </c>
      <c r="J37">
        <v>26.956399999999999</v>
      </c>
      <c r="K37">
        <v>4.894599999999997</v>
      </c>
      <c r="L37" s="7">
        <v>10.7918</v>
      </c>
      <c r="M37">
        <v>0.64180000000000004</v>
      </c>
      <c r="N37">
        <v>9.4542000000000002</v>
      </c>
      <c r="O37">
        <v>11.951499999999999</v>
      </c>
      <c r="P37" s="2">
        <v>2.4972999999999992</v>
      </c>
      <c r="Q37">
        <v>406.35509999999999</v>
      </c>
      <c r="R37">
        <v>21.207899999999999</v>
      </c>
      <c r="S37">
        <v>347.3546</v>
      </c>
      <c r="T37">
        <v>422.28870000000001</v>
      </c>
      <c r="U37" s="2">
        <v>74.934100000000001</v>
      </c>
    </row>
    <row r="38" spans="1:21" x14ac:dyDescent="0.2">
      <c r="A38" t="s">
        <v>135</v>
      </c>
      <c r="B38" t="s">
        <v>138</v>
      </c>
      <c r="C38" t="s">
        <v>139</v>
      </c>
      <c r="D38" t="s">
        <v>140</v>
      </c>
      <c r="E38" t="s">
        <v>141</v>
      </c>
      <c r="F38" s="1" t="s">
        <v>24</v>
      </c>
      <c r="G38">
        <v>24.521599999999999</v>
      </c>
      <c r="H38">
        <v>5855.6</v>
      </c>
      <c r="I38">
        <v>22.061800000000002</v>
      </c>
      <c r="J38">
        <v>26.956399999999999</v>
      </c>
      <c r="K38">
        <v>4.894599999999997</v>
      </c>
      <c r="L38" s="7">
        <v>10.7918</v>
      </c>
      <c r="M38">
        <v>0.64180000000000004</v>
      </c>
      <c r="N38">
        <v>9.4542000000000002</v>
      </c>
      <c r="O38">
        <v>11.951499999999999</v>
      </c>
      <c r="P38" s="2">
        <v>2.4972999999999992</v>
      </c>
      <c r="Q38">
        <v>406.35509999999999</v>
      </c>
      <c r="R38">
        <v>21.207899999999999</v>
      </c>
      <c r="S38">
        <v>347.3546</v>
      </c>
      <c r="T38">
        <v>422.28870000000001</v>
      </c>
      <c r="U38" s="2">
        <v>74.934100000000001</v>
      </c>
    </row>
    <row r="39" spans="1:21" x14ac:dyDescent="0.2">
      <c r="A39" t="s">
        <v>135</v>
      </c>
      <c r="B39" t="s">
        <v>142</v>
      </c>
      <c r="C39" t="s">
        <v>143</v>
      </c>
      <c r="D39" t="s">
        <v>144</v>
      </c>
      <c r="E39" t="s">
        <v>141</v>
      </c>
      <c r="F39" s="1" t="s">
        <v>24</v>
      </c>
      <c r="G39">
        <v>24.521599999999999</v>
      </c>
      <c r="H39">
        <v>5855.6</v>
      </c>
      <c r="I39">
        <v>22.061800000000002</v>
      </c>
      <c r="J39">
        <v>26.956399999999999</v>
      </c>
      <c r="K39">
        <v>4.894599999999997</v>
      </c>
      <c r="L39" s="7">
        <v>10.7918</v>
      </c>
      <c r="M39">
        <v>0.64180000000000004</v>
      </c>
      <c r="N39">
        <v>9.4542000000000002</v>
      </c>
      <c r="O39">
        <v>11.951499999999999</v>
      </c>
      <c r="P39" s="2">
        <v>2.4972999999999992</v>
      </c>
      <c r="Q39">
        <v>406.35509999999999</v>
      </c>
      <c r="R39">
        <v>21.207899999999999</v>
      </c>
      <c r="S39">
        <v>347.3546</v>
      </c>
      <c r="T39">
        <v>422.28870000000001</v>
      </c>
      <c r="U39" s="2">
        <v>74.934100000000001</v>
      </c>
    </row>
    <row r="40" spans="1:21" s="9" customFormat="1" x14ac:dyDescent="0.2">
      <c r="A40" s="9" t="s">
        <v>135</v>
      </c>
      <c r="B40" s="9" t="s">
        <v>145</v>
      </c>
      <c r="C40" s="9" t="s">
        <v>146</v>
      </c>
      <c r="D40" s="9" t="s">
        <v>147</v>
      </c>
      <c r="E40" s="9" t="s">
        <v>93</v>
      </c>
      <c r="F40" s="10" t="s">
        <v>24</v>
      </c>
      <c r="G40" s="9">
        <v>24.521599999999999</v>
      </c>
      <c r="H40" s="9">
        <v>5855.6</v>
      </c>
      <c r="I40" s="9">
        <v>21.9801</v>
      </c>
      <c r="J40" s="9">
        <v>26.956499999999998</v>
      </c>
      <c r="K40" s="9">
        <v>4.9763999999999982</v>
      </c>
      <c r="L40" s="15">
        <v>10.7918</v>
      </c>
      <c r="M40" s="9">
        <v>0.64180000000000004</v>
      </c>
      <c r="N40" s="9">
        <v>9.4542999999999999</v>
      </c>
      <c r="O40" s="9">
        <v>11.951599999999999</v>
      </c>
      <c r="P40" s="16">
        <v>2.4972999999999992</v>
      </c>
      <c r="Q40" s="9">
        <v>359.3168</v>
      </c>
      <c r="R40" s="9">
        <v>21.586099999999998</v>
      </c>
      <c r="S40" s="9">
        <v>193.43549999999999</v>
      </c>
      <c r="T40" s="9">
        <v>375.15480000000002</v>
      </c>
      <c r="U40" s="16">
        <v>181.71930000000003</v>
      </c>
    </row>
    <row r="41" spans="1:21" x14ac:dyDescent="0.2">
      <c r="A41" t="s">
        <v>148</v>
      </c>
      <c r="B41" t="s">
        <v>149</v>
      </c>
      <c r="C41" t="s">
        <v>150</v>
      </c>
      <c r="D41" t="s">
        <v>151</v>
      </c>
      <c r="E41" t="s">
        <v>152</v>
      </c>
      <c r="F41" s="1" t="s">
        <v>94</v>
      </c>
      <c r="G41">
        <v>130.4761</v>
      </c>
      <c r="H41">
        <v>31157</v>
      </c>
      <c r="I41">
        <v>126.5883</v>
      </c>
      <c r="J41">
        <v>134.2621</v>
      </c>
      <c r="K41">
        <v>7.6738</v>
      </c>
      <c r="L41" s="7">
        <v>69.645899999999997</v>
      </c>
      <c r="M41">
        <v>1.9441999999999999</v>
      </c>
      <c r="N41">
        <v>65.986000000000004</v>
      </c>
      <c r="O41">
        <v>72.997</v>
      </c>
      <c r="P41" s="2">
        <v>7.0109999999999957</v>
      </c>
      <c r="Q41">
        <v>135.37479999999999</v>
      </c>
      <c r="R41">
        <v>20.460799999999999</v>
      </c>
      <c r="S41">
        <v>0</v>
      </c>
      <c r="T41">
        <v>190.58439999999999</v>
      </c>
      <c r="U41" s="2">
        <v>190.58439999999999</v>
      </c>
    </row>
    <row r="42" spans="1:21" x14ac:dyDescent="0.2">
      <c r="A42" t="s">
        <v>148</v>
      </c>
      <c r="B42" t="s">
        <v>153</v>
      </c>
      <c r="C42" t="s">
        <v>154</v>
      </c>
      <c r="F42" s="1"/>
      <c r="G42">
        <v>-24.455200000000001</v>
      </c>
      <c r="H42">
        <v>5839.8</v>
      </c>
      <c r="I42">
        <v>-27.3447</v>
      </c>
      <c r="J42">
        <v>-21.3154</v>
      </c>
      <c r="K42">
        <v>6.0292999999999992</v>
      </c>
      <c r="L42" s="7">
        <v>-12.488799999999999</v>
      </c>
      <c r="M42">
        <v>0.64700000000000002</v>
      </c>
      <c r="N42">
        <v>-13.629099999999999</v>
      </c>
      <c r="O42">
        <v>-11.374599999999999</v>
      </c>
      <c r="P42" s="2">
        <v>2.2545000000000002</v>
      </c>
      <c r="Q42">
        <v>478.52120000000002</v>
      </c>
      <c r="R42">
        <v>21.0901</v>
      </c>
      <c r="S42">
        <v>460.36070000000001</v>
      </c>
      <c r="T42">
        <v>536.82709999999997</v>
      </c>
      <c r="U42" s="2">
        <v>76.466399999999965</v>
      </c>
    </row>
    <row r="43" spans="1:21" x14ac:dyDescent="0.2">
      <c r="A43" t="s">
        <v>148</v>
      </c>
      <c r="B43" t="s">
        <v>155</v>
      </c>
      <c r="C43" t="s">
        <v>156</v>
      </c>
      <c r="D43" t="s">
        <v>157</v>
      </c>
      <c r="E43" t="s">
        <v>152</v>
      </c>
      <c r="F43" s="1" t="s">
        <v>94</v>
      </c>
      <c r="G43">
        <v>24.521599999999999</v>
      </c>
      <c r="H43">
        <v>5855.6</v>
      </c>
      <c r="I43">
        <v>22.061800000000002</v>
      </c>
      <c r="J43">
        <v>26.956399999999999</v>
      </c>
      <c r="K43">
        <v>4.894599999999997</v>
      </c>
      <c r="L43" s="7">
        <v>10.7918</v>
      </c>
      <c r="M43">
        <v>0.64180000000000004</v>
      </c>
      <c r="N43">
        <v>9.4542000000000002</v>
      </c>
      <c r="O43">
        <v>11.951499999999999</v>
      </c>
      <c r="P43" s="2">
        <v>2.4972999999999992</v>
      </c>
      <c r="Q43">
        <v>406.35509999999999</v>
      </c>
      <c r="R43">
        <v>21.207899999999999</v>
      </c>
      <c r="S43">
        <v>347.3546</v>
      </c>
      <c r="T43">
        <v>422.28870000000001</v>
      </c>
      <c r="U43" s="2">
        <v>74.934100000000001</v>
      </c>
    </row>
    <row r="44" spans="1:21" x14ac:dyDescent="0.2">
      <c r="A44" t="s">
        <v>148</v>
      </c>
      <c r="B44" t="s">
        <v>158</v>
      </c>
      <c r="C44" t="s">
        <v>159</v>
      </c>
      <c r="D44" t="s">
        <v>160</v>
      </c>
      <c r="E44" t="s">
        <v>152</v>
      </c>
      <c r="F44" s="1" t="s">
        <v>94</v>
      </c>
      <c r="G44">
        <v>24.521599999999999</v>
      </c>
      <c r="H44">
        <v>5855.6</v>
      </c>
      <c r="I44">
        <v>22.061800000000002</v>
      </c>
      <c r="J44">
        <v>26.956399999999999</v>
      </c>
      <c r="K44">
        <v>4.894599999999997</v>
      </c>
      <c r="L44" s="7">
        <v>10.7918</v>
      </c>
      <c r="M44">
        <v>0.64180000000000004</v>
      </c>
      <c r="N44">
        <v>9.4542000000000002</v>
      </c>
      <c r="O44">
        <v>11.951499999999999</v>
      </c>
      <c r="P44" s="2">
        <v>2.4972999999999992</v>
      </c>
      <c r="Q44">
        <v>406.35509999999999</v>
      </c>
      <c r="R44">
        <v>21.207899999999999</v>
      </c>
      <c r="S44">
        <v>347.3546</v>
      </c>
      <c r="T44">
        <v>422.28870000000001</v>
      </c>
      <c r="U44" s="2">
        <v>74.934100000000001</v>
      </c>
    </row>
    <row r="45" spans="1:21" s="9" customFormat="1" x14ac:dyDescent="0.2">
      <c r="A45" s="9" t="s">
        <v>148</v>
      </c>
      <c r="B45" s="9" t="s">
        <v>161</v>
      </c>
      <c r="C45" s="9" t="s">
        <v>162</v>
      </c>
      <c r="D45" s="9" t="s">
        <v>163</v>
      </c>
      <c r="E45" s="9" t="s">
        <v>152</v>
      </c>
      <c r="F45" s="10" t="s">
        <v>94</v>
      </c>
      <c r="G45" s="9">
        <v>1.0371E-6</v>
      </c>
      <c r="H45" s="9">
        <v>6.0008999999999999E-11</v>
      </c>
      <c r="I45" s="9">
        <v>0</v>
      </c>
      <c r="J45" s="9">
        <v>1.5902000000000001</v>
      </c>
      <c r="K45" s="9">
        <v>1.5902000000000001</v>
      </c>
      <c r="L45" s="15">
        <v>8.6614E-7</v>
      </c>
      <c r="M45" s="9">
        <v>5.1954000000000001E-11</v>
      </c>
      <c r="N45" s="9">
        <v>0</v>
      </c>
      <c r="O45" s="9">
        <v>0.25159999999999999</v>
      </c>
      <c r="P45" s="16">
        <v>0.25159999999999999</v>
      </c>
      <c r="Q45" s="9">
        <v>47.0383</v>
      </c>
      <c r="R45" s="9">
        <v>0.72330000000000005</v>
      </c>
      <c r="S45" s="9">
        <v>23.8429</v>
      </c>
      <c r="T45" s="9">
        <v>242.86250000000001</v>
      </c>
      <c r="U45" s="16">
        <v>219.01960000000003</v>
      </c>
    </row>
    <row r="46" spans="1:21" x14ac:dyDescent="0.2">
      <c r="A46" t="s">
        <v>164</v>
      </c>
      <c r="B46" t="s">
        <v>165</v>
      </c>
      <c r="C46" t="s">
        <v>166</v>
      </c>
      <c r="F46" s="1"/>
      <c r="G46">
        <v>8.0114999999999998</v>
      </c>
      <c r="H46">
        <v>1913.1</v>
      </c>
      <c r="I46">
        <v>6.4432999999999998</v>
      </c>
      <c r="J46">
        <v>9.2752999999999997</v>
      </c>
      <c r="K46">
        <v>2.8319999999999999</v>
      </c>
      <c r="L46" s="7">
        <v>5.4252000000000002</v>
      </c>
      <c r="M46">
        <v>0.1051</v>
      </c>
      <c r="N46">
        <v>5.2222</v>
      </c>
      <c r="O46">
        <v>5.7644000000000002</v>
      </c>
      <c r="P46" s="2">
        <v>0.54220000000000024</v>
      </c>
      <c r="Q46">
        <v>29.413799999999998</v>
      </c>
      <c r="R46">
        <v>0.45229999999999998</v>
      </c>
      <c r="S46">
        <v>23.795100000000001</v>
      </c>
      <c r="T46">
        <v>34.933300000000003</v>
      </c>
      <c r="U46" s="2">
        <v>11.138200000000001</v>
      </c>
    </row>
    <row r="47" spans="1:21" x14ac:dyDescent="0.2">
      <c r="A47" t="s">
        <v>164</v>
      </c>
      <c r="B47" t="s">
        <v>167</v>
      </c>
      <c r="C47" t="s">
        <v>168</v>
      </c>
      <c r="F47" s="1"/>
      <c r="G47">
        <v>1.9835</v>
      </c>
      <c r="H47">
        <v>473.63929999999999</v>
      </c>
      <c r="I47">
        <v>0.44490000000000002</v>
      </c>
      <c r="J47">
        <v>3.2216</v>
      </c>
      <c r="K47">
        <v>2.7766999999999999</v>
      </c>
      <c r="L47" s="7">
        <v>1.9958</v>
      </c>
      <c r="M47">
        <v>8.2400000000000001E-2</v>
      </c>
      <c r="N47">
        <v>1.8583000000000001</v>
      </c>
      <c r="O47">
        <v>2.3313000000000001</v>
      </c>
      <c r="P47" s="2">
        <v>0.47300000000000009</v>
      </c>
      <c r="Q47">
        <v>13.0397</v>
      </c>
      <c r="R47">
        <v>0.20050000000000001</v>
      </c>
      <c r="S47">
        <v>8.3850999999999996</v>
      </c>
      <c r="T47">
        <v>15.485300000000001</v>
      </c>
      <c r="U47" s="2">
        <v>7.100200000000001</v>
      </c>
    </row>
    <row r="48" spans="1:21" x14ac:dyDescent="0.2">
      <c r="A48" t="s">
        <v>164</v>
      </c>
      <c r="B48" t="s">
        <v>169</v>
      </c>
      <c r="C48" t="s">
        <v>170</v>
      </c>
      <c r="F48" s="1"/>
      <c r="G48">
        <v>-2.9266999999999999</v>
      </c>
      <c r="H48">
        <v>698.87220000000002</v>
      </c>
      <c r="I48">
        <v>-4.4433999999999996</v>
      </c>
      <c r="J48">
        <v>-1.7069000000000001</v>
      </c>
      <c r="K48">
        <v>2.7364999999999995</v>
      </c>
      <c r="L48" s="7">
        <v>-0.79759999999999998</v>
      </c>
      <c r="M48">
        <v>9.0700000000000003E-2</v>
      </c>
      <c r="N48">
        <v>-0.96350000000000002</v>
      </c>
      <c r="O48">
        <v>-0.44800000000000001</v>
      </c>
      <c r="P48" s="2">
        <v>0.51550000000000007</v>
      </c>
      <c r="Q48">
        <v>-0.29770000000000002</v>
      </c>
      <c r="R48">
        <v>4.5999999999999999E-3</v>
      </c>
      <c r="S48">
        <v>-4.2206999999999999</v>
      </c>
      <c r="T48">
        <v>-0.28349999999999997</v>
      </c>
      <c r="U48" s="2">
        <v>3.9371999999999998</v>
      </c>
    </row>
    <row r="49" spans="1:21" x14ac:dyDescent="0.2">
      <c r="A49" t="s">
        <v>164</v>
      </c>
      <c r="B49" t="s">
        <v>171</v>
      </c>
      <c r="C49" t="s">
        <v>172</v>
      </c>
      <c r="F49" s="1"/>
      <c r="G49">
        <v>94.739699999999999</v>
      </c>
      <c r="H49">
        <v>22623</v>
      </c>
      <c r="I49">
        <v>92.306299999999993</v>
      </c>
      <c r="J49">
        <v>97.606999999999999</v>
      </c>
      <c r="K49">
        <v>5.3007000000000062</v>
      </c>
      <c r="L49" s="7">
        <v>52.162999999999997</v>
      </c>
      <c r="M49">
        <v>0.94140000000000001</v>
      </c>
      <c r="N49">
        <v>50.188000000000002</v>
      </c>
      <c r="O49">
        <v>53.9</v>
      </c>
      <c r="P49" s="2">
        <v>3.7119999999999962</v>
      </c>
      <c r="Q49">
        <v>242.03899999999999</v>
      </c>
      <c r="R49">
        <v>3.7216</v>
      </c>
      <c r="S49">
        <v>226.16040000000001</v>
      </c>
      <c r="T49">
        <v>287.48099999999999</v>
      </c>
      <c r="U49" s="2">
        <v>61.320599999999985</v>
      </c>
    </row>
    <row r="50" spans="1:21" x14ac:dyDescent="0.2">
      <c r="A50" t="s">
        <v>164</v>
      </c>
      <c r="B50" t="s">
        <v>173</v>
      </c>
      <c r="C50" t="s">
        <v>174</v>
      </c>
      <c r="F50" s="1"/>
      <c r="G50">
        <v>16.593599999999999</v>
      </c>
      <c r="H50">
        <v>3962.5</v>
      </c>
      <c r="I50">
        <v>16.338999999999999</v>
      </c>
      <c r="J50">
        <v>16.8262</v>
      </c>
      <c r="K50">
        <v>0.48720000000000141</v>
      </c>
      <c r="L50" s="7">
        <v>9.4400999999999993</v>
      </c>
      <c r="M50">
        <v>0.15859999999999999</v>
      </c>
      <c r="N50">
        <v>9.1348000000000003</v>
      </c>
      <c r="O50">
        <v>9.7194000000000003</v>
      </c>
      <c r="P50" s="2">
        <v>0.58460000000000001</v>
      </c>
      <c r="Q50">
        <v>45.073399999999999</v>
      </c>
      <c r="R50">
        <v>0.69310000000000005</v>
      </c>
      <c r="S50">
        <v>42.92</v>
      </c>
      <c r="T50">
        <v>53.531500000000001</v>
      </c>
      <c r="U50" s="2">
        <v>10.611499999999999</v>
      </c>
    </row>
    <row r="51" spans="1:21" x14ac:dyDescent="0.2">
      <c r="A51" t="s">
        <v>164</v>
      </c>
      <c r="B51" t="s">
        <v>175</v>
      </c>
      <c r="C51" t="s">
        <v>176</v>
      </c>
      <c r="F51" s="1"/>
      <c r="G51">
        <v>3.7263999999999999</v>
      </c>
      <c r="H51">
        <v>889.85199999999998</v>
      </c>
      <c r="I51">
        <v>3.6692999999999998</v>
      </c>
      <c r="J51">
        <v>3.7787000000000002</v>
      </c>
      <c r="K51">
        <v>0.10940000000000039</v>
      </c>
      <c r="L51" s="7">
        <v>2.12</v>
      </c>
      <c r="M51">
        <v>3.56E-2</v>
      </c>
      <c r="N51">
        <v>2.0514000000000001</v>
      </c>
      <c r="O51">
        <v>2.1827000000000001</v>
      </c>
      <c r="P51" s="2">
        <v>0.13129999999999997</v>
      </c>
      <c r="Q51">
        <v>10.122199999999999</v>
      </c>
      <c r="R51">
        <v>0.15559999999999999</v>
      </c>
      <c r="S51">
        <v>9.6386000000000003</v>
      </c>
      <c r="T51">
        <v>12.021599999999999</v>
      </c>
      <c r="U51" s="2">
        <v>2.3829999999999991</v>
      </c>
    </row>
    <row r="52" spans="1:21" x14ac:dyDescent="0.2">
      <c r="A52" t="s">
        <v>164</v>
      </c>
      <c r="B52" t="s">
        <v>177</v>
      </c>
      <c r="C52" t="s">
        <v>178</v>
      </c>
      <c r="F52" s="1"/>
      <c r="G52">
        <v>3.8140999999999998</v>
      </c>
      <c r="H52">
        <v>910.78970000000004</v>
      </c>
      <c r="I52">
        <v>3.7555999999999998</v>
      </c>
      <c r="J52">
        <v>3.8675999999999999</v>
      </c>
      <c r="K52">
        <v>0.1120000000000001</v>
      </c>
      <c r="L52" s="7">
        <v>2.1699000000000002</v>
      </c>
      <c r="M52">
        <v>3.6499999999999998E-2</v>
      </c>
      <c r="N52">
        <v>2.0996999999999999</v>
      </c>
      <c r="O52">
        <v>2.234</v>
      </c>
      <c r="P52" s="2">
        <v>0.13430000000000009</v>
      </c>
      <c r="Q52">
        <v>10.360300000000001</v>
      </c>
      <c r="R52">
        <v>0.1593</v>
      </c>
      <c r="S52">
        <v>9.8653999999999993</v>
      </c>
      <c r="T52">
        <v>12.304500000000001</v>
      </c>
      <c r="U52" s="2">
        <v>2.4391000000000016</v>
      </c>
    </row>
    <row r="53" spans="1:21" x14ac:dyDescent="0.2">
      <c r="A53" t="s">
        <v>164</v>
      </c>
      <c r="B53" t="s">
        <v>179</v>
      </c>
      <c r="C53" t="s">
        <v>180</v>
      </c>
      <c r="F53" s="1"/>
      <c r="G53">
        <v>31.2807</v>
      </c>
      <c r="H53">
        <v>7469.7</v>
      </c>
      <c r="I53">
        <v>28.9011</v>
      </c>
      <c r="J53">
        <v>34.2226</v>
      </c>
      <c r="K53">
        <v>5.3215000000000003</v>
      </c>
      <c r="L53" s="7">
        <v>16.061</v>
      </c>
      <c r="M53">
        <v>0.36009999999999998</v>
      </c>
      <c r="N53">
        <v>15.1219</v>
      </c>
      <c r="O53">
        <v>16.770299999999999</v>
      </c>
      <c r="P53" s="2">
        <v>1.6483999999999988</v>
      </c>
      <c r="Q53">
        <v>69.664299999999997</v>
      </c>
      <c r="R53">
        <v>1.0711999999999999</v>
      </c>
      <c r="S53">
        <v>66.334999999999994</v>
      </c>
      <c r="T53">
        <v>85.324799999999996</v>
      </c>
      <c r="U53" s="2">
        <v>18.989800000000002</v>
      </c>
    </row>
    <row r="54" spans="1:21" x14ac:dyDescent="0.2">
      <c r="A54" t="s">
        <v>164</v>
      </c>
      <c r="B54" t="s">
        <v>181</v>
      </c>
      <c r="C54" t="s">
        <v>182</v>
      </c>
      <c r="F54" s="1"/>
      <c r="G54">
        <v>4.2964000000000002</v>
      </c>
      <c r="H54">
        <v>1025.9000000000001</v>
      </c>
      <c r="I54">
        <v>4.2304000000000004</v>
      </c>
      <c r="J54">
        <v>4.3566000000000003</v>
      </c>
      <c r="K54">
        <v>0.12619999999999987</v>
      </c>
      <c r="L54" s="7">
        <v>2.4441999999999999</v>
      </c>
      <c r="M54">
        <v>4.1099999999999998E-2</v>
      </c>
      <c r="N54">
        <v>2.3651</v>
      </c>
      <c r="O54">
        <v>2.5165000000000002</v>
      </c>
      <c r="P54" s="2">
        <v>0.1514000000000002</v>
      </c>
      <c r="Q54">
        <v>11.670299999999999</v>
      </c>
      <c r="R54">
        <v>0.1794</v>
      </c>
      <c r="S54">
        <v>11.1127</v>
      </c>
      <c r="T54">
        <v>13.860200000000001</v>
      </c>
      <c r="U54" s="2">
        <v>2.7475000000000005</v>
      </c>
    </row>
    <row r="55" spans="1:21" x14ac:dyDescent="0.2">
      <c r="A55" t="s">
        <v>164</v>
      </c>
      <c r="B55" t="s">
        <v>183</v>
      </c>
      <c r="C55" t="s">
        <v>184</v>
      </c>
      <c r="F55" s="1"/>
      <c r="G55">
        <v>6.4444999999999997</v>
      </c>
      <c r="H55">
        <v>1538.9</v>
      </c>
      <c r="I55">
        <v>6.3456999999999999</v>
      </c>
      <c r="J55">
        <v>6.5349000000000004</v>
      </c>
      <c r="K55">
        <v>0.18920000000000048</v>
      </c>
      <c r="L55" s="7">
        <v>3.6663000000000001</v>
      </c>
      <c r="M55">
        <v>6.1600000000000002E-2</v>
      </c>
      <c r="N55">
        <v>3.5476999999999999</v>
      </c>
      <c r="O55">
        <v>3.7747999999999999</v>
      </c>
      <c r="P55" s="2">
        <v>0.22710000000000008</v>
      </c>
      <c r="Q55">
        <v>17.505400000000002</v>
      </c>
      <c r="R55">
        <v>0.26919999999999999</v>
      </c>
      <c r="S55">
        <v>16.6691</v>
      </c>
      <c r="T55">
        <v>20.790299999999998</v>
      </c>
      <c r="U55" s="2">
        <v>4.1211999999999982</v>
      </c>
    </row>
    <row r="56" spans="1:21" x14ac:dyDescent="0.2">
      <c r="A56" t="s">
        <v>164</v>
      </c>
      <c r="B56" t="s">
        <v>185</v>
      </c>
      <c r="C56" t="s">
        <v>186</v>
      </c>
      <c r="F56" s="1"/>
      <c r="G56">
        <v>13.963800000000001</v>
      </c>
      <c r="H56">
        <v>3334.5</v>
      </c>
      <c r="I56">
        <v>11.5474</v>
      </c>
      <c r="J56">
        <v>16.964600000000001</v>
      </c>
      <c r="K56">
        <v>5.4172000000000011</v>
      </c>
      <c r="L56" s="7">
        <v>6.2092999999999998</v>
      </c>
      <c r="M56">
        <v>0.22570000000000001</v>
      </c>
      <c r="N56">
        <v>5.4591000000000003</v>
      </c>
      <c r="O56">
        <v>6.6547000000000001</v>
      </c>
      <c r="P56" s="2">
        <v>1.1955999999999998</v>
      </c>
      <c r="Q56">
        <v>22.626000000000001</v>
      </c>
      <c r="R56">
        <v>0.34789999999999999</v>
      </c>
      <c r="S56">
        <v>21.544699999999999</v>
      </c>
      <c r="T56">
        <v>32.527500000000003</v>
      </c>
      <c r="U56" s="2">
        <v>10.982800000000005</v>
      </c>
    </row>
    <row r="57" spans="1:21" x14ac:dyDescent="0.2">
      <c r="A57" t="s">
        <v>164</v>
      </c>
      <c r="B57" t="s">
        <v>187</v>
      </c>
      <c r="C57" t="s">
        <v>188</v>
      </c>
      <c r="F57" s="1"/>
      <c r="G57">
        <v>5.6341000000000001</v>
      </c>
      <c r="H57">
        <v>1345.4</v>
      </c>
      <c r="I57">
        <v>3.1928000000000001</v>
      </c>
      <c r="J57">
        <v>8.6684999999999999</v>
      </c>
      <c r="K57">
        <v>5.4756999999999998</v>
      </c>
      <c r="L57" s="7">
        <v>1.4704999999999999</v>
      </c>
      <c r="M57">
        <v>0.18060000000000001</v>
      </c>
      <c r="N57">
        <v>0.7722</v>
      </c>
      <c r="O57">
        <v>1.7997000000000001</v>
      </c>
      <c r="P57" s="2">
        <v>1.0275000000000001</v>
      </c>
      <c r="Q57">
        <v>7.1244999999999995E-7</v>
      </c>
      <c r="R57">
        <v>4.1395000000000003E-11</v>
      </c>
      <c r="S57" t="s">
        <v>53</v>
      </c>
      <c r="T57">
        <v>7.8711000000000002</v>
      </c>
      <c r="U57" s="2"/>
    </row>
    <row r="58" spans="1:21" x14ac:dyDescent="0.2">
      <c r="A58" t="s">
        <v>164</v>
      </c>
      <c r="B58" t="s">
        <v>189</v>
      </c>
      <c r="C58" t="s">
        <v>190</v>
      </c>
      <c r="F58" s="1"/>
      <c r="G58">
        <v>0.78910000000000002</v>
      </c>
      <c r="H58">
        <v>188.4392</v>
      </c>
      <c r="I58">
        <v>0.77700000000000002</v>
      </c>
      <c r="J58">
        <v>0.80020000000000002</v>
      </c>
      <c r="K58">
        <v>2.3199999999999998E-2</v>
      </c>
      <c r="L58" s="7">
        <v>0.44890000000000002</v>
      </c>
      <c r="M58">
        <v>7.4999999999999997E-3</v>
      </c>
      <c r="N58">
        <v>0.43440000000000001</v>
      </c>
      <c r="O58">
        <v>0.4622</v>
      </c>
      <c r="P58" s="2">
        <v>2.7799999999999991E-2</v>
      </c>
      <c r="Q58">
        <v>2.1435</v>
      </c>
      <c r="R58">
        <v>3.3000000000000002E-2</v>
      </c>
      <c r="S58">
        <v>2.0411000000000001</v>
      </c>
      <c r="T58">
        <v>2.5457999999999998</v>
      </c>
      <c r="U58" s="2">
        <v>0.5046999999999997</v>
      </c>
    </row>
    <row r="59" spans="1:21" x14ac:dyDescent="0.2">
      <c r="A59" t="s">
        <v>164</v>
      </c>
      <c r="B59" t="s">
        <v>191</v>
      </c>
      <c r="C59" t="s">
        <v>192</v>
      </c>
      <c r="F59" s="1"/>
      <c r="G59">
        <v>2.4550999999999998</v>
      </c>
      <c r="H59">
        <v>586.25540000000001</v>
      </c>
      <c r="I59">
        <v>2.4174000000000002</v>
      </c>
      <c r="J59">
        <v>2.4895</v>
      </c>
      <c r="K59">
        <v>7.2099999999999831E-2</v>
      </c>
      <c r="L59" s="7">
        <v>1.3967000000000001</v>
      </c>
      <c r="M59">
        <v>2.35E-2</v>
      </c>
      <c r="N59">
        <v>1.3514999999999999</v>
      </c>
      <c r="O59">
        <v>1.4379999999999999</v>
      </c>
      <c r="P59" s="2">
        <v>8.6500000000000021E-2</v>
      </c>
      <c r="Q59">
        <v>6.6687000000000003</v>
      </c>
      <c r="R59">
        <v>0.10249999999999999</v>
      </c>
      <c r="S59">
        <v>6.3501000000000003</v>
      </c>
      <c r="T59">
        <v>7.9200999999999997</v>
      </c>
      <c r="U59" s="2">
        <v>1.5699999999999994</v>
      </c>
    </row>
    <row r="60" spans="1:21" x14ac:dyDescent="0.2">
      <c r="A60" t="s">
        <v>164</v>
      </c>
      <c r="B60" t="s">
        <v>193</v>
      </c>
      <c r="C60" t="s">
        <v>194</v>
      </c>
      <c r="F60" s="1"/>
      <c r="G60">
        <v>5.5677000000000003</v>
      </c>
      <c r="H60">
        <v>1329.5</v>
      </c>
      <c r="I60">
        <v>5.4823000000000004</v>
      </c>
      <c r="J60">
        <v>5.6458000000000004</v>
      </c>
      <c r="K60">
        <v>0.16349999999999998</v>
      </c>
      <c r="L60" s="7">
        <v>3.1675</v>
      </c>
      <c r="M60">
        <v>5.3199999999999997E-2</v>
      </c>
      <c r="N60">
        <v>3.0649999999999999</v>
      </c>
      <c r="O60">
        <v>3.2612000000000001</v>
      </c>
      <c r="P60" s="2">
        <v>0.19620000000000015</v>
      </c>
      <c r="Q60">
        <v>15.123699999999999</v>
      </c>
      <c r="R60">
        <v>0.23250000000000001</v>
      </c>
      <c r="S60">
        <v>14.401199999999999</v>
      </c>
      <c r="T60">
        <v>17.9617</v>
      </c>
      <c r="U60" s="2">
        <v>3.5605000000000011</v>
      </c>
    </row>
    <row r="61" spans="1:21" x14ac:dyDescent="0.2">
      <c r="A61" t="s">
        <v>164</v>
      </c>
      <c r="B61" t="s">
        <v>195</v>
      </c>
      <c r="C61" t="s">
        <v>196</v>
      </c>
      <c r="F61" s="1"/>
      <c r="G61">
        <v>4.8444000000000003</v>
      </c>
      <c r="H61">
        <v>1156.8</v>
      </c>
      <c r="I61">
        <v>4.7699999999999996</v>
      </c>
      <c r="J61">
        <v>4.9123000000000001</v>
      </c>
      <c r="K61">
        <v>0.14230000000000054</v>
      </c>
      <c r="L61" s="7">
        <v>2.7559999999999998</v>
      </c>
      <c r="M61">
        <v>4.6300000000000001E-2</v>
      </c>
      <c r="N61">
        <v>2.6667999999999998</v>
      </c>
      <c r="O61">
        <v>2.8374999999999999</v>
      </c>
      <c r="P61" s="2">
        <v>0.17070000000000007</v>
      </c>
      <c r="Q61">
        <v>13.158799999999999</v>
      </c>
      <c r="R61">
        <v>0.20230000000000001</v>
      </c>
      <c r="S61">
        <v>12.530200000000001</v>
      </c>
      <c r="T61">
        <v>15.6281</v>
      </c>
      <c r="U61" s="2">
        <v>3.0978999999999992</v>
      </c>
    </row>
    <row r="62" spans="1:21" x14ac:dyDescent="0.2">
      <c r="A62" t="s">
        <v>164</v>
      </c>
      <c r="B62" t="s">
        <v>197</v>
      </c>
      <c r="C62" t="s">
        <v>198</v>
      </c>
      <c r="F62" s="1"/>
      <c r="G62">
        <v>3.8140999999999998</v>
      </c>
      <c r="H62">
        <v>910.78970000000004</v>
      </c>
      <c r="I62">
        <v>3.7555999999999998</v>
      </c>
      <c r="J62">
        <v>3.8675999999999999</v>
      </c>
      <c r="K62">
        <v>0.1120000000000001</v>
      </c>
      <c r="L62" s="7">
        <v>2.1699000000000002</v>
      </c>
      <c r="M62">
        <v>3.6499999999999998E-2</v>
      </c>
      <c r="N62">
        <v>2.0996999999999999</v>
      </c>
      <c r="O62">
        <v>2.234</v>
      </c>
      <c r="P62" s="2">
        <v>0.13430000000000009</v>
      </c>
      <c r="Q62">
        <v>10.360300000000001</v>
      </c>
      <c r="R62">
        <v>0.1593</v>
      </c>
      <c r="S62">
        <v>9.8653999999999993</v>
      </c>
      <c r="T62">
        <v>12.304500000000001</v>
      </c>
      <c r="U62" s="2">
        <v>2.4391000000000016</v>
      </c>
    </row>
    <row r="63" spans="1:21" x14ac:dyDescent="0.2">
      <c r="A63" t="s">
        <v>164</v>
      </c>
      <c r="B63" t="s">
        <v>199</v>
      </c>
      <c r="C63" t="s">
        <v>200</v>
      </c>
      <c r="F63" s="1"/>
      <c r="G63">
        <v>2.4550999999999998</v>
      </c>
      <c r="H63">
        <v>586.25540000000001</v>
      </c>
      <c r="I63">
        <v>2.4174000000000002</v>
      </c>
      <c r="J63">
        <v>2.4895</v>
      </c>
      <c r="K63">
        <v>7.2099999999999831E-2</v>
      </c>
      <c r="L63" s="7">
        <v>1.3967000000000001</v>
      </c>
      <c r="M63">
        <v>2.35E-2</v>
      </c>
      <c r="N63">
        <v>1.3514999999999999</v>
      </c>
      <c r="O63">
        <v>1.4379999999999999</v>
      </c>
      <c r="P63" s="2">
        <v>8.6500000000000021E-2</v>
      </c>
      <c r="Q63">
        <v>6.6687000000000003</v>
      </c>
      <c r="R63">
        <v>0.10249999999999999</v>
      </c>
      <c r="S63">
        <v>6.3501000000000003</v>
      </c>
      <c r="T63">
        <v>7.9200999999999997</v>
      </c>
      <c r="U63" s="2">
        <v>1.5699999999999994</v>
      </c>
    </row>
    <row r="64" spans="1:21" x14ac:dyDescent="0.2">
      <c r="A64" t="s">
        <v>164</v>
      </c>
      <c r="B64" t="s">
        <v>201</v>
      </c>
      <c r="C64" t="s">
        <v>202</v>
      </c>
      <c r="F64" s="1"/>
      <c r="G64">
        <v>0.78910000000000002</v>
      </c>
      <c r="H64">
        <v>188.4392</v>
      </c>
      <c r="I64">
        <v>0.77700000000000002</v>
      </c>
      <c r="J64">
        <v>0.80020000000000002</v>
      </c>
      <c r="K64">
        <v>2.3199999999999998E-2</v>
      </c>
      <c r="L64" s="7">
        <v>0.44890000000000002</v>
      </c>
      <c r="M64">
        <v>7.4999999999999997E-3</v>
      </c>
      <c r="N64">
        <v>0.43440000000000001</v>
      </c>
      <c r="O64">
        <v>0.4622</v>
      </c>
      <c r="P64" s="2">
        <v>2.7799999999999991E-2</v>
      </c>
      <c r="Q64">
        <v>2.1435</v>
      </c>
      <c r="R64">
        <v>3.3000000000000002E-2</v>
      </c>
      <c r="S64">
        <v>2.0411000000000001</v>
      </c>
      <c r="T64">
        <v>2.5457999999999998</v>
      </c>
      <c r="U64" s="2">
        <v>0.5046999999999997</v>
      </c>
    </row>
    <row r="65" spans="1:21" x14ac:dyDescent="0.2">
      <c r="A65" t="s">
        <v>164</v>
      </c>
      <c r="B65" t="s">
        <v>203</v>
      </c>
      <c r="C65" t="s">
        <v>204</v>
      </c>
      <c r="F65" s="1"/>
      <c r="G65">
        <v>2.4550999999999998</v>
      </c>
      <c r="H65">
        <v>586.25540000000001</v>
      </c>
      <c r="I65">
        <v>2.4174000000000002</v>
      </c>
      <c r="J65">
        <v>2.4895</v>
      </c>
      <c r="K65">
        <v>7.2099999999999831E-2</v>
      </c>
      <c r="L65" s="7">
        <v>1.3967000000000001</v>
      </c>
      <c r="M65">
        <v>2.35E-2</v>
      </c>
      <c r="N65">
        <v>1.3514999999999999</v>
      </c>
      <c r="O65">
        <v>1.4379999999999999</v>
      </c>
      <c r="P65" s="2">
        <v>8.6500000000000021E-2</v>
      </c>
      <c r="Q65">
        <v>6.6687000000000003</v>
      </c>
      <c r="R65">
        <v>0.10249999999999999</v>
      </c>
      <c r="S65">
        <v>6.3501000000000003</v>
      </c>
      <c r="T65">
        <v>7.9200999999999997</v>
      </c>
      <c r="U65" s="2">
        <v>1.5699999999999994</v>
      </c>
    </row>
    <row r="66" spans="1:21" x14ac:dyDescent="0.2">
      <c r="A66" t="s">
        <v>164</v>
      </c>
      <c r="B66" t="s">
        <v>205</v>
      </c>
      <c r="C66" t="s">
        <v>206</v>
      </c>
      <c r="F66" s="1"/>
      <c r="G66">
        <v>3.4853000000000001</v>
      </c>
      <c r="H66">
        <v>832.27329999999995</v>
      </c>
      <c r="I66">
        <v>3.4318</v>
      </c>
      <c r="J66">
        <v>3.5341999999999998</v>
      </c>
      <c r="K66">
        <v>0.10239999999999982</v>
      </c>
      <c r="L66" s="7">
        <v>1.9827999999999999</v>
      </c>
      <c r="M66">
        <v>3.3300000000000003E-2</v>
      </c>
      <c r="N66">
        <v>1.9187000000000001</v>
      </c>
      <c r="O66">
        <v>2.0415000000000001</v>
      </c>
      <c r="P66" s="2">
        <v>0.12280000000000002</v>
      </c>
      <c r="Q66">
        <v>9.4672000000000001</v>
      </c>
      <c r="R66">
        <v>0.14560000000000001</v>
      </c>
      <c r="S66">
        <v>9.0149000000000008</v>
      </c>
      <c r="T66">
        <v>11.2437</v>
      </c>
      <c r="U66" s="2">
        <v>2.2287999999999997</v>
      </c>
    </row>
    <row r="67" spans="1:21" s="9" customFormat="1" x14ac:dyDescent="0.2">
      <c r="A67" s="9" t="s">
        <v>164</v>
      </c>
      <c r="B67" s="9" t="s">
        <v>207</v>
      </c>
      <c r="C67" s="9" t="s">
        <v>208</v>
      </c>
      <c r="F67" s="10"/>
      <c r="G67" s="9">
        <v>6.9924999999999997</v>
      </c>
      <c r="H67" s="9">
        <v>1669.8</v>
      </c>
      <c r="I67" s="9">
        <v>6.8853</v>
      </c>
      <c r="J67" s="9">
        <v>7.0904999999999996</v>
      </c>
      <c r="K67" s="9">
        <v>0.2051999999999996</v>
      </c>
      <c r="L67" s="15">
        <v>3.9781</v>
      </c>
      <c r="M67" s="9">
        <v>6.6799999999999998E-2</v>
      </c>
      <c r="N67" s="9">
        <v>3.8494000000000002</v>
      </c>
      <c r="O67" s="9">
        <v>4.0956999999999999</v>
      </c>
      <c r="P67" s="16">
        <v>0.24629999999999974</v>
      </c>
      <c r="Q67" s="9">
        <v>18.994</v>
      </c>
      <c r="R67" s="9">
        <v>0.29210000000000003</v>
      </c>
      <c r="S67" s="9">
        <v>18.086500000000001</v>
      </c>
      <c r="T67" s="9">
        <v>22.558199999999999</v>
      </c>
      <c r="U67" s="16">
        <v>4.4716999999999985</v>
      </c>
    </row>
    <row r="68" spans="1:21" x14ac:dyDescent="0.2">
      <c r="A68" t="s">
        <v>209</v>
      </c>
      <c r="B68" t="s">
        <v>210</v>
      </c>
      <c r="C68" t="s">
        <v>211</v>
      </c>
      <c r="D68" t="s">
        <v>212</v>
      </c>
      <c r="E68" t="s">
        <v>213</v>
      </c>
      <c r="F68" s="1" t="s">
        <v>24</v>
      </c>
      <c r="G68">
        <v>21.920200000000001</v>
      </c>
      <c r="H68">
        <v>5234.3999999999996</v>
      </c>
      <c r="I68">
        <v>21.5839</v>
      </c>
      <c r="J68">
        <v>22.227399999999999</v>
      </c>
      <c r="K68">
        <v>0.64349999999999952</v>
      </c>
      <c r="L68" s="7">
        <v>12.470499999999999</v>
      </c>
      <c r="M68">
        <v>0.20949999999999999</v>
      </c>
      <c r="N68">
        <v>12.0671</v>
      </c>
      <c r="O68">
        <v>12.8393</v>
      </c>
      <c r="P68" s="2">
        <v>0.77219999999999978</v>
      </c>
      <c r="Q68">
        <v>59.542200000000001</v>
      </c>
      <c r="R68">
        <v>0.91549999999999998</v>
      </c>
      <c r="S68">
        <v>56.697499999999998</v>
      </c>
      <c r="T68">
        <v>70.715400000000002</v>
      </c>
      <c r="U68" s="2">
        <v>14.017900000000004</v>
      </c>
    </row>
    <row r="69" spans="1:21" x14ac:dyDescent="0.2">
      <c r="A69" t="s">
        <v>214</v>
      </c>
      <c r="B69" t="s">
        <v>215</v>
      </c>
      <c r="C69" t="s">
        <v>216</v>
      </c>
      <c r="D69" t="s">
        <v>217</v>
      </c>
      <c r="E69" t="s">
        <v>218</v>
      </c>
      <c r="F69" s="1" t="s">
        <v>24</v>
      </c>
      <c r="G69">
        <v>733.50879999999995</v>
      </c>
      <c r="H69">
        <v>175160</v>
      </c>
      <c r="I69">
        <v>708.68989999999997</v>
      </c>
      <c r="J69">
        <v>760.49030000000005</v>
      </c>
      <c r="K69">
        <v>51.800400000000081</v>
      </c>
      <c r="L69" s="7">
        <v>353.97269999999997</v>
      </c>
      <c r="M69">
        <v>15.732799999999999</v>
      </c>
      <c r="N69">
        <v>325.92309999999998</v>
      </c>
      <c r="O69">
        <v>384.52080000000001</v>
      </c>
      <c r="P69" s="2">
        <v>58.597700000000032</v>
      </c>
      <c r="Q69">
        <v>3855.5</v>
      </c>
      <c r="R69">
        <v>68.069599999999994</v>
      </c>
      <c r="S69">
        <v>2990.6</v>
      </c>
      <c r="T69">
        <v>4113.3</v>
      </c>
      <c r="U69" s="2">
        <v>1122.7000000000003</v>
      </c>
    </row>
    <row r="70" spans="1:21" x14ac:dyDescent="0.2">
      <c r="A70" t="s">
        <v>214</v>
      </c>
      <c r="B70" t="s">
        <v>219</v>
      </c>
      <c r="C70" t="s">
        <v>220</v>
      </c>
      <c r="F70" s="1"/>
      <c r="G70">
        <v>1.1129E-6</v>
      </c>
      <c r="H70">
        <v>7.7961000000000007E-12</v>
      </c>
      <c r="I70">
        <v>0</v>
      </c>
      <c r="J70">
        <v>3.4234</v>
      </c>
      <c r="K70">
        <v>3.4234</v>
      </c>
      <c r="L70" s="7">
        <v>48.844200000000001</v>
      </c>
      <c r="M70">
        <v>178610</v>
      </c>
      <c r="N70">
        <v>23.6097</v>
      </c>
      <c r="O70">
        <v>86.6691</v>
      </c>
      <c r="P70" s="2">
        <v>63.059399999999997</v>
      </c>
      <c r="Q70">
        <v>9.9999999999999995E-8</v>
      </c>
      <c r="R70">
        <v>9.6036E-12</v>
      </c>
      <c r="S70">
        <v>0</v>
      </c>
      <c r="T70">
        <v>464.97370000000001</v>
      </c>
      <c r="U70" s="2">
        <v>464.97370000000001</v>
      </c>
    </row>
    <row r="71" spans="1:21" x14ac:dyDescent="0.2">
      <c r="A71" t="s">
        <v>214</v>
      </c>
      <c r="B71" t="s">
        <v>221</v>
      </c>
      <c r="C71" t="s">
        <v>222</v>
      </c>
      <c r="F71" s="1"/>
      <c r="G71">
        <v>344.1447</v>
      </c>
      <c r="H71">
        <v>82180</v>
      </c>
      <c r="I71">
        <v>334.50279999999998</v>
      </c>
      <c r="J71">
        <v>354.68200000000002</v>
      </c>
      <c r="K71">
        <v>20.179200000000037</v>
      </c>
      <c r="L71" s="7">
        <v>115.39190000000001</v>
      </c>
      <c r="M71">
        <v>8.4489999999999998</v>
      </c>
      <c r="N71">
        <v>100.6763</v>
      </c>
      <c r="O71">
        <v>131.6644</v>
      </c>
      <c r="P71" s="2">
        <v>30.988100000000003</v>
      </c>
      <c r="Q71">
        <v>1594.6</v>
      </c>
      <c r="R71">
        <v>28.64</v>
      </c>
      <c r="S71">
        <v>1200.8</v>
      </c>
      <c r="T71">
        <v>1680.1</v>
      </c>
      <c r="U71" s="2">
        <v>479.29999999999995</v>
      </c>
    </row>
    <row r="72" spans="1:21" x14ac:dyDescent="0.2">
      <c r="A72" t="s">
        <v>214</v>
      </c>
      <c r="B72" t="s">
        <v>223</v>
      </c>
      <c r="C72" t="s">
        <v>224</v>
      </c>
      <c r="F72" s="1"/>
      <c r="G72">
        <v>24.521599999999999</v>
      </c>
      <c r="H72">
        <v>5855.6</v>
      </c>
      <c r="I72">
        <v>22.062100000000001</v>
      </c>
      <c r="J72">
        <v>27.2136</v>
      </c>
      <c r="K72">
        <v>5.1514999999999986</v>
      </c>
      <c r="L72" s="7">
        <v>110.79179999999999</v>
      </c>
      <c r="M72">
        <v>0.64180000000000004</v>
      </c>
      <c r="N72">
        <v>109.45440000000001</v>
      </c>
      <c r="O72">
        <v>112.25709999999999</v>
      </c>
      <c r="P72" s="2">
        <v>2.8026999999999873</v>
      </c>
      <c r="Q72">
        <v>439.55650000000003</v>
      </c>
      <c r="R72">
        <v>7.3945999999999996</v>
      </c>
      <c r="S72">
        <v>406.00409999999999</v>
      </c>
      <c r="T72">
        <v>462.40789999999998</v>
      </c>
      <c r="U72" s="2">
        <v>56.40379999999999</v>
      </c>
    </row>
    <row r="73" spans="1:21" x14ac:dyDescent="0.2">
      <c r="A73" t="s">
        <v>214</v>
      </c>
      <c r="B73" t="s">
        <v>225</v>
      </c>
      <c r="C73" t="s">
        <v>226</v>
      </c>
      <c r="F73" s="1"/>
      <c r="G73" s="3"/>
      <c r="H73" s="4"/>
      <c r="I73" s="4"/>
      <c r="J73" s="4"/>
      <c r="K73" s="5"/>
      <c r="L73" s="3"/>
      <c r="M73" s="4"/>
      <c r="N73" s="4"/>
      <c r="O73" s="4"/>
      <c r="P73" s="5"/>
      <c r="Q73">
        <v>700</v>
      </c>
      <c r="R73">
        <v>1.5408E-10</v>
      </c>
      <c r="S73" t="s">
        <v>53</v>
      </c>
      <c r="T73" t="s">
        <v>53</v>
      </c>
      <c r="U73" s="2">
        <v>0</v>
      </c>
    </row>
    <row r="74" spans="1:21" x14ac:dyDescent="0.2">
      <c r="A74" t="s">
        <v>231</v>
      </c>
      <c r="B74" t="s">
        <v>227</v>
      </c>
      <c r="C74" t="s">
        <v>228</v>
      </c>
      <c r="D74" t="s">
        <v>229</v>
      </c>
      <c r="E74" t="s">
        <v>152</v>
      </c>
      <c r="F74" s="1" t="s">
        <v>230</v>
      </c>
      <c r="G74">
        <v>195.30950000000001</v>
      </c>
      <c r="H74">
        <v>46639</v>
      </c>
      <c r="I74">
        <v>189.63740000000001</v>
      </c>
      <c r="J74">
        <v>201.51769999999999</v>
      </c>
      <c r="K74" s="1">
        <v>11.880299999999977</v>
      </c>
      <c r="L74">
        <v>69.770099999999999</v>
      </c>
      <c r="M74">
        <v>3.8675000000000002</v>
      </c>
      <c r="N74">
        <v>62.960999999999999</v>
      </c>
      <c r="O74">
        <v>77.219300000000004</v>
      </c>
      <c r="P74" s="2">
        <v>14.258300000000006</v>
      </c>
      <c r="Q74">
        <v>700.73230000000001</v>
      </c>
      <c r="R74">
        <v>16.9024</v>
      </c>
      <c r="S74">
        <v>494.44200000000001</v>
      </c>
      <c r="T74">
        <v>753.26300000000003</v>
      </c>
      <c r="U74" s="8">
        <f t="shared" ref="U74" si="0">ABS(S74-T74)</f>
        <v>258.82100000000003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C3939-0961-4E1A-B332-B7F0CF486DE2}">
  <dimension ref="A1:U80"/>
  <sheetViews>
    <sheetView topLeftCell="A40" zoomScale="80" zoomScaleNormal="80" workbookViewId="0">
      <selection activeCell="D19" sqref="D19"/>
    </sheetView>
  </sheetViews>
  <sheetFormatPr baseColWidth="10" defaultColWidth="10.6640625" defaultRowHeight="16" x14ac:dyDescent="0.2"/>
  <cols>
    <col min="1" max="1" width="31.33203125" customWidth="1"/>
    <col min="2" max="2" width="12" bestFit="1" customWidth="1"/>
    <col min="3" max="3" width="56.83203125" customWidth="1"/>
    <col min="4" max="4" width="31.83203125" customWidth="1"/>
    <col min="5" max="5" width="18.83203125" bestFit="1" customWidth="1"/>
    <col min="6" max="6" width="12.33203125" bestFit="1" customWidth="1"/>
  </cols>
  <sheetData>
    <row r="1" spans="1:21" x14ac:dyDescent="0.2">
      <c r="B1" t="s">
        <v>0</v>
      </c>
      <c r="C1" t="s">
        <v>1</v>
      </c>
      <c r="D1" t="s">
        <v>2</v>
      </c>
      <c r="E1" t="s">
        <v>3</v>
      </c>
      <c r="F1" s="1" t="s">
        <v>4</v>
      </c>
      <c r="G1" t="s">
        <v>5</v>
      </c>
      <c r="H1" t="s">
        <v>6</v>
      </c>
      <c r="I1" t="s">
        <v>7</v>
      </c>
      <c r="J1" t="s">
        <v>8</v>
      </c>
      <c r="K1" s="1" t="s">
        <v>9</v>
      </c>
      <c r="L1" t="s">
        <v>10</v>
      </c>
      <c r="M1" t="s">
        <v>11</v>
      </c>
      <c r="N1" t="s">
        <v>12</v>
      </c>
      <c r="O1" t="s">
        <v>13</v>
      </c>
      <c r="P1" s="1" t="s">
        <v>14</v>
      </c>
      <c r="Q1" t="s">
        <v>15</v>
      </c>
      <c r="R1" t="s">
        <v>16</v>
      </c>
      <c r="S1" t="s">
        <v>17</v>
      </c>
      <c r="T1" t="s">
        <v>18</v>
      </c>
      <c r="U1" s="2" t="s">
        <v>19</v>
      </c>
    </row>
    <row r="2" spans="1:21" x14ac:dyDescent="0.2">
      <c r="A2" t="s">
        <v>20</v>
      </c>
      <c r="B2" t="s">
        <v>20</v>
      </c>
      <c r="C2" t="s">
        <v>21</v>
      </c>
      <c r="D2" t="s">
        <v>22</v>
      </c>
      <c r="E2" t="s">
        <v>23</v>
      </c>
      <c r="F2" s="1" t="s">
        <v>24</v>
      </c>
      <c r="G2" s="3">
        <v>100</v>
      </c>
      <c r="H2" s="4">
        <v>5590</v>
      </c>
      <c r="I2" s="4">
        <v>100</v>
      </c>
      <c r="J2" s="4">
        <v>100</v>
      </c>
      <c r="K2" s="5">
        <v>0</v>
      </c>
      <c r="L2" s="3"/>
      <c r="M2" s="4"/>
      <c r="N2" s="4"/>
      <c r="O2" s="4"/>
      <c r="P2" s="5"/>
      <c r="Q2" s="3"/>
      <c r="R2" s="4"/>
      <c r="S2" s="4"/>
      <c r="T2" s="4"/>
      <c r="U2" s="4"/>
    </row>
    <row r="3" spans="1:21" x14ac:dyDescent="0.2">
      <c r="A3" t="s">
        <v>20</v>
      </c>
      <c r="B3" t="s">
        <v>25</v>
      </c>
      <c r="C3" t="s">
        <v>26</v>
      </c>
      <c r="D3" t="s">
        <v>27</v>
      </c>
      <c r="E3" t="s">
        <v>28</v>
      </c>
      <c r="F3" s="1" t="s">
        <v>24</v>
      </c>
      <c r="G3" s="3"/>
      <c r="H3" s="4"/>
      <c r="I3" s="4"/>
      <c r="J3" s="4"/>
      <c r="K3" s="5"/>
      <c r="L3" s="3">
        <v>100</v>
      </c>
      <c r="M3" s="4">
        <v>5.9744999999999996E-11</v>
      </c>
      <c r="N3" s="4">
        <v>100</v>
      </c>
      <c r="O3" s="4">
        <v>100</v>
      </c>
      <c r="P3" s="5">
        <v>0</v>
      </c>
      <c r="Q3" s="3"/>
      <c r="R3" s="4"/>
      <c r="S3" s="4"/>
      <c r="T3" s="4"/>
      <c r="U3" s="4"/>
    </row>
    <row r="4" spans="1:21" x14ac:dyDescent="0.2">
      <c r="A4" t="s">
        <v>20</v>
      </c>
      <c r="B4" t="s">
        <v>29</v>
      </c>
      <c r="C4" t="s">
        <v>30</v>
      </c>
      <c r="E4" t="s">
        <v>28</v>
      </c>
      <c r="F4" s="1" t="s">
        <v>24</v>
      </c>
      <c r="G4" s="3"/>
      <c r="H4" s="4"/>
      <c r="I4" s="4"/>
      <c r="J4" s="4"/>
      <c r="K4" s="5"/>
      <c r="L4" s="3">
        <v>100</v>
      </c>
      <c r="M4" s="4">
        <v>5.9744999999999996E-11</v>
      </c>
      <c r="N4" s="4">
        <v>100</v>
      </c>
      <c r="O4" s="4">
        <v>100</v>
      </c>
      <c r="P4" s="5">
        <v>0</v>
      </c>
      <c r="Q4" s="3"/>
      <c r="R4" s="4"/>
      <c r="S4" s="4"/>
      <c r="T4" s="4"/>
      <c r="U4" s="4"/>
    </row>
    <row r="5" spans="1:21" s="9" customFormat="1" x14ac:dyDescent="0.2">
      <c r="A5" s="9" t="s">
        <v>20</v>
      </c>
      <c r="B5" s="9" t="s">
        <v>31</v>
      </c>
      <c r="C5" s="9" t="s">
        <v>32</v>
      </c>
      <c r="D5" s="9" t="s">
        <v>33</v>
      </c>
      <c r="E5" s="9" t="s">
        <v>23</v>
      </c>
      <c r="F5" s="10" t="s">
        <v>24</v>
      </c>
      <c r="G5" s="11"/>
      <c r="H5" s="12"/>
      <c r="I5" s="12"/>
      <c r="J5" s="12"/>
      <c r="K5" s="13"/>
      <c r="L5" s="11"/>
      <c r="M5" s="12"/>
      <c r="N5" s="12"/>
      <c r="O5" s="12"/>
      <c r="P5" s="13"/>
      <c r="Q5" s="11">
        <v>100</v>
      </c>
      <c r="R5" s="12">
        <v>2.5940999999999999E-10</v>
      </c>
      <c r="S5" s="12">
        <v>100</v>
      </c>
      <c r="T5" s="12">
        <v>100</v>
      </c>
      <c r="U5" s="12">
        <v>0</v>
      </c>
    </row>
    <row r="6" spans="1:21" ht="17" x14ac:dyDescent="0.2">
      <c r="A6" s="6" t="s">
        <v>34</v>
      </c>
      <c r="B6" t="s">
        <v>35</v>
      </c>
      <c r="C6" t="s">
        <v>36</v>
      </c>
      <c r="D6" t="s">
        <v>37</v>
      </c>
      <c r="E6" t="s">
        <v>28</v>
      </c>
      <c r="F6" s="1" t="s">
        <v>24</v>
      </c>
      <c r="G6" s="17">
        <v>16.1585</v>
      </c>
      <c r="H6">
        <v>903.35119999999995</v>
      </c>
      <c r="I6">
        <v>7.6379999999999999</v>
      </c>
      <c r="J6">
        <v>25.076000000000001</v>
      </c>
      <c r="K6">
        <v>17.438000000000002</v>
      </c>
      <c r="L6" s="7">
        <v>-19.168800000000001</v>
      </c>
      <c r="M6">
        <v>1.7402</v>
      </c>
      <c r="N6">
        <v>-26.947199999999999</v>
      </c>
      <c r="O6">
        <v>-15.8469</v>
      </c>
      <c r="P6" s="1">
        <v>11.100299999999999</v>
      </c>
      <c r="Q6">
        <v>-103.548</v>
      </c>
      <c r="R6">
        <v>3.1913</v>
      </c>
      <c r="S6">
        <v>-345.18299999999999</v>
      </c>
      <c r="T6">
        <v>-82.713999999999999</v>
      </c>
      <c r="U6" s="2">
        <v>262.46899999999999</v>
      </c>
    </row>
    <row r="7" spans="1:21" ht="17" x14ac:dyDescent="0.2">
      <c r="A7" s="6" t="s">
        <v>34</v>
      </c>
      <c r="B7" t="s">
        <v>38</v>
      </c>
      <c r="C7" t="s">
        <v>39</v>
      </c>
      <c r="D7" t="s">
        <v>40</v>
      </c>
      <c r="E7" t="s">
        <v>28</v>
      </c>
      <c r="F7" s="1" t="s">
        <v>24</v>
      </c>
      <c r="G7" s="17">
        <v>54.700099999999999</v>
      </c>
      <c r="H7">
        <v>3057.7</v>
      </c>
      <c r="I7">
        <v>50.937800000000003</v>
      </c>
      <c r="J7">
        <v>57.054499999999997</v>
      </c>
      <c r="K7">
        <v>6.1166999999999945</v>
      </c>
      <c r="L7" s="7">
        <v>-16.913699999999999</v>
      </c>
      <c r="M7">
        <v>0.62629999999999997</v>
      </c>
      <c r="N7">
        <v>-19.338200000000001</v>
      </c>
      <c r="O7">
        <v>-15.690899999999999</v>
      </c>
      <c r="P7" s="1">
        <v>3.6473000000000013</v>
      </c>
      <c r="Q7">
        <v>-98.016599999999997</v>
      </c>
      <c r="R7">
        <v>3.0207999999999999</v>
      </c>
      <c r="S7">
        <v>-167.84569999999999</v>
      </c>
      <c r="T7">
        <v>-86.452699999999993</v>
      </c>
      <c r="U7" s="2">
        <v>81.393000000000001</v>
      </c>
    </row>
    <row r="8" spans="1:21" ht="17" x14ac:dyDescent="0.2">
      <c r="A8" s="6" t="s">
        <v>34</v>
      </c>
      <c r="B8" t="s">
        <v>41</v>
      </c>
      <c r="C8" t="s">
        <v>42</v>
      </c>
      <c r="D8" t="s">
        <v>43</v>
      </c>
      <c r="E8" t="s">
        <v>28</v>
      </c>
      <c r="F8" s="1" t="s">
        <v>24</v>
      </c>
      <c r="G8" s="17">
        <v>54.700099999999999</v>
      </c>
      <c r="H8">
        <v>3057.7</v>
      </c>
      <c r="I8">
        <v>50.937800000000003</v>
      </c>
      <c r="J8">
        <v>57.054499999999997</v>
      </c>
      <c r="K8">
        <v>6.1166999999999945</v>
      </c>
      <c r="L8" s="7">
        <v>-16.913699999999999</v>
      </c>
      <c r="M8">
        <v>0.62629999999999997</v>
      </c>
      <c r="N8">
        <v>-19.338200000000001</v>
      </c>
      <c r="O8">
        <v>-15.690899999999999</v>
      </c>
      <c r="P8" s="1">
        <v>3.6473000000000013</v>
      </c>
      <c r="Q8">
        <v>-98.016599999999997</v>
      </c>
      <c r="R8">
        <v>3.0207999999999999</v>
      </c>
      <c r="S8">
        <v>-167.84569999999999</v>
      </c>
      <c r="T8">
        <v>-86.452699999999993</v>
      </c>
      <c r="U8" s="2">
        <v>81.393000000000001</v>
      </c>
    </row>
    <row r="9" spans="1:21" ht="17" x14ac:dyDescent="0.2">
      <c r="A9" s="6" t="s">
        <v>34</v>
      </c>
      <c r="B9" t="s">
        <v>44</v>
      </c>
      <c r="C9" t="s">
        <v>45</v>
      </c>
      <c r="D9" t="s">
        <v>46</v>
      </c>
      <c r="E9" t="s">
        <v>28</v>
      </c>
      <c r="F9" s="1" t="s">
        <v>24</v>
      </c>
      <c r="G9" s="17">
        <v>52.953800000000001</v>
      </c>
      <c r="H9">
        <v>2960.1</v>
      </c>
      <c r="I9">
        <v>49.0946</v>
      </c>
      <c r="J9">
        <v>55.319000000000003</v>
      </c>
      <c r="K9">
        <v>6.2244000000000028</v>
      </c>
      <c r="L9" s="7">
        <v>82.027299999999997</v>
      </c>
      <c r="M9">
        <v>0.63190000000000002</v>
      </c>
      <c r="N9">
        <v>78.915599999999998</v>
      </c>
      <c r="O9">
        <v>83.263999999999996</v>
      </c>
      <c r="P9" s="2">
        <v>4.348399999999998</v>
      </c>
      <c r="Q9">
        <v>-108.3464</v>
      </c>
      <c r="R9">
        <v>3.3391999999999999</v>
      </c>
      <c r="S9">
        <v>-176.4324</v>
      </c>
      <c r="T9">
        <v>-95.959000000000003</v>
      </c>
      <c r="U9" s="2">
        <v>80.473399999999998</v>
      </c>
    </row>
    <row r="10" spans="1:21" ht="17" x14ac:dyDescent="0.2">
      <c r="A10" s="6" t="s">
        <v>34</v>
      </c>
      <c r="B10" t="s">
        <v>47</v>
      </c>
      <c r="C10" t="s">
        <v>48</v>
      </c>
      <c r="D10" t="s">
        <v>49</v>
      </c>
      <c r="E10" t="s">
        <v>28</v>
      </c>
      <c r="F10" s="1" t="s">
        <v>24</v>
      </c>
      <c r="G10" s="17">
        <v>126.20180000000001</v>
      </c>
      <c r="H10">
        <v>7054.7</v>
      </c>
      <c r="I10">
        <v>120.5904</v>
      </c>
      <c r="J10">
        <v>130.02549999999999</v>
      </c>
      <c r="K10">
        <v>9.4350999999999914</v>
      </c>
      <c r="L10" s="7">
        <v>65.802800000000005</v>
      </c>
      <c r="M10">
        <v>0.73560000000000003</v>
      </c>
      <c r="N10">
        <v>63.652299999999997</v>
      </c>
      <c r="O10">
        <v>67.293199999999999</v>
      </c>
      <c r="P10" s="2">
        <v>3.640900000000002</v>
      </c>
      <c r="Q10">
        <v>-205.1634</v>
      </c>
      <c r="R10">
        <v>6.3230000000000004</v>
      </c>
      <c r="S10">
        <v>-256.91140000000001</v>
      </c>
      <c r="T10">
        <v>-184.85290000000001</v>
      </c>
      <c r="U10" s="2">
        <v>72.058500000000009</v>
      </c>
    </row>
    <row r="11" spans="1:21" ht="17" x14ac:dyDescent="0.2">
      <c r="A11" s="6" t="s">
        <v>34</v>
      </c>
      <c r="B11" t="s">
        <v>50</v>
      </c>
      <c r="C11" t="s">
        <v>51</v>
      </c>
      <c r="D11" t="s">
        <v>52</v>
      </c>
      <c r="E11" t="s">
        <v>28</v>
      </c>
      <c r="F11" s="1" t="s">
        <v>24</v>
      </c>
      <c r="G11" s="17">
        <v>121.4871</v>
      </c>
      <c r="H11">
        <v>6791.1</v>
      </c>
      <c r="I11">
        <v>115.6079</v>
      </c>
      <c r="J11">
        <v>125.6591</v>
      </c>
      <c r="K11">
        <v>10.051199999999994</v>
      </c>
      <c r="L11" s="7">
        <v>63.201900000000002</v>
      </c>
      <c r="M11">
        <v>0.77669999999999995</v>
      </c>
      <c r="N11">
        <v>61.108199999999997</v>
      </c>
      <c r="O11">
        <v>64.782799999999995</v>
      </c>
      <c r="P11" s="2">
        <v>3.6745999999999981</v>
      </c>
      <c r="Q11">
        <v>-216.947</v>
      </c>
      <c r="R11">
        <v>7.7633999999999999</v>
      </c>
      <c r="S11">
        <v>-262.8657</v>
      </c>
      <c r="T11">
        <v>-194.30189999999999</v>
      </c>
      <c r="U11" s="2">
        <v>68.563800000000015</v>
      </c>
    </row>
    <row r="12" spans="1:21" ht="17" x14ac:dyDescent="0.2">
      <c r="A12" s="6" t="s">
        <v>34</v>
      </c>
      <c r="B12" t="s">
        <v>54</v>
      </c>
      <c r="C12" t="s">
        <v>55</v>
      </c>
      <c r="D12" t="s">
        <v>56</v>
      </c>
      <c r="E12" t="s">
        <v>28</v>
      </c>
      <c r="F12" s="1" t="s">
        <v>24</v>
      </c>
      <c r="G12" s="17">
        <v>117.2436</v>
      </c>
      <c r="H12">
        <v>6553.8</v>
      </c>
      <c r="I12">
        <v>111.0774</v>
      </c>
      <c r="J12">
        <v>126.5098</v>
      </c>
      <c r="K12">
        <v>15.432400000000001</v>
      </c>
      <c r="L12" s="7">
        <v>60.628300000000003</v>
      </c>
      <c r="M12">
        <v>0.79590000000000005</v>
      </c>
      <c r="N12">
        <v>58.58</v>
      </c>
      <c r="O12">
        <v>62.255099999999999</v>
      </c>
      <c r="P12" s="2">
        <v>3.6751000000000005</v>
      </c>
      <c r="Q12">
        <v>14.1221</v>
      </c>
      <c r="R12">
        <v>14.3439</v>
      </c>
      <c r="S12">
        <v>0</v>
      </c>
      <c r="T12">
        <v>112.2861</v>
      </c>
      <c r="U12" s="2">
        <v>112.2861</v>
      </c>
    </row>
    <row r="13" spans="1:21" s="9" customFormat="1" ht="17" x14ac:dyDescent="0.2">
      <c r="A13" s="14" t="s">
        <v>34</v>
      </c>
      <c r="B13" s="9" t="s">
        <v>57</v>
      </c>
      <c r="C13" s="9" t="s">
        <v>58</v>
      </c>
      <c r="D13" s="9" t="s">
        <v>59</v>
      </c>
      <c r="E13" s="9" t="s">
        <v>60</v>
      </c>
      <c r="F13" s="10" t="s">
        <v>24</v>
      </c>
      <c r="G13" s="18">
        <v>9.9998000000000006E-8</v>
      </c>
      <c r="H13" s="9">
        <v>7.9150999999999998</v>
      </c>
      <c r="I13" s="9">
        <v>0</v>
      </c>
      <c r="J13" s="9">
        <v>9.6175999999999995</v>
      </c>
      <c r="K13" s="9">
        <v>9.6175999999999995</v>
      </c>
      <c r="L13" s="15">
        <v>2.0464999999999998E-6</v>
      </c>
      <c r="M13" s="9">
        <v>2.5808000000000002E-11</v>
      </c>
      <c r="N13" s="9">
        <v>0</v>
      </c>
      <c r="O13" s="9">
        <v>0.7782</v>
      </c>
      <c r="P13" s="16">
        <v>0.7782</v>
      </c>
      <c r="Q13" s="9">
        <v>242.13200000000001</v>
      </c>
      <c r="R13" s="9">
        <v>18.363499999999998</v>
      </c>
      <c r="S13" s="9">
        <v>204.44829999999999</v>
      </c>
      <c r="T13" s="9">
        <v>372.53949999999998</v>
      </c>
      <c r="U13" s="16">
        <v>168.09119999999999</v>
      </c>
    </row>
    <row r="14" spans="1:21" x14ac:dyDescent="0.2">
      <c r="A14" t="s">
        <v>61</v>
      </c>
      <c r="B14" t="s">
        <v>62</v>
      </c>
      <c r="C14" t="s">
        <v>63</v>
      </c>
      <c r="D14" t="s">
        <v>64</v>
      </c>
      <c r="E14" t="s">
        <v>65</v>
      </c>
      <c r="F14" s="1" t="s">
        <v>24</v>
      </c>
      <c r="G14" s="17">
        <v>60.929200000000002</v>
      </c>
      <c r="H14">
        <v>3406</v>
      </c>
      <c r="I14">
        <v>50.298200000000001</v>
      </c>
      <c r="J14">
        <v>69.390600000000006</v>
      </c>
      <c r="K14">
        <v>19.092400000000005</v>
      </c>
      <c r="L14" s="7">
        <v>5.2729999999999997</v>
      </c>
      <c r="M14">
        <v>1.6978</v>
      </c>
      <c r="N14">
        <v>2.0588000000000002</v>
      </c>
      <c r="O14">
        <v>15.8682</v>
      </c>
      <c r="P14" s="2">
        <v>13.8094</v>
      </c>
      <c r="Q14">
        <v>17.360700000000001</v>
      </c>
      <c r="R14">
        <v>0.53500000000000003</v>
      </c>
      <c r="S14">
        <v>0</v>
      </c>
      <c r="T14">
        <v>273.53989999999999</v>
      </c>
      <c r="U14" s="2">
        <v>273.53989999999999</v>
      </c>
    </row>
    <row r="15" spans="1:21" x14ac:dyDescent="0.2">
      <c r="A15" t="s">
        <v>61</v>
      </c>
      <c r="B15" t="s">
        <v>66</v>
      </c>
      <c r="C15" t="s">
        <v>67</v>
      </c>
      <c r="D15" t="s">
        <v>68</v>
      </c>
      <c r="E15" t="s">
        <v>65</v>
      </c>
      <c r="F15" s="1" t="s">
        <v>24</v>
      </c>
      <c r="G15" s="17">
        <v>60.929200000000002</v>
      </c>
      <c r="H15">
        <v>3406</v>
      </c>
      <c r="I15">
        <v>50.298200000000001</v>
      </c>
      <c r="J15">
        <v>69.390600000000006</v>
      </c>
      <c r="K15">
        <v>19.092400000000005</v>
      </c>
      <c r="L15" s="7">
        <v>5.2729999999999997</v>
      </c>
      <c r="M15">
        <v>1.6978</v>
      </c>
      <c r="N15">
        <v>2.0588000000000002</v>
      </c>
      <c r="O15">
        <v>15.8682</v>
      </c>
      <c r="P15" s="2">
        <v>13.8094</v>
      </c>
      <c r="Q15">
        <v>17.360700000000001</v>
      </c>
      <c r="R15">
        <v>0.53500000000000003</v>
      </c>
      <c r="S15">
        <v>0</v>
      </c>
      <c r="T15">
        <v>273.53989999999999</v>
      </c>
      <c r="U15" s="2">
        <v>273.53989999999999</v>
      </c>
    </row>
    <row r="16" spans="1:21" x14ac:dyDescent="0.2">
      <c r="A16" t="s">
        <v>61</v>
      </c>
      <c r="B16" t="s">
        <v>69</v>
      </c>
      <c r="C16" t="s">
        <v>70</v>
      </c>
      <c r="D16" t="s">
        <v>71</v>
      </c>
      <c r="E16" t="s">
        <v>65</v>
      </c>
      <c r="F16" s="1" t="s">
        <v>24</v>
      </c>
      <c r="G16" s="17">
        <v>22.387699999999999</v>
      </c>
      <c r="H16">
        <v>1251.5</v>
      </c>
      <c r="I16">
        <v>19.007999999999999</v>
      </c>
      <c r="J16">
        <v>25.215299999999999</v>
      </c>
      <c r="K16">
        <v>6.2073</v>
      </c>
      <c r="L16" s="7">
        <v>3.0179</v>
      </c>
      <c r="M16">
        <v>0.56940000000000002</v>
      </c>
      <c r="N16">
        <v>1.9263999999999999</v>
      </c>
      <c r="O16">
        <v>6.5240999999999998</v>
      </c>
      <c r="P16" s="2">
        <v>4.5976999999999997</v>
      </c>
      <c r="Q16">
        <v>11.8293</v>
      </c>
      <c r="R16">
        <v>0.36459999999999998</v>
      </c>
      <c r="S16">
        <v>5.8506999999999998</v>
      </c>
      <c r="T16">
        <v>96.202699999999993</v>
      </c>
      <c r="U16" s="2">
        <v>90.35199999999999</v>
      </c>
    </row>
    <row r="17" spans="1:21" x14ac:dyDescent="0.2">
      <c r="A17" t="s">
        <v>61</v>
      </c>
      <c r="B17" t="s">
        <v>72</v>
      </c>
      <c r="C17" t="s">
        <v>73</v>
      </c>
      <c r="D17" t="s">
        <v>74</v>
      </c>
      <c r="E17" t="s">
        <v>65</v>
      </c>
      <c r="F17" s="1" t="s">
        <v>24</v>
      </c>
      <c r="G17" s="17">
        <v>38.541499999999999</v>
      </c>
      <c r="H17">
        <v>2154.5</v>
      </c>
      <c r="I17">
        <v>31.232199999999999</v>
      </c>
      <c r="J17">
        <v>42.923499999999997</v>
      </c>
      <c r="K17">
        <v>11.691299999999998</v>
      </c>
      <c r="L17" s="7">
        <v>2.2551000000000001</v>
      </c>
      <c r="M17">
        <v>1.1287</v>
      </c>
      <c r="N17">
        <v>0.10589999999999999</v>
      </c>
      <c r="O17">
        <v>7.6108000000000002</v>
      </c>
      <c r="P17" s="2">
        <v>7.5049000000000001</v>
      </c>
      <c r="Q17">
        <v>5.5313999999999997</v>
      </c>
      <c r="R17">
        <v>0.17050000000000001</v>
      </c>
      <c r="S17">
        <v>-6.2991000000000001</v>
      </c>
      <c r="T17">
        <v>177.3372</v>
      </c>
      <c r="U17" s="2">
        <v>183.63630000000001</v>
      </c>
    </row>
    <row r="18" spans="1:21" x14ac:dyDescent="0.2">
      <c r="A18" t="s">
        <v>61</v>
      </c>
      <c r="B18" t="s">
        <v>75</v>
      </c>
      <c r="C18" t="s">
        <v>76</v>
      </c>
      <c r="D18" t="s">
        <v>77</v>
      </c>
      <c r="E18" t="s">
        <v>65</v>
      </c>
      <c r="F18" s="1" t="s">
        <v>24</v>
      </c>
      <c r="G18" s="17">
        <v>38.541499999999999</v>
      </c>
      <c r="H18">
        <v>2154.5</v>
      </c>
      <c r="I18">
        <v>31.232199999999999</v>
      </c>
      <c r="J18">
        <v>42.923499999999997</v>
      </c>
      <c r="K18">
        <v>11.691299999999998</v>
      </c>
      <c r="L18" s="7">
        <v>2.2551000000000001</v>
      </c>
      <c r="M18">
        <v>1.1287</v>
      </c>
      <c r="N18">
        <v>0.10589999999999999</v>
      </c>
      <c r="O18">
        <v>7.6108000000000002</v>
      </c>
      <c r="P18" s="2">
        <v>7.5049000000000001</v>
      </c>
      <c r="Q18">
        <v>5.5313999999999997</v>
      </c>
      <c r="R18">
        <v>0.17050000000000001</v>
      </c>
      <c r="S18">
        <v>-6.2991000000000001</v>
      </c>
      <c r="T18">
        <v>177.3372</v>
      </c>
      <c r="U18" s="2">
        <v>183.63630000000001</v>
      </c>
    </row>
    <row r="19" spans="1:21" x14ac:dyDescent="0.2">
      <c r="A19" t="s">
        <v>61</v>
      </c>
      <c r="B19" t="s">
        <v>78</v>
      </c>
      <c r="C19" t="s">
        <v>79</v>
      </c>
      <c r="D19" t="s">
        <v>80</v>
      </c>
      <c r="E19" t="s">
        <v>65</v>
      </c>
      <c r="F19" s="1" t="s">
        <v>24</v>
      </c>
      <c r="G19" s="17">
        <v>18.209900000000001</v>
      </c>
      <c r="H19">
        <v>1017.9</v>
      </c>
      <c r="I19">
        <v>14.4968</v>
      </c>
      <c r="J19">
        <v>21.018799999999999</v>
      </c>
      <c r="K19">
        <v>6.5219999999999985</v>
      </c>
      <c r="L19" s="7">
        <v>0.48420000000000002</v>
      </c>
      <c r="M19">
        <v>0.56279999999999997</v>
      </c>
      <c r="N19">
        <v>-0.5867</v>
      </c>
      <c r="O19">
        <v>4.0518000000000001</v>
      </c>
      <c r="P19" s="2">
        <v>4.6385000000000005</v>
      </c>
      <c r="Q19">
        <v>-7.2058000000000001E-7</v>
      </c>
      <c r="R19">
        <v>3.5789000000000001E-9</v>
      </c>
      <c r="S19">
        <v>-6.0327000000000002</v>
      </c>
      <c r="T19">
        <v>86.369600000000005</v>
      </c>
      <c r="U19" s="2">
        <v>92.402300000000011</v>
      </c>
    </row>
    <row r="20" spans="1:21" x14ac:dyDescent="0.2">
      <c r="A20" t="s">
        <v>61</v>
      </c>
      <c r="B20" t="s">
        <v>81</v>
      </c>
      <c r="C20" t="s">
        <v>82</v>
      </c>
      <c r="D20" t="s">
        <v>83</v>
      </c>
      <c r="E20" t="s">
        <v>65</v>
      </c>
      <c r="F20" s="1" t="s">
        <v>24</v>
      </c>
      <c r="G20" s="17">
        <v>20.331600000000002</v>
      </c>
      <c r="H20">
        <v>1136.5999999999999</v>
      </c>
      <c r="I20">
        <v>16.7898</v>
      </c>
      <c r="J20">
        <v>23.150099999999998</v>
      </c>
      <c r="K20">
        <v>6.3602999999999987</v>
      </c>
      <c r="L20" s="7">
        <v>1.7709999999999999</v>
      </c>
      <c r="M20">
        <v>0.56599999999999995</v>
      </c>
      <c r="N20">
        <v>0.69210000000000005</v>
      </c>
      <c r="O20">
        <v>4.4382000000000001</v>
      </c>
      <c r="P20" s="2">
        <v>3.7461000000000002</v>
      </c>
      <c r="Q20">
        <v>5.5313999999999997</v>
      </c>
      <c r="R20">
        <v>0.17050000000000001</v>
      </c>
      <c r="S20">
        <v>-0.26629999999999998</v>
      </c>
      <c r="T20">
        <v>90.967600000000004</v>
      </c>
      <c r="U20" s="2">
        <v>91.233900000000006</v>
      </c>
    </row>
    <row r="21" spans="1:21" x14ac:dyDescent="0.2">
      <c r="A21" t="s">
        <v>61</v>
      </c>
      <c r="B21" t="s">
        <v>84</v>
      </c>
      <c r="C21" t="s">
        <v>85</v>
      </c>
      <c r="D21" t="s">
        <v>86</v>
      </c>
      <c r="E21" t="s">
        <v>65</v>
      </c>
      <c r="F21" s="1" t="s">
        <v>24</v>
      </c>
      <c r="G21" s="17">
        <v>20.331600000000002</v>
      </c>
      <c r="H21">
        <v>1136.5999999999999</v>
      </c>
      <c r="I21">
        <v>16.7898</v>
      </c>
      <c r="J21">
        <v>23.150099999999998</v>
      </c>
      <c r="K21">
        <v>6.3602999999999987</v>
      </c>
      <c r="L21" s="7">
        <v>1.7709999999999999</v>
      </c>
      <c r="M21">
        <v>0.56599999999999995</v>
      </c>
      <c r="N21">
        <v>0.69210000000000005</v>
      </c>
      <c r="O21">
        <v>4.4382000000000001</v>
      </c>
      <c r="P21" s="2">
        <v>3.7461000000000002</v>
      </c>
      <c r="Q21">
        <v>5.5313999999999997</v>
      </c>
      <c r="R21">
        <v>0.17050000000000001</v>
      </c>
      <c r="S21">
        <v>-0.26629999999999998</v>
      </c>
      <c r="T21">
        <v>90.967600000000004</v>
      </c>
      <c r="U21" s="2">
        <v>91.233900000000006</v>
      </c>
    </row>
    <row r="22" spans="1:21" s="9" customFormat="1" x14ac:dyDescent="0.2">
      <c r="A22" s="9" t="s">
        <v>61</v>
      </c>
      <c r="B22" s="9" t="s">
        <v>87</v>
      </c>
      <c r="C22" s="9" t="s">
        <v>88</v>
      </c>
      <c r="D22" s="9" t="s">
        <v>86</v>
      </c>
      <c r="E22" s="9" t="s">
        <v>65</v>
      </c>
      <c r="F22" s="10" t="s">
        <v>24</v>
      </c>
      <c r="G22" s="18">
        <v>20.331600000000002</v>
      </c>
      <c r="H22" s="9">
        <v>1136.5999999999999</v>
      </c>
      <c r="I22" s="9">
        <v>16.7898</v>
      </c>
      <c r="J22" s="9">
        <v>23.150099999999998</v>
      </c>
      <c r="K22" s="9">
        <v>6.3602999999999987</v>
      </c>
      <c r="L22" s="15">
        <v>1.7709999999999999</v>
      </c>
      <c r="M22" s="9">
        <v>0.56599999999999995</v>
      </c>
      <c r="N22" s="9">
        <v>0.69210000000000005</v>
      </c>
      <c r="O22" s="9">
        <v>4.4382000000000001</v>
      </c>
      <c r="P22" s="16">
        <v>3.7461000000000002</v>
      </c>
      <c r="Q22" s="9">
        <v>5.5313999999999997</v>
      </c>
      <c r="R22" s="9">
        <v>0.17050000000000001</v>
      </c>
      <c r="S22" s="9">
        <v>-0.26629999999999998</v>
      </c>
      <c r="T22" s="9">
        <v>90.967600000000004</v>
      </c>
      <c r="U22" s="16">
        <v>91.233900000000006</v>
      </c>
    </row>
    <row r="23" spans="1:21" x14ac:dyDescent="0.2">
      <c r="A23" t="s">
        <v>89</v>
      </c>
      <c r="B23" t="s">
        <v>90</v>
      </c>
      <c r="C23" t="s">
        <v>91</v>
      </c>
      <c r="D23" t="s">
        <v>92</v>
      </c>
      <c r="E23" t="s">
        <v>93</v>
      </c>
      <c r="F23" s="1" t="s">
        <v>94</v>
      </c>
      <c r="G23" s="17">
        <v>92.791700000000006</v>
      </c>
      <c r="H23">
        <v>5187</v>
      </c>
      <c r="I23">
        <v>86.662899999999993</v>
      </c>
      <c r="J23">
        <v>100.6986</v>
      </c>
      <c r="K23">
        <v>14.035700000000006</v>
      </c>
      <c r="L23" s="7">
        <v>43.592199999999998</v>
      </c>
      <c r="M23">
        <v>0.91469999999999996</v>
      </c>
      <c r="N23">
        <v>41.512900000000002</v>
      </c>
      <c r="O23">
        <v>45.479799999999997</v>
      </c>
      <c r="P23" s="2">
        <v>3.9668999999999954</v>
      </c>
      <c r="Q23">
        <v>8.0465999999999995E-7</v>
      </c>
      <c r="R23">
        <v>6.5120000000000004E-11</v>
      </c>
      <c r="S23">
        <v>0</v>
      </c>
      <c r="T23">
        <v>96.284999999999997</v>
      </c>
      <c r="U23" s="2">
        <v>96.284999999999997</v>
      </c>
    </row>
    <row r="24" spans="1:21" x14ac:dyDescent="0.2">
      <c r="A24" t="s">
        <v>89</v>
      </c>
      <c r="B24" t="s">
        <v>95</v>
      </c>
      <c r="C24" t="s">
        <v>96</v>
      </c>
      <c r="D24" t="s">
        <v>97</v>
      </c>
      <c r="E24" t="s">
        <v>93</v>
      </c>
      <c r="F24" s="1" t="s">
        <v>94</v>
      </c>
      <c r="G24" s="17">
        <v>40.287399999999998</v>
      </c>
      <c r="H24">
        <v>2252</v>
      </c>
      <c r="I24">
        <v>28.17</v>
      </c>
      <c r="J24">
        <v>51.210799999999999</v>
      </c>
      <c r="K24">
        <v>23.040799999999997</v>
      </c>
      <c r="L24" s="7">
        <v>13.956099999999999</v>
      </c>
      <c r="M24">
        <v>1.2064999999999999</v>
      </c>
      <c r="N24">
        <v>12.5923</v>
      </c>
      <c r="O24">
        <v>16.524999999999999</v>
      </c>
      <c r="P24" s="2">
        <v>3.9326999999999988</v>
      </c>
      <c r="Q24">
        <v>364.49489999999997</v>
      </c>
      <c r="R24">
        <v>17.5154</v>
      </c>
      <c r="S24">
        <v>347.28149999999999</v>
      </c>
      <c r="T24">
        <v>430.28870000000001</v>
      </c>
      <c r="U24" s="2">
        <v>83.007200000000012</v>
      </c>
    </row>
    <row r="25" spans="1:21" x14ac:dyDescent="0.2">
      <c r="A25" t="s">
        <v>89</v>
      </c>
      <c r="B25" t="s">
        <v>98</v>
      </c>
      <c r="C25" t="s">
        <v>99</v>
      </c>
      <c r="D25" t="s">
        <v>100</v>
      </c>
      <c r="E25" t="s">
        <v>93</v>
      </c>
      <c r="F25" s="1" t="s">
        <v>94</v>
      </c>
      <c r="G25" s="17">
        <v>27.968499999999999</v>
      </c>
      <c r="H25">
        <v>1563.6</v>
      </c>
      <c r="I25">
        <v>12.6008</v>
      </c>
      <c r="J25">
        <v>40.355499999999999</v>
      </c>
      <c r="K25">
        <v>27.7547</v>
      </c>
      <c r="L25" s="7">
        <v>8.1746999999999996</v>
      </c>
      <c r="M25">
        <v>1.3110999999999999</v>
      </c>
      <c r="N25">
        <v>7.1646000000000001</v>
      </c>
      <c r="O25">
        <v>10.9497</v>
      </c>
      <c r="P25" s="2">
        <v>3.7850999999999999</v>
      </c>
      <c r="Q25">
        <v>51.389200000000002</v>
      </c>
      <c r="R25">
        <v>26.153600000000001</v>
      </c>
      <c r="S25">
        <v>21.020199999999999</v>
      </c>
      <c r="T25">
        <v>110.633</v>
      </c>
      <c r="U25" s="2">
        <v>89.612799999999993</v>
      </c>
    </row>
    <row r="26" spans="1:21" x14ac:dyDescent="0.2">
      <c r="A26" t="s">
        <v>89</v>
      </c>
      <c r="B26" t="s">
        <v>101</v>
      </c>
      <c r="C26" t="s">
        <v>102</v>
      </c>
      <c r="D26" t="s">
        <v>103</v>
      </c>
      <c r="E26" t="s">
        <v>93</v>
      </c>
      <c r="F26" s="1" t="s">
        <v>94</v>
      </c>
      <c r="G26" s="17">
        <v>27.968499999999999</v>
      </c>
      <c r="H26">
        <v>89320</v>
      </c>
      <c r="I26">
        <v>0</v>
      </c>
      <c r="J26">
        <v>40.355899999999998</v>
      </c>
      <c r="K26">
        <v>40.355899999999998</v>
      </c>
      <c r="L26" s="7">
        <v>4.1618000000000004</v>
      </c>
      <c r="M26">
        <v>353380</v>
      </c>
      <c r="N26">
        <v>0</v>
      </c>
      <c r="O26">
        <v>10.9497</v>
      </c>
      <c r="P26" s="2">
        <v>10.9497</v>
      </c>
      <c r="Q26">
        <v>2.0586999999999999E-6</v>
      </c>
      <c r="R26">
        <v>319520</v>
      </c>
      <c r="S26">
        <v>0</v>
      </c>
      <c r="T26">
        <v>85.203599999999994</v>
      </c>
      <c r="U26" s="2">
        <v>85.203599999999994</v>
      </c>
    </row>
    <row r="27" spans="1:21" x14ac:dyDescent="0.2">
      <c r="A27" t="s">
        <v>89</v>
      </c>
      <c r="B27" t="s">
        <v>104</v>
      </c>
      <c r="C27" t="s">
        <v>105</v>
      </c>
      <c r="D27" t="s">
        <v>106</v>
      </c>
      <c r="E27" t="s">
        <v>93</v>
      </c>
      <c r="F27" s="1" t="s">
        <v>94</v>
      </c>
      <c r="G27" s="17">
        <v>1.0002E-7</v>
      </c>
      <c r="H27">
        <v>89302</v>
      </c>
      <c r="I27">
        <v>0</v>
      </c>
      <c r="J27">
        <v>30.8352</v>
      </c>
      <c r="K27">
        <v>30.8352</v>
      </c>
      <c r="L27" s="7">
        <v>4.0129000000000001</v>
      </c>
      <c r="M27">
        <v>353380</v>
      </c>
      <c r="N27">
        <v>0</v>
      </c>
      <c r="O27">
        <v>9.1309000000000005</v>
      </c>
      <c r="P27" s="2">
        <v>9.1309000000000005</v>
      </c>
      <c r="Q27">
        <v>51.389200000000002</v>
      </c>
      <c r="R27">
        <v>319520</v>
      </c>
      <c r="S27">
        <v>0</v>
      </c>
      <c r="T27">
        <v>110.61409999999999</v>
      </c>
      <c r="U27" s="2">
        <v>110.61409999999999</v>
      </c>
    </row>
    <row r="28" spans="1:21" x14ac:dyDescent="0.2">
      <c r="A28" t="s">
        <v>89</v>
      </c>
      <c r="B28" t="s">
        <v>107</v>
      </c>
      <c r="C28" t="s">
        <v>108</v>
      </c>
      <c r="D28" t="s">
        <v>109</v>
      </c>
      <c r="E28" t="s">
        <v>93</v>
      </c>
      <c r="F28" s="1" t="s">
        <v>94</v>
      </c>
      <c r="G28" s="17">
        <v>15.960800000000001</v>
      </c>
      <c r="H28">
        <v>892.61940000000004</v>
      </c>
      <c r="I28">
        <v>0</v>
      </c>
      <c r="J28">
        <v>29.333100000000002</v>
      </c>
      <c r="K28">
        <v>29.333100000000002</v>
      </c>
      <c r="L28" s="7">
        <v>0.89229999999999998</v>
      </c>
      <c r="M28">
        <v>1.3837999999999999</v>
      </c>
      <c r="N28">
        <v>0</v>
      </c>
      <c r="O28">
        <v>3.8277000000000001</v>
      </c>
      <c r="P28" s="2">
        <v>3.8277000000000001</v>
      </c>
      <c r="Q28">
        <v>25.098199999999999</v>
      </c>
      <c r="R28">
        <v>26.963899999999999</v>
      </c>
      <c r="S28">
        <v>0</v>
      </c>
      <c r="T28">
        <v>86.249799999999993</v>
      </c>
      <c r="U28" s="2">
        <v>86.249799999999993</v>
      </c>
    </row>
    <row r="29" spans="1:21" x14ac:dyDescent="0.2">
      <c r="A29" t="s">
        <v>89</v>
      </c>
      <c r="B29" t="s">
        <v>110</v>
      </c>
      <c r="C29" t="s">
        <v>111</v>
      </c>
      <c r="D29" t="s">
        <v>112</v>
      </c>
      <c r="E29" t="s">
        <v>93</v>
      </c>
      <c r="F29" s="1" t="s">
        <v>94</v>
      </c>
      <c r="G29" s="17">
        <v>28.279699999999998</v>
      </c>
      <c r="H29">
        <v>1580.9</v>
      </c>
      <c r="I29">
        <v>15.0997</v>
      </c>
      <c r="J29">
        <v>40.207900000000002</v>
      </c>
      <c r="K29">
        <v>25.108200000000004</v>
      </c>
      <c r="L29" s="7">
        <v>6.6737000000000002</v>
      </c>
      <c r="M29">
        <v>1.2769999999999999</v>
      </c>
      <c r="N29">
        <v>5.4743000000000004</v>
      </c>
      <c r="O29">
        <v>9.4003999999999994</v>
      </c>
      <c r="P29" s="2">
        <v>3.926099999999999</v>
      </c>
      <c r="Q29">
        <v>338.20389999999998</v>
      </c>
      <c r="R29">
        <v>18.3233</v>
      </c>
      <c r="S29">
        <v>319.87369999999999</v>
      </c>
      <c r="T29">
        <v>410.64530000000002</v>
      </c>
      <c r="U29" s="2">
        <v>90.771600000000035</v>
      </c>
    </row>
    <row r="30" spans="1:21" x14ac:dyDescent="0.2">
      <c r="A30" t="s">
        <v>89</v>
      </c>
      <c r="B30" t="s">
        <v>113</v>
      </c>
      <c r="C30" t="s">
        <v>114</v>
      </c>
      <c r="D30" t="s">
        <v>115</v>
      </c>
      <c r="E30" t="s">
        <v>93</v>
      </c>
      <c r="F30" s="1" t="s">
        <v>94</v>
      </c>
      <c r="G30" s="17">
        <v>30.063500000000001</v>
      </c>
      <c r="H30">
        <v>1680.6</v>
      </c>
      <c r="I30">
        <v>17.130500000000001</v>
      </c>
      <c r="J30">
        <v>41.842700000000001</v>
      </c>
      <c r="K30">
        <v>24.712199999999999</v>
      </c>
      <c r="L30" s="7">
        <v>7.7554999999999996</v>
      </c>
      <c r="M30">
        <v>1.2664</v>
      </c>
      <c r="N30">
        <v>6.5658000000000003</v>
      </c>
      <c r="O30">
        <v>10.4589</v>
      </c>
      <c r="P30" s="2">
        <v>3.8930999999999996</v>
      </c>
      <c r="Q30">
        <v>341.86930000000001</v>
      </c>
      <c r="R30">
        <v>18.210699999999999</v>
      </c>
      <c r="S30">
        <v>323.69479999999999</v>
      </c>
      <c r="T30">
        <v>413.3904</v>
      </c>
      <c r="U30" s="2">
        <v>89.695600000000013</v>
      </c>
    </row>
    <row r="31" spans="1:21" s="9" customFormat="1" x14ac:dyDescent="0.2">
      <c r="A31" s="9" t="s">
        <v>89</v>
      </c>
      <c r="B31" s="9" t="s">
        <v>116</v>
      </c>
      <c r="C31" s="9" t="s">
        <v>117</v>
      </c>
      <c r="D31" s="9" t="s">
        <v>118</v>
      </c>
      <c r="E31" s="9" t="s">
        <v>93</v>
      </c>
      <c r="F31" s="10" t="s">
        <v>94</v>
      </c>
      <c r="G31" s="18">
        <v>40.287399999999998</v>
      </c>
      <c r="H31" s="9">
        <v>2252</v>
      </c>
      <c r="I31" s="9">
        <v>28.17</v>
      </c>
      <c r="J31" s="9">
        <v>51.210799999999999</v>
      </c>
      <c r="K31" s="9">
        <v>23.040799999999997</v>
      </c>
      <c r="L31" s="15">
        <v>13.956099999999999</v>
      </c>
      <c r="M31" s="9">
        <v>1.2064999999999999</v>
      </c>
      <c r="N31" s="9">
        <v>12.5923</v>
      </c>
      <c r="O31" s="9">
        <v>16.524999999999999</v>
      </c>
      <c r="P31" s="16">
        <v>3.9326999999999988</v>
      </c>
      <c r="Q31" s="9">
        <v>364.49489999999997</v>
      </c>
      <c r="R31" s="9">
        <v>17.5154</v>
      </c>
      <c r="S31" s="9">
        <v>347.28149999999999</v>
      </c>
      <c r="T31" s="9">
        <v>430.28870000000001</v>
      </c>
      <c r="U31" s="16">
        <v>83.007200000000012</v>
      </c>
    </row>
    <row r="32" spans="1:21" x14ac:dyDescent="0.2">
      <c r="A32" t="s">
        <v>119</v>
      </c>
      <c r="B32" t="s">
        <v>120</v>
      </c>
      <c r="C32" t="s">
        <v>121</v>
      </c>
      <c r="D32" t="s">
        <v>122</v>
      </c>
      <c r="E32" t="s">
        <v>60</v>
      </c>
      <c r="F32" s="1" t="s">
        <v>94</v>
      </c>
      <c r="G32" s="17">
        <v>-10.2239</v>
      </c>
      <c r="H32">
        <v>571.45979999999997</v>
      </c>
      <c r="I32">
        <v>-11.223699999999999</v>
      </c>
      <c r="J32">
        <v>-4.7119999999999997</v>
      </c>
      <c r="K32">
        <v>6.5116999999999994</v>
      </c>
      <c r="L32" s="7">
        <v>-6.2005999999999997</v>
      </c>
      <c r="M32">
        <v>6.7699999999999996E-2</v>
      </c>
      <c r="N32">
        <v>-6.2881999999999998</v>
      </c>
      <c r="O32">
        <v>-5.9066000000000001</v>
      </c>
      <c r="P32" s="2">
        <v>0.38159999999999972</v>
      </c>
      <c r="Q32">
        <v>27.324000000000002</v>
      </c>
      <c r="R32">
        <v>0.84209999999999996</v>
      </c>
      <c r="S32">
        <v>-23.5867</v>
      </c>
      <c r="T32">
        <v>120.28570000000001</v>
      </c>
      <c r="U32" s="2">
        <v>143.8724</v>
      </c>
    </row>
    <row r="33" spans="1:21" x14ac:dyDescent="0.2">
      <c r="A33" t="s">
        <v>119</v>
      </c>
      <c r="B33" t="s">
        <v>123</v>
      </c>
      <c r="C33" t="s">
        <v>124</v>
      </c>
      <c r="D33" t="s">
        <v>125</v>
      </c>
      <c r="E33" t="s">
        <v>60</v>
      </c>
      <c r="F33" s="1" t="s">
        <v>24</v>
      </c>
      <c r="G33" s="17">
        <v>1.3284</v>
      </c>
      <c r="H33">
        <v>74.242099999999994</v>
      </c>
      <c r="I33">
        <v>0</v>
      </c>
      <c r="J33">
        <v>5.7862</v>
      </c>
      <c r="K33">
        <v>5.7862</v>
      </c>
      <c r="L33" s="7">
        <v>3.0122</v>
      </c>
      <c r="M33">
        <v>0.23880000000000001</v>
      </c>
      <c r="N33">
        <v>2.5255999999999998</v>
      </c>
      <c r="O33">
        <v>3.5354999999999999</v>
      </c>
      <c r="P33" s="2">
        <v>1.0099</v>
      </c>
      <c r="Q33">
        <v>15.3217</v>
      </c>
      <c r="R33">
        <v>14.3567</v>
      </c>
      <c r="S33">
        <v>0</v>
      </c>
      <c r="T33">
        <v>62.337800000000001</v>
      </c>
      <c r="U33" s="2">
        <v>62.337800000000001</v>
      </c>
    </row>
    <row r="34" spans="1:21" x14ac:dyDescent="0.2">
      <c r="A34" t="s">
        <v>119</v>
      </c>
      <c r="B34" t="s">
        <v>126</v>
      </c>
      <c r="C34" t="s">
        <v>127</v>
      </c>
      <c r="D34" t="s">
        <v>128</v>
      </c>
      <c r="E34" t="s">
        <v>129</v>
      </c>
      <c r="F34" s="1" t="s">
        <v>24</v>
      </c>
      <c r="G34" s="17">
        <v>1.5738000000000001E-5</v>
      </c>
      <c r="H34">
        <v>60003</v>
      </c>
      <c r="I34">
        <v>0</v>
      </c>
      <c r="J34">
        <v>1.1631</v>
      </c>
      <c r="K34">
        <v>1.1631</v>
      </c>
      <c r="L34" s="7">
        <v>2.1019999999999999E-6</v>
      </c>
      <c r="M34">
        <v>244160</v>
      </c>
      <c r="N34">
        <v>0</v>
      </c>
      <c r="O34">
        <v>0.20150000000000001</v>
      </c>
      <c r="P34" s="2">
        <v>0.20150000000000001</v>
      </c>
      <c r="Q34">
        <v>0.95779999999999998</v>
      </c>
      <c r="R34">
        <v>3.2896000000000001</v>
      </c>
      <c r="S34">
        <v>0</v>
      </c>
      <c r="T34">
        <v>24.761900000000001</v>
      </c>
      <c r="U34" s="2">
        <v>24.761900000000001</v>
      </c>
    </row>
    <row r="35" spans="1:21" x14ac:dyDescent="0.2">
      <c r="A35" t="s">
        <v>119</v>
      </c>
      <c r="B35" t="s">
        <v>130</v>
      </c>
      <c r="C35" t="s">
        <v>131</v>
      </c>
      <c r="E35" t="s">
        <v>129</v>
      </c>
      <c r="F35" s="1" t="s">
        <v>24</v>
      </c>
      <c r="G35" s="17">
        <v>0.95420000000000005</v>
      </c>
      <c r="H35">
        <v>60003</v>
      </c>
      <c r="I35">
        <v>0</v>
      </c>
      <c r="J35">
        <v>2.1173000000000002</v>
      </c>
      <c r="K35">
        <v>2.1173000000000002</v>
      </c>
      <c r="L35" s="7">
        <v>1.0955999999999999</v>
      </c>
      <c r="M35">
        <v>244160</v>
      </c>
      <c r="N35">
        <v>0</v>
      </c>
      <c r="O35">
        <v>1.3082</v>
      </c>
      <c r="P35" s="2">
        <v>1.3082</v>
      </c>
      <c r="Q35">
        <v>1.0016E-7</v>
      </c>
      <c r="R35">
        <v>9.5465000000000005E-9</v>
      </c>
      <c r="S35">
        <v>0</v>
      </c>
      <c r="T35">
        <v>23.803899999999999</v>
      </c>
      <c r="U35" s="2">
        <v>23.803899999999999</v>
      </c>
    </row>
    <row r="36" spans="1:21" s="9" customFormat="1" x14ac:dyDescent="0.2">
      <c r="A36" s="9" t="s">
        <v>119</v>
      </c>
      <c r="B36" s="9" t="s">
        <v>132</v>
      </c>
      <c r="C36" s="9" t="s">
        <v>133</v>
      </c>
      <c r="D36" s="9" t="s">
        <v>134</v>
      </c>
      <c r="E36" s="9" t="s">
        <v>129</v>
      </c>
      <c r="F36" s="10" t="s">
        <v>24</v>
      </c>
      <c r="G36" s="18">
        <v>2.3437000000000001</v>
      </c>
      <c r="H36" s="9">
        <v>131.00540000000001</v>
      </c>
      <c r="I36" s="9">
        <v>1.3221000000000001</v>
      </c>
      <c r="J36" s="9">
        <v>3.5411000000000001</v>
      </c>
      <c r="K36" s="9">
        <v>2.2190000000000003</v>
      </c>
      <c r="L36" s="15">
        <v>1.9381999999999999</v>
      </c>
      <c r="M36" s="9">
        <v>9.1499999999999998E-2</v>
      </c>
      <c r="N36" s="9">
        <v>1.6632</v>
      </c>
      <c r="O36" s="9">
        <v>2.1408</v>
      </c>
      <c r="P36" s="16">
        <v>0.47760000000000002</v>
      </c>
      <c r="Q36" s="9">
        <v>5.8895</v>
      </c>
      <c r="R36" s="9">
        <v>3.2046999999999999</v>
      </c>
      <c r="S36" s="9">
        <v>3.8578000000000001</v>
      </c>
      <c r="T36" s="9">
        <v>29.7333</v>
      </c>
      <c r="U36" s="16">
        <v>25.875499999999999</v>
      </c>
    </row>
    <row r="37" spans="1:21" x14ac:dyDescent="0.2">
      <c r="A37" t="s">
        <v>135</v>
      </c>
      <c r="B37" t="s">
        <v>136</v>
      </c>
      <c r="C37" t="s">
        <v>137</v>
      </c>
      <c r="F37" s="1"/>
      <c r="G37" s="17">
        <v>12.318899999999999</v>
      </c>
      <c r="H37">
        <v>688.71749999999997</v>
      </c>
      <c r="I37">
        <v>9.9872999999999994</v>
      </c>
      <c r="J37">
        <v>20.818100000000001</v>
      </c>
      <c r="K37">
        <v>10.830800000000002</v>
      </c>
      <c r="L37" s="7">
        <v>5.7813999999999997</v>
      </c>
      <c r="M37">
        <v>0.25440000000000002</v>
      </c>
      <c r="N37">
        <v>5.3202999999999996</v>
      </c>
      <c r="O37">
        <v>6.3998999999999997</v>
      </c>
      <c r="P37" s="2">
        <v>1.0796000000000001</v>
      </c>
      <c r="Q37">
        <v>313.10570000000001</v>
      </c>
      <c r="R37">
        <v>8.7936999999999994</v>
      </c>
      <c r="S37">
        <v>291.47219999999999</v>
      </c>
      <c r="T37">
        <v>404.45600000000002</v>
      </c>
      <c r="U37" s="2">
        <v>112.98380000000003</v>
      </c>
    </row>
    <row r="38" spans="1:21" x14ac:dyDescent="0.2">
      <c r="A38" t="s">
        <v>135</v>
      </c>
      <c r="B38" t="s">
        <v>138</v>
      </c>
      <c r="C38" t="s">
        <v>139</v>
      </c>
      <c r="D38" t="s">
        <v>140</v>
      </c>
      <c r="E38" t="s">
        <v>141</v>
      </c>
      <c r="F38" s="1" t="s">
        <v>24</v>
      </c>
      <c r="G38" s="17">
        <v>12.318899999999999</v>
      </c>
      <c r="H38">
        <v>688.71749999999997</v>
      </c>
      <c r="I38">
        <v>9.9872999999999994</v>
      </c>
      <c r="J38">
        <v>20.818100000000001</v>
      </c>
      <c r="K38">
        <v>10.830800000000002</v>
      </c>
      <c r="L38" s="7">
        <v>5.7813999999999997</v>
      </c>
      <c r="M38">
        <v>0.25440000000000002</v>
      </c>
      <c r="N38">
        <v>5.3202999999999996</v>
      </c>
      <c r="O38">
        <v>6.3998999999999997</v>
      </c>
      <c r="P38" s="2">
        <v>1.0796000000000001</v>
      </c>
      <c r="Q38">
        <v>313.10570000000001</v>
      </c>
      <c r="R38">
        <v>8.7936999999999994</v>
      </c>
      <c r="S38">
        <v>291.47219999999999</v>
      </c>
      <c r="T38">
        <v>404.45600000000002</v>
      </c>
      <c r="U38" s="2">
        <v>112.98380000000003</v>
      </c>
    </row>
    <row r="39" spans="1:21" x14ac:dyDescent="0.2">
      <c r="A39" t="s">
        <v>135</v>
      </c>
      <c r="B39" t="s">
        <v>142</v>
      </c>
      <c r="C39" t="s">
        <v>143</v>
      </c>
      <c r="D39" t="s">
        <v>144</v>
      </c>
      <c r="E39" t="s">
        <v>141</v>
      </c>
      <c r="F39" s="1" t="s">
        <v>24</v>
      </c>
      <c r="G39" s="17">
        <v>12.318899999999999</v>
      </c>
      <c r="H39">
        <v>688.71749999999997</v>
      </c>
      <c r="I39">
        <v>9.9872999999999994</v>
      </c>
      <c r="J39">
        <v>20.818100000000001</v>
      </c>
      <c r="K39">
        <v>10.830800000000002</v>
      </c>
      <c r="L39" s="7">
        <v>5.7813999999999997</v>
      </c>
      <c r="M39">
        <v>0.25440000000000002</v>
      </c>
      <c r="N39">
        <v>5.3202999999999996</v>
      </c>
      <c r="O39">
        <v>6.3998999999999997</v>
      </c>
      <c r="P39" s="2">
        <v>1.0796000000000001</v>
      </c>
      <c r="Q39">
        <v>313.10570000000001</v>
      </c>
      <c r="R39">
        <v>8.7936999999999994</v>
      </c>
      <c r="S39">
        <v>291.47219999999999</v>
      </c>
      <c r="T39">
        <v>404.45600000000002</v>
      </c>
      <c r="U39" s="2">
        <v>112.98380000000003</v>
      </c>
    </row>
    <row r="40" spans="1:21" s="9" customFormat="1" x14ac:dyDescent="0.2">
      <c r="A40" s="9" t="s">
        <v>135</v>
      </c>
      <c r="B40" s="9" t="s">
        <v>145</v>
      </c>
      <c r="C40" s="9" t="s">
        <v>146</v>
      </c>
      <c r="D40" s="9" t="s">
        <v>147</v>
      </c>
      <c r="E40" s="9" t="s">
        <v>93</v>
      </c>
      <c r="F40" s="10" t="s">
        <v>24</v>
      </c>
      <c r="G40" s="18">
        <v>12.318899999999999</v>
      </c>
      <c r="H40" s="9">
        <v>688.5462</v>
      </c>
      <c r="I40" s="9">
        <v>9.9870999999999999</v>
      </c>
      <c r="J40" s="9">
        <v>21.7042</v>
      </c>
      <c r="K40" s="9">
        <v>11.7171</v>
      </c>
      <c r="L40" s="15">
        <v>5.7813999999999997</v>
      </c>
      <c r="M40" s="9">
        <v>0.25440000000000002</v>
      </c>
      <c r="N40" s="9">
        <v>5.3202999999999996</v>
      </c>
      <c r="O40" s="9">
        <v>6.3997000000000002</v>
      </c>
      <c r="P40" s="16">
        <v>1.0794000000000006</v>
      </c>
      <c r="Q40" s="9">
        <v>263.15609999999998</v>
      </c>
      <c r="R40" s="9">
        <v>7.2763</v>
      </c>
      <c r="S40" s="9">
        <v>239.1927</v>
      </c>
      <c r="T40" s="9">
        <v>390.43340000000001</v>
      </c>
      <c r="U40" s="16">
        <v>151.2407</v>
      </c>
    </row>
    <row r="41" spans="1:21" x14ac:dyDescent="0.2">
      <c r="A41" t="s">
        <v>148</v>
      </c>
      <c r="B41" t="s">
        <v>149</v>
      </c>
      <c r="C41" t="s">
        <v>150</v>
      </c>
      <c r="D41" t="s">
        <v>151</v>
      </c>
      <c r="E41" t="s">
        <v>152</v>
      </c>
      <c r="F41" s="1" t="s">
        <v>94</v>
      </c>
      <c r="G41" s="17">
        <v>116.25320000000001</v>
      </c>
      <c r="H41">
        <v>6498.4</v>
      </c>
      <c r="I41">
        <v>109.8734</v>
      </c>
      <c r="J41">
        <v>123.6819</v>
      </c>
      <c r="K41">
        <v>13.808499999999995</v>
      </c>
      <c r="L41" s="7">
        <v>57.820999999999998</v>
      </c>
      <c r="M41">
        <v>0.8105</v>
      </c>
      <c r="N41">
        <v>55.538899999999998</v>
      </c>
      <c r="O41">
        <v>59.451799999999999</v>
      </c>
      <c r="P41" s="2">
        <v>3.9129000000000005</v>
      </c>
      <c r="Q41">
        <v>8.4924E-7</v>
      </c>
      <c r="R41">
        <v>2.0929000000000001E-10</v>
      </c>
      <c r="S41">
        <v>0</v>
      </c>
      <c r="T41">
        <v>118.61839999999999</v>
      </c>
      <c r="U41" s="2">
        <v>118.61839999999999</v>
      </c>
    </row>
    <row r="42" spans="1:21" x14ac:dyDescent="0.2">
      <c r="A42" t="s">
        <v>148</v>
      </c>
      <c r="B42" t="s">
        <v>153</v>
      </c>
      <c r="C42" t="s">
        <v>154</v>
      </c>
      <c r="F42" s="1"/>
      <c r="G42" s="17">
        <v>-50.251100000000001</v>
      </c>
      <c r="H42">
        <v>2809.2</v>
      </c>
      <c r="I42">
        <v>-61.806899999999999</v>
      </c>
      <c r="J42">
        <v>-45.195300000000003</v>
      </c>
      <c r="K42">
        <v>16.611599999999996</v>
      </c>
      <c r="L42" s="7">
        <v>-28.269600000000001</v>
      </c>
      <c r="M42">
        <v>0.45500000000000002</v>
      </c>
      <c r="N42">
        <v>-29.054600000000001</v>
      </c>
      <c r="O42">
        <v>-27.294899999999998</v>
      </c>
      <c r="P42" s="2">
        <v>1.7597000000000023</v>
      </c>
      <c r="Q42">
        <v>369.16</v>
      </c>
      <c r="R42">
        <v>17.372</v>
      </c>
      <c r="S42">
        <v>316.64819999999997</v>
      </c>
      <c r="T42">
        <v>423.27569999999997</v>
      </c>
      <c r="U42" s="2">
        <v>106.6275</v>
      </c>
    </row>
    <row r="43" spans="1:21" x14ac:dyDescent="0.2">
      <c r="A43" t="s">
        <v>148</v>
      </c>
      <c r="B43" t="s">
        <v>155</v>
      </c>
      <c r="C43" t="s">
        <v>156</v>
      </c>
      <c r="D43" t="s">
        <v>157</v>
      </c>
      <c r="E43" t="s">
        <v>152</v>
      </c>
      <c r="F43" s="1" t="s">
        <v>94</v>
      </c>
      <c r="G43" s="17">
        <v>12.318899999999999</v>
      </c>
      <c r="H43">
        <v>688.71749999999997</v>
      </c>
      <c r="I43">
        <v>9.9872999999999994</v>
      </c>
      <c r="J43">
        <v>20.818100000000001</v>
      </c>
      <c r="K43">
        <v>10.830800000000002</v>
      </c>
      <c r="L43" s="7">
        <v>5.7813999999999997</v>
      </c>
      <c r="M43">
        <v>0.25440000000000002</v>
      </c>
      <c r="N43">
        <v>5.3202999999999996</v>
      </c>
      <c r="O43">
        <v>6.3998999999999997</v>
      </c>
      <c r="P43" s="2">
        <v>1.0796000000000001</v>
      </c>
      <c r="Q43">
        <v>313.10570000000001</v>
      </c>
      <c r="R43">
        <v>8.7936999999999994</v>
      </c>
      <c r="S43">
        <v>291.47219999999999</v>
      </c>
      <c r="T43">
        <v>404.45600000000002</v>
      </c>
      <c r="U43" s="2">
        <v>112.98380000000003</v>
      </c>
    </row>
    <row r="44" spans="1:21" x14ac:dyDescent="0.2">
      <c r="A44" t="s">
        <v>148</v>
      </c>
      <c r="B44" t="s">
        <v>158</v>
      </c>
      <c r="C44" t="s">
        <v>159</v>
      </c>
      <c r="D44" t="s">
        <v>160</v>
      </c>
      <c r="E44" t="s">
        <v>152</v>
      </c>
      <c r="F44" s="1" t="s">
        <v>94</v>
      </c>
      <c r="G44" s="17">
        <v>12.318899999999999</v>
      </c>
      <c r="H44">
        <v>688.71749999999997</v>
      </c>
      <c r="I44">
        <v>9.9872999999999994</v>
      </c>
      <c r="J44">
        <v>20.818100000000001</v>
      </c>
      <c r="K44">
        <v>10.830800000000002</v>
      </c>
      <c r="L44" s="7">
        <v>5.7813999999999997</v>
      </c>
      <c r="M44">
        <v>0.25440000000000002</v>
      </c>
      <c r="N44">
        <v>5.3202999999999996</v>
      </c>
      <c r="O44">
        <v>6.3998999999999997</v>
      </c>
      <c r="P44" s="2">
        <v>1.0796000000000001</v>
      </c>
      <c r="Q44">
        <v>313.10570000000001</v>
      </c>
      <c r="R44">
        <v>8.7936999999999994</v>
      </c>
      <c r="S44">
        <v>291.47219999999999</v>
      </c>
      <c r="T44">
        <v>404.45600000000002</v>
      </c>
      <c r="U44" s="2">
        <v>112.98380000000003</v>
      </c>
    </row>
    <row r="45" spans="1:21" s="9" customFormat="1" x14ac:dyDescent="0.2">
      <c r="A45" s="9" t="s">
        <v>148</v>
      </c>
      <c r="B45" s="9" t="s">
        <v>161</v>
      </c>
      <c r="C45" s="9" t="s">
        <v>162</v>
      </c>
      <c r="D45" s="9" t="s">
        <v>163</v>
      </c>
      <c r="E45" s="9" t="s">
        <v>152</v>
      </c>
      <c r="F45" s="10" t="s">
        <v>94</v>
      </c>
      <c r="G45" s="18">
        <v>1.0000999999999999E-7</v>
      </c>
      <c r="H45" s="9">
        <v>9.2807999999999993</v>
      </c>
      <c r="I45" s="9">
        <v>0</v>
      </c>
      <c r="J45" s="9">
        <v>6.1102999999999996</v>
      </c>
      <c r="K45" s="9">
        <v>6.1102999999999996</v>
      </c>
      <c r="L45" s="15">
        <v>1.9831000000000001E-6</v>
      </c>
      <c r="M45" s="9">
        <v>3.5229000000000002E-11</v>
      </c>
      <c r="N45" s="9">
        <v>0</v>
      </c>
      <c r="O45" s="9">
        <v>0.30570000000000003</v>
      </c>
      <c r="P45" s="16">
        <v>0.30570000000000003</v>
      </c>
      <c r="Q45" s="9">
        <v>49.949599999999997</v>
      </c>
      <c r="R45" s="9">
        <v>1.5394000000000001</v>
      </c>
      <c r="S45" s="9">
        <v>0</v>
      </c>
      <c r="T45" s="9">
        <v>141.05549999999999</v>
      </c>
      <c r="U45" s="16">
        <v>141.05549999999999</v>
      </c>
    </row>
    <row r="46" spans="1:21" x14ac:dyDescent="0.2">
      <c r="A46" t="s">
        <v>164</v>
      </c>
      <c r="B46" t="s">
        <v>165</v>
      </c>
      <c r="C46" t="s">
        <v>166</v>
      </c>
      <c r="F46" s="1"/>
      <c r="G46" s="17">
        <v>4.7145999999999999</v>
      </c>
      <c r="H46">
        <v>263.56279999999998</v>
      </c>
      <c r="I46">
        <v>4.0956999999999999</v>
      </c>
      <c r="J46">
        <v>5.4976000000000003</v>
      </c>
      <c r="K46">
        <v>1.4019000000000004</v>
      </c>
      <c r="L46" s="7">
        <v>2.6009000000000002</v>
      </c>
      <c r="M46">
        <v>5.7700000000000001E-2</v>
      </c>
      <c r="N46">
        <v>2.4695999999999998</v>
      </c>
      <c r="O46">
        <v>2.7418999999999998</v>
      </c>
      <c r="P46" s="2">
        <v>0.27229999999999999</v>
      </c>
      <c r="Q46">
        <v>11.7836</v>
      </c>
      <c r="R46">
        <v>1.8874</v>
      </c>
      <c r="S46">
        <v>0</v>
      </c>
      <c r="T46">
        <v>12.7834</v>
      </c>
      <c r="U46" s="2">
        <v>12.7834</v>
      </c>
    </row>
    <row r="47" spans="1:21" x14ac:dyDescent="0.2">
      <c r="A47" t="s">
        <v>164</v>
      </c>
      <c r="B47" t="s">
        <v>167</v>
      </c>
      <c r="C47" t="s">
        <v>168</v>
      </c>
      <c r="F47" s="1"/>
      <c r="G47" s="17">
        <v>1.9732000000000001</v>
      </c>
      <c r="H47">
        <v>110.3147</v>
      </c>
      <c r="I47">
        <v>1.4156</v>
      </c>
      <c r="J47">
        <v>2.5653000000000001</v>
      </c>
      <c r="K47">
        <v>1.1497000000000002</v>
      </c>
      <c r="L47" s="7">
        <v>0.93830000000000002</v>
      </c>
      <c r="M47">
        <v>4.8800000000000003E-2</v>
      </c>
      <c r="N47">
        <v>0.82740000000000002</v>
      </c>
      <c r="O47">
        <v>1.0741000000000001</v>
      </c>
      <c r="P47" s="2">
        <v>0.24670000000000003</v>
      </c>
      <c r="Q47">
        <v>5.7190000000000003</v>
      </c>
      <c r="R47">
        <v>1.7615000000000001</v>
      </c>
      <c r="S47">
        <v>-6.0934999999999997</v>
      </c>
      <c r="T47">
        <v>6.4611999999999998</v>
      </c>
      <c r="U47" s="2">
        <v>12.5547</v>
      </c>
    </row>
    <row r="48" spans="1:21" x14ac:dyDescent="0.2">
      <c r="A48" t="s">
        <v>164</v>
      </c>
      <c r="B48" t="s">
        <v>169</v>
      </c>
      <c r="C48" t="s">
        <v>170</v>
      </c>
      <c r="F48" s="1"/>
      <c r="G48" s="17">
        <v>0.35849999999999999</v>
      </c>
      <c r="H48">
        <v>20.047499999999999</v>
      </c>
      <c r="I48">
        <v>-0.20780000000000001</v>
      </c>
      <c r="J48">
        <v>0.87639999999999996</v>
      </c>
      <c r="K48">
        <v>1.0842000000000001</v>
      </c>
      <c r="L48" s="7">
        <v>-4.1000000000000002E-2</v>
      </c>
      <c r="M48">
        <v>4.6100000000000002E-2</v>
      </c>
      <c r="N48">
        <v>-0.14219999999999999</v>
      </c>
      <c r="O48">
        <v>9.4899999999999998E-2</v>
      </c>
      <c r="P48" s="2">
        <v>0.23709999999999998</v>
      </c>
      <c r="Q48">
        <v>0.98729999999999996</v>
      </c>
      <c r="R48">
        <v>1.6712</v>
      </c>
      <c r="S48">
        <v>-10.8917</v>
      </c>
      <c r="T48">
        <v>1.5284</v>
      </c>
      <c r="U48" s="2">
        <v>12.4201</v>
      </c>
    </row>
    <row r="49" spans="1:21" x14ac:dyDescent="0.2">
      <c r="A49" t="s">
        <v>164</v>
      </c>
      <c r="B49" t="s">
        <v>171</v>
      </c>
      <c r="C49" t="s">
        <v>172</v>
      </c>
      <c r="F49" s="1"/>
      <c r="G49" s="17">
        <v>40.5824</v>
      </c>
      <c r="H49">
        <v>2268.6</v>
      </c>
      <c r="I49">
        <v>36.963200000000001</v>
      </c>
      <c r="J49">
        <v>45.167900000000003</v>
      </c>
      <c r="K49">
        <v>8.2047000000000025</v>
      </c>
      <c r="L49" s="7">
        <v>25.129200000000001</v>
      </c>
      <c r="M49">
        <v>0.27589999999999998</v>
      </c>
      <c r="N49">
        <v>24.5244</v>
      </c>
      <c r="O49">
        <v>25.591899999999999</v>
      </c>
      <c r="P49" s="2">
        <v>1.067499999999999</v>
      </c>
      <c r="Q49">
        <v>90.960499999999996</v>
      </c>
      <c r="R49">
        <v>2.8340999999999998</v>
      </c>
      <c r="S49">
        <v>69.615899999999996</v>
      </c>
      <c r="T49">
        <v>115.4479</v>
      </c>
      <c r="U49" s="2">
        <v>45.832000000000008</v>
      </c>
    </row>
    <row r="50" spans="1:21" x14ac:dyDescent="0.2">
      <c r="A50" t="s">
        <v>164</v>
      </c>
      <c r="B50" t="s">
        <v>173</v>
      </c>
      <c r="C50" t="s">
        <v>174</v>
      </c>
      <c r="F50" s="1"/>
      <c r="G50" s="17">
        <v>6.2057000000000002</v>
      </c>
      <c r="H50">
        <v>346.90839999999997</v>
      </c>
      <c r="I50">
        <v>5.6858000000000004</v>
      </c>
      <c r="J50">
        <v>6.8391000000000002</v>
      </c>
      <c r="K50">
        <v>1.1532999999999998</v>
      </c>
      <c r="L50" s="7">
        <v>3.7635999999999998</v>
      </c>
      <c r="M50">
        <v>4.1099999999999998E-2</v>
      </c>
      <c r="N50">
        <v>3.6714000000000002</v>
      </c>
      <c r="O50">
        <v>3.8168000000000002</v>
      </c>
      <c r="P50" s="2">
        <v>0.14539999999999997</v>
      </c>
      <c r="Q50">
        <v>19.360099999999999</v>
      </c>
      <c r="R50">
        <v>0.59670000000000001</v>
      </c>
      <c r="S50">
        <v>14.693899999999999</v>
      </c>
      <c r="T50">
        <v>20.182400000000001</v>
      </c>
      <c r="U50" s="2">
        <v>5.4885000000000019</v>
      </c>
    </row>
    <row r="51" spans="1:21" x14ac:dyDescent="0.2">
      <c r="A51" t="s">
        <v>164</v>
      </c>
      <c r="B51" t="s">
        <v>175</v>
      </c>
      <c r="C51" t="s">
        <v>176</v>
      </c>
      <c r="F51" s="1"/>
      <c r="G51" s="17">
        <v>1.4083000000000001</v>
      </c>
      <c r="H51">
        <v>78.723500000000001</v>
      </c>
      <c r="I51">
        <v>1.2904</v>
      </c>
      <c r="J51">
        <v>1.552</v>
      </c>
      <c r="K51">
        <v>0.26160000000000005</v>
      </c>
      <c r="L51" s="7">
        <v>0.85409999999999997</v>
      </c>
      <c r="M51">
        <v>9.2999999999999992E-3</v>
      </c>
      <c r="N51">
        <v>0.83309999999999995</v>
      </c>
      <c r="O51">
        <v>0.86609999999999998</v>
      </c>
      <c r="P51" s="2">
        <v>3.3000000000000029E-2</v>
      </c>
      <c r="Q51">
        <v>3.9986000000000002</v>
      </c>
      <c r="R51">
        <v>0.1232</v>
      </c>
      <c r="S51">
        <v>3.0348999999999999</v>
      </c>
      <c r="T51">
        <v>4.1684999999999999</v>
      </c>
      <c r="U51" s="2">
        <v>1.1335999999999999</v>
      </c>
    </row>
    <row r="52" spans="1:21" x14ac:dyDescent="0.2">
      <c r="A52" t="s">
        <v>164</v>
      </c>
      <c r="B52" t="s">
        <v>177</v>
      </c>
      <c r="C52" t="s">
        <v>178</v>
      </c>
      <c r="F52" s="1"/>
      <c r="G52" s="17">
        <v>1.2204999999999999</v>
      </c>
      <c r="H52">
        <v>68.227099999999993</v>
      </c>
      <c r="I52">
        <v>1.1182000000000001</v>
      </c>
      <c r="J52">
        <v>1.3451</v>
      </c>
      <c r="K52">
        <v>0.22689999999999988</v>
      </c>
      <c r="L52" s="7">
        <v>0.74019999999999997</v>
      </c>
      <c r="M52">
        <v>8.0999999999999996E-3</v>
      </c>
      <c r="N52">
        <v>0.72209999999999996</v>
      </c>
      <c r="O52">
        <v>0.75070000000000003</v>
      </c>
      <c r="P52" s="2">
        <v>2.860000000000007E-2</v>
      </c>
      <c r="Q52">
        <v>2.6657999999999999</v>
      </c>
      <c r="R52">
        <v>8.2199999999999995E-2</v>
      </c>
      <c r="S52">
        <v>2.0232999999999999</v>
      </c>
      <c r="T52">
        <v>2.7789999999999999</v>
      </c>
      <c r="U52" s="2">
        <v>0.75570000000000004</v>
      </c>
    </row>
    <row r="53" spans="1:21" x14ac:dyDescent="0.2">
      <c r="A53" t="s">
        <v>164</v>
      </c>
      <c r="B53" t="s">
        <v>179</v>
      </c>
      <c r="C53" t="s">
        <v>180</v>
      </c>
      <c r="F53" s="1"/>
      <c r="G53" s="17">
        <v>13.6473</v>
      </c>
      <c r="H53">
        <v>762.89149999999995</v>
      </c>
      <c r="I53">
        <v>12.030099999999999</v>
      </c>
      <c r="J53">
        <v>15.684799999999999</v>
      </c>
      <c r="K53">
        <v>3.6547000000000001</v>
      </c>
      <c r="L53" s="7">
        <v>8.7935999999999996</v>
      </c>
      <c r="M53">
        <v>0.12280000000000001</v>
      </c>
      <c r="N53">
        <v>8.4738000000000007</v>
      </c>
      <c r="O53">
        <v>9.0526</v>
      </c>
      <c r="P53" s="2">
        <v>0.57879999999999932</v>
      </c>
      <c r="Q53">
        <v>36.345799999999997</v>
      </c>
      <c r="R53">
        <v>2.8087</v>
      </c>
      <c r="S53">
        <v>27.511500000000002</v>
      </c>
      <c r="T53">
        <v>60.413499999999999</v>
      </c>
      <c r="U53" s="2">
        <v>32.902000000000001</v>
      </c>
    </row>
    <row r="54" spans="1:21" x14ac:dyDescent="0.2">
      <c r="A54" t="s">
        <v>164</v>
      </c>
      <c r="B54" t="s">
        <v>181</v>
      </c>
      <c r="C54" t="s">
        <v>182</v>
      </c>
      <c r="F54" s="1"/>
      <c r="G54" s="17">
        <v>1.8401000000000001</v>
      </c>
      <c r="H54">
        <v>102.86539999999999</v>
      </c>
      <c r="I54">
        <v>1.6860999999999999</v>
      </c>
      <c r="J54">
        <v>2.0278999999999998</v>
      </c>
      <c r="K54">
        <v>0.34179999999999988</v>
      </c>
      <c r="L54" s="7">
        <v>1.1160000000000001</v>
      </c>
      <c r="M54">
        <v>1.2200000000000001E-2</v>
      </c>
      <c r="N54">
        <v>1.0886</v>
      </c>
      <c r="O54">
        <v>1.1317999999999999</v>
      </c>
      <c r="P54" s="2">
        <v>4.3199999999999905E-2</v>
      </c>
      <c r="Q54">
        <v>6.5311000000000003</v>
      </c>
      <c r="R54">
        <v>0.20130000000000001</v>
      </c>
      <c r="S54">
        <v>4.9569999999999999</v>
      </c>
      <c r="T54">
        <v>6.8085000000000004</v>
      </c>
      <c r="U54" s="2">
        <v>1.8515000000000006</v>
      </c>
    </row>
    <row r="55" spans="1:21" x14ac:dyDescent="0.2">
      <c r="A55" t="s">
        <v>164</v>
      </c>
      <c r="B55" t="s">
        <v>183</v>
      </c>
      <c r="C55" t="s">
        <v>184</v>
      </c>
      <c r="F55" s="1"/>
      <c r="G55" s="17">
        <v>3.5676000000000001</v>
      </c>
      <c r="H55">
        <v>199.43299999999999</v>
      </c>
      <c r="I55">
        <v>3.2686999999999999</v>
      </c>
      <c r="J55">
        <v>3.9317000000000002</v>
      </c>
      <c r="K55">
        <v>0.66300000000000026</v>
      </c>
      <c r="L55" s="7">
        <v>2.1636000000000002</v>
      </c>
      <c r="M55">
        <v>2.3599999999999999E-2</v>
      </c>
      <c r="N55">
        <v>2.1105999999999998</v>
      </c>
      <c r="O55">
        <v>2.1941999999999999</v>
      </c>
      <c r="P55" s="2">
        <v>8.3600000000000119E-2</v>
      </c>
      <c r="Q55">
        <v>6.3311999999999999</v>
      </c>
      <c r="R55">
        <v>0.1951</v>
      </c>
      <c r="S55">
        <v>4.8052000000000001</v>
      </c>
      <c r="T55">
        <v>6.6001000000000003</v>
      </c>
      <c r="U55" s="2">
        <v>1.7949000000000002</v>
      </c>
    </row>
    <row r="56" spans="1:21" x14ac:dyDescent="0.2">
      <c r="A56" t="s">
        <v>164</v>
      </c>
      <c r="B56" t="s">
        <v>185</v>
      </c>
      <c r="C56" t="s">
        <v>186</v>
      </c>
      <c r="F56" s="1"/>
      <c r="G56" s="17">
        <v>4.4372999999999996</v>
      </c>
      <c r="H56">
        <v>248.0402</v>
      </c>
      <c r="I56">
        <v>3.3140999999999998</v>
      </c>
      <c r="J56">
        <v>5.7098000000000004</v>
      </c>
      <c r="K56">
        <v>2.3957000000000006</v>
      </c>
      <c r="L56" s="7">
        <v>3.2080000000000002</v>
      </c>
      <c r="M56">
        <v>9.3700000000000006E-2</v>
      </c>
      <c r="N56">
        <v>2.9281000000000001</v>
      </c>
      <c r="O56">
        <v>3.4245999999999999</v>
      </c>
      <c r="P56" s="2">
        <v>0.49649999999999972</v>
      </c>
      <c r="Q56">
        <v>11.321</v>
      </c>
      <c r="R56">
        <v>3.1171000000000002</v>
      </c>
      <c r="S56">
        <v>8.5867000000000004</v>
      </c>
      <c r="T56">
        <v>35.190300000000001</v>
      </c>
      <c r="U56" s="2">
        <v>26.6036</v>
      </c>
    </row>
    <row r="57" spans="1:21" x14ac:dyDescent="0.2">
      <c r="A57" t="s">
        <v>164</v>
      </c>
      <c r="B57" t="s">
        <v>187</v>
      </c>
      <c r="C57" t="s">
        <v>188</v>
      </c>
      <c r="F57" s="1"/>
      <c r="G57" s="17">
        <v>0.95420000000000005</v>
      </c>
      <c r="H57">
        <v>53.334299999999999</v>
      </c>
      <c r="I57">
        <v>0</v>
      </c>
      <c r="J57">
        <v>2.1173999999999999</v>
      </c>
      <c r="K57">
        <v>2.1173999999999999</v>
      </c>
      <c r="L57" s="7">
        <v>1.0955999999999999</v>
      </c>
      <c r="M57">
        <v>9.1300000000000006E-2</v>
      </c>
      <c r="N57">
        <v>0.82250000000000001</v>
      </c>
      <c r="O57">
        <v>1.3102</v>
      </c>
      <c r="P57" s="2">
        <v>0.48770000000000002</v>
      </c>
      <c r="Q57">
        <v>0.95779999999999998</v>
      </c>
      <c r="R57">
        <v>3.2896000000000001</v>
      </c>
      <c r="S57">
        <v>0</v>
      </c>
      <c r="T57">
        <v>24.747</v>
      </c>
      <c r="U57" s="2">
        <v>24.747</v>
      </c>
    </row>
    <row r="58" spans="1:21" x14ac:dyDescent="0.2">
      <c r="A58" t="s">
        <v>164</v>
      </c>
      <c r="B58" t="s">
        <v>189</v>
      </c>
      <c r="C58" t="s">
        <v>190</v>
      </c>
      <c r="F58" s="1"/>
      <c r="G58" s="17">
        <v>0.33800000000000002</v>
      </c>
      <c r="H58">
        <v>18.893599999999999</v>
      </c>
      <c r="I58">
        <v>0.30969999999999998</v>
      </c>
      <c r="J58">
        <v>0.3725</v>
      </c>
      <c r="K58">
        <v>6.2800000000000022E-2</v>
      </c>
      <c r="L58" s="7">
        <v>0.20499999999999999</v>
      </c>
      <c r="M58">
        <v>2.2000000000000001E-3</v>
      </c>
      <c r="N58">
        <v>0.2</v>
      </c>
      <c r="O58">
        <v>0.2079</v>
      </c>
      <c r="P58" s="2">
        <v>7.8999999999999904E-3</v>
      </c>
      <c r="Q58">
        <v>1.1996</v>
      </c>
      <c r="R58">
        <v>3.6999999999999998E-2</v>
      </c>
      <c r="S58">
        <v>0.91049999999999998</v>
      </c>
      <c r="T58">
        <v>1.2504999999999999</v>
      </c>
      <c r="U58" s="2">
        <v>0.33999999999999997</v>
      </c>
    </row>
    <row r="59" spans="1:21" x14ac:dyDescent="0.2">
      <c r="A59" t="s">
        <v>164</v>
      </c>
      <c r="B59" t="s">
        <v>191</v>
      </c>
      <c r="C59" t="s">
        <v>192</v>
      </c>
      <c r="F59" s="1"/>
      <c r="G59" s="17">
        <v>1.0515000000000001</v>
      </c>
      <c r="H59">
        <v>58.780200000000001</v>
      </c>
      <c r="I59">
        <v>0.96350000000000002</v>
      </c>
      <c r="J59">
        <v>1.1588000000000001</v>
      </c>
      <c r="K59">
        <v>0.19530000000000003</v>
      </c>
      <c r="L59" s="7">
        <v>0.63770000000000004</v>
      </c>
      <c r="M59">
        <v>7.0000000000000001E-3</v>
      </c>
      <c r="N59">
        <v>0.62209999999999999</v>
      </c>
      <c r="O59">
        <v>0.64670000000000005</v>
      </c>
      <c r="P59" s="2">
        <v>2.4600000000000066E-2</v>
      </c>
      <c r="Q59">
        <v>3.7321</v>
      </c>
      <c r="R59">
        <v>0.115</v>
      </c>
      <c r="S59">
        <v>2.8325999999999998</v>
      </c>
      <c r="T59">
        <v>3.8906000000000001</v>
      </c>
      <c r="U59" s="2">
        <v>1.0580000000000003</v>
      </c>
    </row>
    <row r="60" spans="1:21" x14ac:dyDescent="0.2">
      <c r="A60" t="s">
        <v>164</v>
      </c>
      <c r="B60" t="s">
        <v>193</v>
      </c>
      <c r="C60" t="s">
        <v>194</v>
      </c>
      <c r="F60" s="1"/>
      <c r="G60" s="17">
        <v>2.2532000000000001</v>
      </c>
      <c r="H60">
        <v>125.9577</v>
      </c>
      <c r="I60">
        <v>2.0644999999999998</v>
      </c>
      <c r="J60">
        <v>2.4832000000000001</v>
      </c>
      <c r="K60">
        <v>0.41870000000000029</v>
      </c>
      <c r="L60" s="7">
        <v>1.3665</v>
      </c>
      <c r="M60">
        <v>1.49E-2</v>
      </c>
      <c r="N60">
        <v>1.333</v>
      </c>
      <c r="O60">
        <v>1.3857999999999999</v>
      </c>
      <c r="P60" s="2">
        <v>5.2799999999999958E-2</v>
      </c>
      <c r="Q60">
        <v>1.9993000000000001</v>
      </c>
      <c r="R60">
        <v>6.1600000000000002E-2</v>
      </c>
      <c r="S60">
        <v>1.5174000000000001</v>
      </c>
      <c r="T60">
        <v>2.0842000000000001</v>
      </c>
      <c r="U60" s="2">
        <v>0.56679999999999997</v>
      </c>
    </row>
    <row r="61" spans="1:21" x14ac:dyDescent="0.2">
      <c r="A61" t="s">
        <v>164</v>
      </c>
      <c r="B61" t="s">
        <v>195</v>
      </c>
      <c r="C61" t="s">
        <v>196</v>
      </c>
      <c r="F61" s="1"/>
      <c r="G61" s="17">
        <v>1.8776999999999999</v>
      </c>
      <c r="H61">
        <v>104.96469999999999</v>
      </c>
      <c r="I61">
        <v>1.7204999999999999</v>
      </c>
      <c r="J61">
        <v>2.0693000000000001</v>
      </c>
      <c r="K61">
        <v>0.34880000000000022</v>
      </c>
      <c r="L61" s="7">
        <v>1.1388</v>
      </c>
      <c r="M61">
        <v>1.24E-2</v>
      </c>
      <c r="N61">
        <v>1.1109</v>
      </c>
      <c r="O61">
        <v>1.1549</v>
      </c>
      <c r="P61" s="2">
        <v>4.4000000000000039E-2</v>
      </c>
      <c r="Q61">
        <v>4.3319000000000001</v>
      </c>
      <c r="R61">
        <v>0.13350000000000001</v>
      </c>
      <c r="S61">
        <v>3.2877999999999998</v>
      </c>
      <c r="T61">
        <v>4.5159000000000002</v>
      </c>
      <c r="U61" s="2">
        <v>1.2281000000000004</v>
      </c>
    </row>
    <row r="62" spans="1:21" x14ac:dyDescent="0.2">
      <c r="A62" t="s">
        <v>164</v>
      </c>
      <c r="B62" t="s">
        <v>197</v>
      </c>
      <c r="C62" t="s">
        <v>198</v>
      </c>
      <c r="F62" s="1"/>
      <c r="G62" s="17">
        <v>1.2204999999999999</v>
      </c>
      <c r="H62">
        <v>68.227099999999993</v>
      </c>
      <c r="I62">
        <v>1.1183000000000001</v>
      </c>
      <c r="J62">
        <v>1.3451</v>
      </c>
      <c r="K62">
        <v>0.22679999999999989</v>
      </c>
      <c r="L62" s="7">
        <v>0.74019999999999997</v>
      </c>
      <c r="M62">
        <v>8.0999999999999996E-3</v>
      </c>
      <c r="N62">
        <v>0.72209999999999996</v>
      </c>
      <c r="O62">
        <v>0.75070000000000003</v>
      </c>
      <c r="P62" s="2">
        <v>2.860000000000007E-2</v>
      </c>
      <c r="Q62">
        <v>2.6657999999999999</v>
      </c>
      <c r="R62">
        <v>8.2199999999999995E-2</v>
      </c>
      <c r="S62">
        <v>2.0232999999999999</v>
      </c>
      <c r="T62">
        <v>2.7789999999999999</v>
      </c>
      <c r="U62" s="2">
        <v>0.75570000000000004</v>
      </c>
    </row>
    <row r="63" spans="1:21" x14ac:dyDescent="0.2">
      <c r="A63" t="s">
        <v>164</v>
      </c>
      <c r="B63" t="s">
        <v>199</v>
      </c>
      <c r="C63" t="s">
        <v>200</v>
      </c>
      <c r="F63" s="1"/>
      <c r="G63" s="17">
        <v>0.56330000000000002</v>
      </c>
      <c r="H63">
        <v>31.4894</v>
      </c>
      <c r="I63">
        <v>0.5161</v>
      </c>
      <c r="J63">
        <v>0.62080000000000002</v>
      </c>
      <c r="K63">
        <v>0.10470000000000002</v>
      </c>
      <c r="L63" s="7">
        <v>0.34160000000000001</v>
      </c>
      <c r="M63">
        <v>3.7000000000000002E-3</v>
      </c>
      <c r="N63">
        <v>0.33329999999999999</v>
      </c>
      <c r="O63">
        <v>0.34649999999999997</v>
      </c>
      <c r="P63" s="2">
        <v>1.319999999999999E-2</v>
      </c>
      <c r="Q63">
        <v>1.6660999999999999</v>
      </c>
      <c r="R63">
        <v>5.1299999999999998E-2</v>
      </c>
      <c r="S63">
        <v>1.2645</v>
      </c>
      <c r="T63">
        <v>1.7369000000000001</v>
      </c>
      <c r="U63" s="2">
        <v>0.47240000000000015</v>
      </c>
    </row>
    <row r="64" spans="1:21" x14ac:dyDescent="0.2">
      <c r="A64" t="s">
        <v>164</v>
      </c>
      <c r="B64" t="s">
        <v>201</v>
      </c>
      <c r="C64" t="s">
        <v>202</v>
      </c>
      <c r="F64" s="1"/>
      <c r="G64" s="17">
        <v>0.33800000000000002</v>
      </c>
      <c r="H64">
        <v>18.893599999999999</v>
      </c>
      <c r="I64">
        <v>0.30969999999999998</v>
      </c>
      <c r="J64">
        <v>0.3725</v>
      </c>
      <c r="K64">
        <v>6.2800000000000022E-2</v>
      </c>
      <c r="L64" s="7">
        <v>0.20499999999999999</v>
      </c>
      <c r="M64">
        <v>2.2000000000000001E-3</v>
      </c>
      <c r="N64">
        <v>0.2</v>
      </c>
      <c r="O64">
        <v>0.2079</v>
      </c>
      <c r="P64" s="2">
        <v>7.8999999999999904E-3</v>
      </c>
      <c r="Q64">
        <v>1.1996</v>
      </c>
      <c r="R64">
        <v>3.6999999999999998E-2</v>
      </c>
      <c r="S64">
        <v>0.91049999999999998</v>
      </c>
      <c r="T64">
        <v>1.2504999999999999</v>
      </c>
      <c r="U64" s="2">
        <v>0.33999999999999997</v>
      </c>
    </row>
    <row r="65" spans="1:21" x14ac:dyDescent="0.2">
      <c r="A65" t="s">
        <v>164</v>
      </c>
      <c r="B65" t="s">
        <v>203</v>
      </c>
      <c r="C65" t="s">
        <v>204</v>
      </c>
      <c r="F65" s="1"/>
      <c r="G65" s="17">
        <v>0.56330000000000002</v>
      </c>
      <c r="H65">
        <v>31.4894</v>
      </c>
      <c r="I65">
        <v>0.5161</v>
      </c>
      <c r="J65">
        <v>0.62080000000000002</v>
      </c>
      <c r="K65">
        <v>0.10470000000000002</v>
      </c>
      <c r="L65" s="7">
        <v>0.34160000000000001</v>
      </c>
      <c r="M65">
        <v>3.7000000000000002E-3</v>
      </c>
      <c r="N65">
        <v>0.33329999999999999</v>
      </c>
      <c r="O65">
        <v>0.34649999999999997</v>
      </c>
      <c r="P65" s="2">
        <v>1.319999999999999E-2</v>
      </c>
      <c r="Q65">
        <v>0.99970000000000003</v>
      </c>
      <c r="R65">
        <v>3.0800000000000001E-2</v>
      </c>
      <c r="S65">
        <v>0.75870000000000004</v>
      </c>
      <c r="T65">
        <v>1.0421</v>
      </c>
      <c r="U65" s="2">
        <v>0.28339999999999999</v>
      </c>
    </row>
    <row r="66" spans="1:21" x14ac:dyDescent="0.2">
      <c r="A66" t="s">
        <v>164</v>
      </c>
      <c r="B66" t="s">
        <v>205</v>
      </c>
      <c r="C66" t="s">
        <v>206</v>
      </c>
      <c r="F66" s="1"/>
      <c r="G66" s="17">
        <v>1.4083000000000001</v>
      </c>
      <c r="H66">
        <v>78.723500000000001</v>
      </c>
      <c r="I66">
        <v>1.2904</v>
      </c>
      <c r="J66">
        <v>1.552</v>
      </c>
      <c r="K66">
        <v>0.26160000000000005</v>
      </c>
      <c r="L66" s="7">
        <v>0.85409999999999997</v>
      </c>
      <c r="M66">
        <v>9.2999999999999992E-3</v>
      </c>
      <c r="N66">
        <v>0.83309999999999995</v>
      </c>
      <c r="O66">
        <v>0.86609999999999998</v>
      </c>
      <c r="P66" s="2">
        <v>3.3000000000000029E-2</v>
      </c>
      <c r="Q66">
        <v>2.9990000000000001</v>
      </c>
      <c r="R66">
        <v>9.2399999999999996E-2</v>
      </c>
      <c r="S66">
        <v>2.2761999999999998</v>
      </c>
      <c r="T66">
        <v>3.1263999999999998</v>
      </c>
      <c r="U66" s="2">
        <v>0.85020000000000007</v>
      </c>
    </row>
    <row r="67" spans="1:21" s="9" customFormat="1" x14ac:dyDescent="0.2">
      <c r="A67" s="9" t="s">
        <v>164</v>
      </c>
      <c r="B67" s="9" t="s">
        <v>207</v>
      </c>
      <c r="C67" s="9" t="s">
        <v>208</v>
      </c>
      <c r="F67" s="10"/>
      <c r="G67" s="18">
        <v>2.2532000000000001</v>
      </c>
      <c r="H67" s="9">
        <v>125.9577</v>
      </c>
      <c r="I67" s="9">
        <v>2.0646</v>
      </c>
      <c r="J67" s="9">
        <v>2.4832000000000001</v>
      </c>
      <c r="K67" s="9">
        <v>0.41860000000000008</v>
      </c>
      <c r="L67" s="15">
        <v>1.3665</v>
      </c>
      <c r="M67" s="9">
        <v>1.49E-2</v>
      </c>
      <c r="N67" s="9">
        <v>1.333</v>
      </c>
      <c r="O67" s="9">
        <v>1.3858999999999999</v>
      </c>
      <c r="P67" s="16">
        <v>5.2899999999999947E-2</v>
      </c>
      <c r="Q67" s="9">
        <v>4.6650999999999998</v>
      </c>
      <c r="R67" s="9">
        <v>0.14380000000000001</v>
      </c>
      <c r="S67" s="9">
        <v>3.5407000000000002</v>
      </c>
      <c r="T67" s="9">
        <v>4.8632</v>
      </c>
      <c r="U67" s="16">
        <v>1.3224999999999998</v>
      </c>
    </row>
    <row r="68" spans="1:21" x14ac:dyDescent="0.2">
      <c r="A68" t="s">
        <v>209</v>
      </c>
      <c r="B68" t="s">
        <v>210</v>
      </c>
      <c r="C68" t="s">
        <v>211</v>
      </c>
      <c r="D68" t="s">
        <v>212</v>
      </c>
      <c r="E68" t="s">
        <v>213</v>
      </c>
      <c r="F68" s="1" t="s">
        <v>24</v>
      </c>
      <c r="G68" s="17">
        <v>9.3882999999999992</v>
      </c>
      <c r="H68">
        <v>524.82360000000006</v>
      </c>
      <c r="I68">
        <v>8.6022999999999996</v>
      </c>
      <c r="J68">
        <v>10.3466</v>
      </c>
      <c r="K68">
        <v>1.7443000000000008</v>
      </c>
      <c r="L68" s="7">
        <v>5.6938000000000004</v>
      </c>
      <c r="M68">
        <v>6.2100000000000002E-2</v>
      </c>
      <c r="N68">
        <v>5.5542999999999996</v>
      </c>
      <c r="O68">
        <v>5.7743000000000002</v>
      </c>
      <c r="P68" s="2">
        <v>0.22000000000000064</v>
      </c>
      <c r="Q68">
        <v>33.322000000000003</v>
      </c>
      <c r="R68">
        <v>1.0269999999999999</v>
      </c>
      <c r="S68">
        <v>25.290700000000001</v>
      </c>
      <c r="T68">
        <v>34.737400000000001</v>
      </c>
      <c r="U68" s="2">
        <v>9.4466999999999999</v>
      </c>
    </row>
    <row r="69" spans="1:21" x14ac:dyDescent="0.2">
      <c r="A69" t="s">
        <v>214</v>
      </c>
      <c r="B69" t="s">
        <v>215</v>
      </c>
      <c r="C69" t="s">
        <v>216</v>
      </c>
      <c r="D69" t="s">
        <v>217</v>
      </c>
      <c r="E69" t="s">
        <v>218</v>
      </c>
      <c r="F69" s="1" t="s">
        <v>24</v>
      </c>
      <c r="G69" s="17">
        <v>653.32560000000001</v>
      </c>
      <c r="H69">
        <v>36521</v>
      </c>
      <c r="I69">
        <v>457.2097</v>
      </c>
      <c r="J69">
        <v>813.96489999999994</v>
      </c>
      <c r="K69">
        <v>356.75519999999995</v>
      </c>
      <c r="L69" s="7">
        <v>228.65389999999999</v>
      </c>
      <c r="M69">
        <v>12.8736</v>
      </c>
      <c r="N69">
        <v>212.35130000000001</v>
      </c>
      <c r="O69">
        <v>256.92489999999998</v>
      </c>
      <c r="P69" s="2">
        <v>44.573599999999971</v>
      </c>
      <c r="Q69">
        <v>1670.3</v>
      </c>
      <c r="R69">
        <v>233.2869</v>
      </c>
      <c r="S69">
        <v>1332.1</v>
      </c>
      <c r="T69">
        <v>3378</v>
      </c>
      <c r="U69" s="2">
        <v>2045.9</v>
      </c>
    </row>
    <row r="70" spans="1:21" x14ac:dyDescent="0.2">
      <c r="A70" t="s">
        <v>214</v>
      </c>
      <c r="B70" t="s">
        <v>219</v>
      </c>
      <c r="C70" t="s">
        <v>220</v>
      </c>
      <c r="F70" s="1"/>
      <c r="G70" s="17">
        <v>15.063800000000001</v>
      </c>
      <c r="H70">
        <v>60357</v>
      </c>
      <c r="I70">
        <v>0</v>
      </c>
      <c r="J70">
        <v>50.014899999999997</v>
      </c>
      <c r="K70">
        <v>50.014899999999997</v>
      </c>
      <c r="L70" s="7">
        <v>69.514899999999997</v>
      </c>
      <c r="M70">
        <v>238820</v>
      </c>
      <c r="N70">
        <v>53.1875</v>
      </c>
      <c r="O70">
        <v>77.193700000000007</v>
      </c>
      <c r="P70" s="2">
        <v>24.006200000000007</v>
      </c>
      <c r="Q70">
        <v>501.33019999999999</v>
      </c>
      <c r="R70">
        <v>319520</v>
      </c>
      <c r="S70">
        <v>0</v>
      </c>
      <c r="T70">
        <v>649.48699999999997</v>
      </c>
      <c r="U70" s="2">
        <v>649.48699999999997</v>
      </c>
    </row>
    <row r="71" spans="1:21" x14ac:dyDescent="0.2">
      <c r="A71" t="s">
        <v>214</v>
      </c>
      <c r="B71" t="s">
        <v>221</v>
      </c>
      <c r="C71" t="s">
        <v>222</v>
      </c>
      <c r="F71" s="1"/>
      <c r="G71" s="17">
        <v>294.93220000000002</v>
      </c>
      <c r="H71">
        <v>16486</v>
      </c>
      <c r="I71">
        <v>218.06299999999999</v>
      </c>
      <c r="J71">
        <v>356.43389999999999</v>
      </c>
      <c r="K71">
        <v>138.37090000000001</v>
      </c>
      <c r="L71" s="7">
        <v>61.832700000000003</v>
      </c>
      <c r="M71">
        <v>4.6985000000000001</v>
      </c>
      <c r="N71">
        <v>55.0685</v>
      </c>
      <c r="O71">
        <v>73.834400000000002</v>
      </c>
      <c r="P71" s="2">
        <v>18.765900000000002</v>
      </c>
      <c r="Q71">
        <v>677.96109999999999</v>
      </c>
      <c r="R71">
        <v>83.891300000000001</v>
      </c>
      <c r="S71">
        <v>556.30290000000002</v>
      </c>
      <c r="T71">
        <v>1432.6</v>
      </c>
      <c r="U71" s="2">
        <v>876.29709999999989</v>
      </c>
    </row>
    <row r="72" spans="1:21" x14ac:dyDescent="0.2">
      <c r="A72" t="s">
        <v>231</v>
      </c>
      <c r="B72" t="s">
        <v>227</v>
      </c>
      <c r="C72" t="s">
        <v>228</v>
      </c>
      <c r="D72" t="s">
        <v>229</v>
      </c>
      <c r="E72" t="s">
        <v>152</v>
      </c>
      <c r="F72" s="1" t="s">
        <v>230</v>
      </c>
      <c r="G72" s="17">
        <v>196.68629999999999</v>
      </c>
      <c r="H72">
        <v>10995</v>
      </c>
      <c r="I72">
        <v>155.5292</v>
      </c>
      <c r="J72">
        <v>230.4545</v>
      </c>
      <c r="K72" s="1">
        <v>74.925299999999993</v>
      </c>
      <c r="L72">
        <v>55.3994</v>
      </c>
      <c r="M72">
        <v>2.6695000000000002</v>
      </c>
      <c r="N72">
        <v>51.941499999999998</v>
      </c>
      <c r="O72">
        <v>61.392099999999999</v>
      </c>
      <c r="P72" s="2">
        <v>9.4506000000000014</v>
      </c>
      <c r="Q72">
        <v>368.52120000000002</v>
      </c>
      <c r="R72">
        <v>44.117199999999997</v>
      </c>
      <c r="S72">
        <v>307.71559999999999</v>
      </c>
      <c r="T72">
        <v>708.4366</v>
      </c>
      <c r="U72" s="8">
        <v>400.721</v>
      </c>
    </row>
    <row r="75" spans="1:21" x14ac:dyDescent="0.2">
      <c r="E75" t="s">
        <v>232</v>
      </c>
      <c r="G75">
        <v>82.9</v>
      </c>
      <c r="L75">
        <v>52.8</v>
      </c>
      <c r="Q75">
        <v>67</v>
      </c>
    </row>
    <row r="76" spans="1:21" x14ac:dyDescent="0.2">
      <c r="E76" t="s">
        <v>233</v>
      </c>
      <c r="G76">
        <v>63.9</v>
      </c>
      <c r="L76">
        <v>43</v>
      </c>
      <c r="Q76">
        <v>67.400000000000006</v>
      </c>
    </row>
    <row r="77" spans="1:21" x14ac:dyDescent="0.2">
      <c r="E77" t="s">
        <v>234</v>
      </c>
      <c r="G77">
        <v>115.8</v>
      </c>
      <c r="L77">
        <v>86.8</v>
      </c>
      <c r="Q77">
        <v>120.4</v>
      </c>
    </row>
    <row r="78" spans="1:21" x14ac:dyDescent="0.2">
      <c r="E78" t="s">
        <v>236</v>
      </c>
      <c r="G78">
        <v>88</v>
      </c>
      <c r="L78">
        <v>63</v>
      </c>
      <c r="Q78">
        <v>92</v>
      </c>
    </row>
    <row r="79" spans="1:21" x14ac:dyDescent="0.2">
      <c r="E79" t="s">
        <v>235</v>
      </c>
      <c r="G79">
        <v>0.01</v>
      </c>
      <c r="L79">
        <v>0.02</v>
      </c>
      <c r="Q79">
        <v>0.02</v>
      </c>
    </row>
    <row r="80" spans="1:21" x14ac:dyDescent="0.2">
      <c r="E80" t="s">
        <v>239</v>
      </c>
      <c r="G80" t="s">
        <v>238</v>
      </c>
      <c r="L80" t="s">
        <v>240</v>
      </c>
      <c r="Q80" t="s">
        <v>237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E452A-1B46-4C28-8790-A8C00829F86A}">
  <dimension ref="A1:U80"/>
  <sheetViews>
    <sheetView topLeftCell="E1" zoomScale="80" zoomScaleNormal="80" workbookViewId="0">
      <selection activeCell="I77" sqref="I77"/>
    </sheetView>
  </sheetViews>
  <sheetFormatPr baseColWidth="10" defaultColWidth="10.6640625" defaultRowHeight="16" x14ac:dyDescent="0.2"/>
  <cols>
    <col min="1" max="1" width="31.33203125" customWidth="1"/>
    <col min="2" max="2" width="12" bestFit="1" customWidth="1"/>
    <col min="3" max="3" width="56.83203125" customWidth="1"/>
    <col min="4" max="4" width="31.83203125" customWidth="1"/>
    <col min="5" max="5" width="18.83203125" bestFit="1" customWidth="1"/>
    <col min="6" max="6" width="12.33203125" style="2" bestFit="1" customWidth="1"/>
    <col min="11" max="11" width="10.6640625" style="2"/>
    <col min="16" max="16" width="10.6640625" style="2"/>
  </cols>
  <sheetData>
    <row r="1" spans="1:21" x14ac:dyDescent="0.2">
      <c r="B1" t="s">
        <v>0</v>
      </c>
      <c r="C1" t="s">
        <v>1</v>
      </c>
      <c r="D1" t="s">
        <v>2</v>
      </c>
      <c r="E1" t="s">
        <v>3</v>
      </c>
      <c r="F1" s="2" t="s">
        <v>4</v>
      </c>
      <c r="G1" t="s">
        <v>5</v>
      </c>
      <c r="H1" t="s">
        <v>6</v>
      </c>
      <c r="I1" t="s">
        <v>7</v>
      </c>
      <c r="J1" t="s">
        <v>8</v>
      </c>
      <c r="K1" s="2" t="s">
        <v>9</v>
      </c>
      <c r="L1" t="s">
        <v>10</v>
      </c>
      <c r="M1" t="s">
        <v>11</v>
      </c>
      <c r="N1" t="s">
        <v>12</v>
      </c>
      <c r="O1" t="s">
        <v>13</v>
      </c>
      <c r="P1" s="2" t="s">
        <v>14</v>
      </c>
      <c r="Q1" t="s">
        <v>15</v>
      </c>
      <c r="R1" t="s">
        <v>16</v>
      </c>
      <c r="S1" t="s">
        <v>17</v>
      </c>
      <c r="T1" t="s">
        <v>18</v>
      </c>
      <c r="U1" s="2" t="s">
        <v>19</v>
      </c>
    </row>
    <row r="2" spans="1:21" x14ac:dyDescent="0.2">
      <c r="A2" t="s">
        <v>20</v>
      </c>
      <c r="B2" t="s">
        <v>20</v>
      </c>
      <c r="C2" t="s">
        <v>21</v>
      </c>
      <c r="D2" t="s">
        <v>22</v>
      </c>
      <c r="E2" t="s">
        <v>23</v>
      </c>
      <c r="F2" s="2" t="s">
        <v>24</v>
      </c>
      <c r="G2" s="3">
        <v>100</v>
      </c>
      <c r="H2" s="4">
        <v>5590</v>
      </c>
      <c r="I2" s="4">
        <v>100</v>
      </c>
      <c r="J2" s="4">
        <v>100</v>
      </c>
      <c r="K2" s="19">
        <v>0</v>
      </c>
      <c r="L2" s="3"/>
      <c r="M2" s="4"/>
      <c r="N2" s="4"/>
      <c r="O2" s="4"/>
      <c r="P2" s="19"/>
      <c r="Q2" s="3"/>
      <c r="R2" s="4"/>
      <c r="S2" s="4"/>
      <c r="T2" s="4"/>
      <c r="U2" s="4"/>
    </row>
    <row r="3" spans="1:21" x14ac:dyDescent="0.2">
      <c r="A3" t="s">
        <v>20</v>
      </c>
      <c r="B3" t="s">
        <v>25</v>
      </c>
      <c r="C3" t="s">
        <v>26</v>
      </c>
      <c r="D3" t="s">
        <v>27</v>
      </c>
      <c r="E3" t="s">
        <v>28</v>
      </c>
      <c r="F3" s="2" t="s">
        <v>24</v>
      </c>
      <c r="G3" s="3"/>
      <c r="H3" s="4"/>
      <c r="I3" s="4"/>
      <c r="J3" s="4"/>
      <c r="K3" s="19"/>
      <c r="L3" s="3">
        <v>100</v>
      </c>
      <c r="M3" s="4">
        <v>4.9117999999999995E-10</v>
      </c>
      <c r="N3" s="4">
        <v>100</v>
      </c>
      <c r="O3" s="4">
        <v>100</v>
      </c>
      <c r="P3" s="19">
        <v>0</v>
      </c>
      <c r="Q3" s="3"/>
      <c r="R3" s="4"/>
      <c r="S3" s="4"/>
      <c r="T3" s="4"/>
      <c r="U3" s="4"/>
    </row>
    <row r="4" spans="1:21" x14ac:dyDescent="0.2">
      <c r="A4" t="s">
        <v>20</v>
      </c>
      <c r="B4" t="s">
        <v>29</v>
      </c>
      <c r="C4" t="s">
        <v>30</v>
      </c>
      <c r="E4" t="s">
        <v>28</v>
      </c>
      <c r="F4" s="2" t="s">
        <v>24</v>
      </c>
      <c r="G4" s="3"/>
      <c r="H4" s="4"/>
      <c r="I4" s="4"/>
      <c r="J4" s="4"/>
      <c r="K4" s="19"/>
      <c r="L4" s="3">
        <v>100</v>
      </c>
      <c r="M4" s="4">
        <v>4.9117999999999995E-10</v>
      </c>
      <c r="N4" s="4">
        <v>100</v>
      </c>
      <c r="O4" s="4">
        <v>100</v>
      </c>
      <c r="P4" s="19">
        <v>0</v>
      </c>
      <c r="Q4" s="3"/>
      <c r="R4" s="4"/>
      <c r="S4" s="4"/>
      <c r="T4" s="4"/>
      <c r="U4" s="4"/>
    </row>
    <row r="5" spans="1:21" s="9" customFormat="1" x14ac:dyDescent="0.2">
      <c r="A5" s="9" t="s">
        <v>20</v>
      </c>
      <c r="B5" s="9" t="s">
        <v>31</v>
      </c>
      <c r="C5" s="9" t="s">
        <v>32</v>
      </c>
      <c r="D5" s="9" t="s">
        <v>33</v>
      </c>
      <c r="E5" s="9" t="s">
        <v>23</v>
      </c>
      <c r="F5" s="16" t="s">
        <v>24</v>
      </c>
      <c r="G5" s="11"/>
      <c r="H5" s="12"/>
      <c r="I5" s="12"/>
      <c r="J5" s="12"/>
      <c r="K5" s="20"/>
      <c r="L5" s="11"/>
      <c r="M5" s="12"/>
      <c r="N5" s="12"/>
      <c r="O5" s="12"/>
      <c r="P5" s="20"/>
      <c r="Q5" s="11">
        <v>100</v>
      </c>
      <c r="R5" s="12">
        <v>2.5940999999999999E-10</v>
      </c>
      <c r="S5" s="12">
        <v>100</v>
      </c>
      <c r="T5" s="12">
        <v>100</v>
      </c>
      <c r="U5" s="12">
        <v>0</v>
      </c>
    </row>
    <row r="6" spans="1:21" ht="17" x14ac:dyDescent="0.2">
      <c r="A6" s="6" t="s">
        <v>34</v>
      </c>
      <c r="B6" t="s">
        <v>35</v>
      </c>
      <c r="C6" t="s">
        <v>36</v>
      </c>
      <c r="D6" t="s">
        <v>37</v>
      </c>
      <c r="E6" t="s">
        <v>28</v>
      </c>
      <c r="F6" s="2" t="s">
        <v>24</v>
      </c>
      <c r="G6" s="17">
        <v>16.1585</v>
      </c>
      <c r="H6">
        <v>903.35119999999995</v>
      </c>
      <c r="I6">
        <v>7.6379999999999999</v>
      </c>
      <c r="J6">
        <v>25.076000000000001</v>
      </c>
      <c r="K6" s="2">
        <v>17.438000000000002</v>
      </c>
      <c r="L6" s="17">
        <f>'1023 (not corrected)'!L6*2</f>
        <v>-38.337600000000002</v>
      </c>
      <c r="M6">
        <f>'1023 (not corrected)'!M6*2</f>
        <v>3.4803999999999999</v>
      </c>
      <c r="N6">
        <f>'1023 (not corrected)'!N6*2</f>
        <v>-53.894399999999997</v>
      </c>
      <c r="O6">
        <f>'1023 (not corrected)'!O6*2</f>
        <v>-31.6938</v>
      </c>
      <c r="P6" s="2">
        <f>'1023 (not corrected)'!P6*2</f>
        <v>22.200599999999998</v>
      </c>
      <c r="Q6" s="17">
        <f>'1023 (not corrected)'!Q6/3</f>
        <v>-34.515999999999998</v>
      </c>
      <c r="R6">
        <f>'1023 (not corrected)'!R6/3</f>
        <v>1.0637666666666667</v>
      </c>
      <c r="S6">
        <f>'1023 (not corrected)'!S6/3</f>
        <v>-115.06099999999999</v>
      </c>
      <c r="T6">
        <f>'1023 (not corrected)'!T6/3</f>
        <v>-27.571333333333332</v>
      </c>
      <c r="U6">
        <f>'1023 (not corrected)'!U6/3</f>
        <v>87.489666666666665</v>
      </c>
    </row>
    <row r="7" spans="1:21" ht="17" x14ac:dyDescent="0.2">
      <c r="A7" s="6" t="s">
        <v>34</v>
      </c>
      <c r="B7" t="s">
        <v>38</v>
      </c>
      <c r="C7" t="s">
        <v>39</v>
      </c>
      <c r="D7" t="s">
        <v>40</v>
      </c>
      <c r="E7" t="s">
        <v>28</v>
      </c>
      <c r="F7" s="2" t="s">
        <v>24</v>
      </c>
      <c r="G7" s="17">
        <v>54.700099999999999</v>
      </c>
      <c r="H7">
        <v>3057.7</v>
      </c>
      <c r="I7">
        <v>50.937800000000003</v>
      </c>
      <c r="J7">
        <v>57.054499999999997</v>
      </c>
      <c r="K7" s="2">
        <v>6.1166999999999945</v>
      </c>
      <c r="L7" s="17">
        <f>'1023 (not corrected)'!L7*2</f>
        <v>-33.827399999999997</v>
      </c>
      <c r="M7">
        <f>'1023 (not corrected)'!M7*2</f>
        <v>1.2525999999999999</v>
      </c>
      <c r="N7">
        <f>'1023 (not corrected)'!N7*2</f>
        <v>-38.676400000000001</v>
      </c>
      <c r="O7">
        <f>'1023 (not corrected)'!O7*2</f>
        <v>-31.381799999999998</v>
      </c>
      <c r="P7" s="2">
        <f>'1023 (not corrected)'!P7*2</f>
        <v>7.2946000000000026</v>
      </c>
      <c r="Q7" s="17">
        <f>'1023 (not corrected)'!Q7/3</f>
        <v>-32.672199999999997</v>
      </c>
      <c r="R7">
        <f>'1023 (not corrected)'!R7/3</f>
        <v>1.0069333333333332</v>
      </c>
      <c r="S7">
        <f>'1023 (not corrected)'!S7/3</f>
        <v>-55.948566666666665</v>
      </c>
      <c r="T7">
        <f>'1023 (not corrected)'!T7/3</f>
        <v>-28.817566666666664</v>
      </c>
      <c r="U7">
        <f>'1023 (not corrected)'!U7/3</f>
        <v>27.131</v>
      </c>
    </row>
    <row r="8" spans="1:21" ht="17" x14ac:dyDescent="0.2">
      <c r="A8" s="6" t="s">
        <v>34</v>
      </c>
      <c r="B8" t="s">
        <v>41</v>
      </c>
      <c r="C8" t="s">
        <v>42</v>
      </c>
      <c r="D8" t="s">
        <v>43</v>
      </c>
      <c r="E8" t="s">
        <v>28</v>
      </c>
      <c r="F8" s="2" t="s">
        <v>24</v>
      </c>
      <c r="G8" s="17">
        <v>54.700099999999999</v>
      </c>
      <c r="H8">
        <v>3057.7</v>
      </c>
      <c r="I8">
        <v>50.937800000000003</v>
      </c>
      <c r="J8">
        <v>57.054499999999997</v>
      </c>
      <c r="K8" s="2">
        <v>6.1166999999999945</v>
      </c>
      <c r="L8" s="17">
        <f>'1023 (not corrected)'!L8*2</f>
        <v>-33.827399999999997</v>
      </c>
      <c r="M8">
        <f>'1023 (not corrected)'!M8*2</f>
        <v>1.2525999999999999</v>
      </c>
      <c r="N8">
        <f>'1023 (not corrected)'!N8*2</f>
        <v>-38.676400000000001</v>
      </c>
      <c r="O8">
        <f>'1023 (not corrected)'!O8*2</f>
        <v>-31.381799999999998</v>
      </c>
      <c r="P8" s="2">
        <f>'1023 (not corrected)'!P8*2</f>
        <v>7.2946000000000026</v>
      </c>
      <c r="Q8" s="17">
        <f>'1023 (not corrected)'!Q8/3</f>
        <v>-32.672199999999997</v>
      </c>
      <c r="R8">
        <f>'1023 (not corrected)'!R8/3</f>
        <v>1.0069333333333332</v>
      </c>
      <c r="S8">
        <f>'1023 (not corrected)'!S8/3</f>
        <v>-55.948566666666665</v>
      </c>
      <c r="T8">
        <f>'1023 (not corrected)'!T8/3</f>
        <v>-28.817566666666664</v>
      </c>
      <c r="U8">
        <f>'1023 (not corrected)'!U8/3</f>
        <v>27.131</v>
      </c>
    </row>
    <row r="9" spans="1:21" ht="17" x14ac:dyDescent="0.2">
      <c r="A9" s="6" t="s">
        <v>34</v>
      </c>
      <c r="B9" t="s">
        <v>44</v>
      </c>
      <c r="C9" t="s">
        <v>45</v>
      </c>
      <c r="D9" t="s">
        <v>46</v>
      </c>
      <c r="E9" t="s">
        <v>28</v>
      </c>
      <c r="F9" s="2" t="s">
        <v>24</v>
      </c>
      <c r="G9" s="17">
        <v>52.953800000000001</v>
      </c>
      <c r="H9">
        <v>2960.1</v>
      </c>
      <c r="I9">
        <v>49.0946</v>
      </c>
      <c r="J9">
        <v>55.319000000000003</v>
      </c>
      <c r="K9" s="2">
        <v>6.2244000000000028</v>
      </c>
      <c r="L9" s="17">
        <f>'1023 (not corrected)'!L9*2</f>
        <v>164.05459999999999</v>
      </c>
      <c r="M9">
        <f>'1023 (not corrected)'!M9*2</f>
        <v>1.2638</v>
      </c>
      <c r="N9">
        <f>'1023 (not corrected)'!N9*2</f>
        <v>157.8312</v>
      </c>
      <c r="O9">
        <f>'1023 (not corrected)'!O9*2</f>
        <v>166.52799999999999</v>
      </c>
      <c r="P9" s="2">
        <f>'1023 (not corrected)'!P9*2</f>
        <v>8.6967999999999961</v>
      </c>
      <c r="Q9" s="17">
        <f>'1023 (not corrected)'!Q9/3</f>
        <v>-36.11546666666667</v>
      </c>
      <c r="R9">
        <f>'1023 (not corrected)'!R9/3</f>
        <v>1.1130666666666666</v>
      </c>
      <c r="S9">
        <f>'1023 (not corrected)'!S9/3</f>
        <v>-58.8108</v>
      </c>
      <c r="T9">
        <f>'1023 (not corrected)'!T9/3</f>
        <v>-31.986333333333334</v>
      </c>
      <c r="U9">
        <f>'1023 (not corrected)'!U9/3</f>
        <v>26.824466666666666</v>
      </c>
    </row>
    <row r="10" spans="1:21" ht="17" x14ac:dyDescent="0.2">
      <c r="A10" s="6" t="s">
        <v>34</v>
      </c>
      <c r="B10" t="s">
        <v>47</v>
      </c>
      <c r="C10" t="s">
        <v>48</v>
      </c>
      <c r="D10" t="s">
        <v>49</v>
      </c>
      <c r="E10" t="s">
        <v>28</v>
      </c>
      <c r="F10" s="2" t="s">
        <v>24</v>
      </c>
      <c r="G10" s="17">
        <v>126.20180000000001</v>
      </c>
      <c r="H10">
        <v>7054.7</v>
      </c>
      <c r="I10">
        <v>120.5904</v>
      </c>
      <c r="J10">
        <v>130.02549999999999</v>
      </c>
      <c r="K10" s="2">
        <v>9.4350999999999914</v>
      </c>
      <c r="L10" s="17">
        <f>'1023 (not corrected)'!L10*2</f>
        <v>131.60560000000001</v>
      </c>
      <c r="M10">
        <f>'1023 (not corrected)'!M10*2</f>
        <v>1.4712000000000001</v>
      </c>
      <c r="N10">
        <f>'1023 (not corrected)'!N10*2</f>
        <v>127.30459999999999</v>
      </c>
      <c r="O10">
        <f>'1023 (not corrected)'!O10*2</f>
        <v>134.5864</v>
      </c>
      <c r="P10" s="2">
        <f>'1023 (not corrected)'!P10*2</f>
        <v>7.281800000000004</v>
      </c>
      <c r="Q10" s="17">
        <f>'1023 (not corrected)'!Q10/3</f>
        <v>-68.387799999999999</v>
      </c>
      <c r="R10">
        <f>'1023 (not corrected)'!R10/3</f>
        <v>2.1076666666666668</v>
      </c>
      <c r="S10">
        <f>'1023 (not corrected)'!S10/3</f>
        <v>-85.637133333333338</v>
      </c>
      <c r="T10">
        <f>'1023 (not corrected)'!T10/3</f>
        <v>-61.617633333333337</v>
      </c>
      <c r="U10">
        <f>'1023 (not corrected)'!U10/3</f>
        <v>24.019500000000004</v>
      </c>
    </row>
    <row r="11" spans="1:21" ht="17" x14ac:dyDescent="0.2">
      <c r="A11" s="6" t="s">
        <v>34</v>
      </c>
      <c r="B11" t="s">
        <v>50</v>
      </c>
      <c r="C11" t="s">
        <v>51</v>
      </c>
      <c r="D11" t="s">
        <v>52</v>
      </c>
      <c r="E11" t="s">
        <v>28</v>
      </c>
      <c r="F11" s="2" t="s">
        <v>24</v>
      </c>
      <c r="G11" s="17">
        <v>121.4871</v>
      </c>
      <c r="H11">
        <v>6791.1</v>
      </c>
      <c r="I11">
        <v>115.6079</v>
      </c>
      <c r="J11">
        <v>125.6591</v>
      </c>
      <c r="K11" s="2">
        <v>10.051199999999994</v>
      </c>
      <c r="L11" s="17">
        <f>'1023 (not corrected)'!L11*2</f>
        <v>126.4038</v>
      </c>
      <c r="M11">
        <f>'1023 (not corrected)'!M11*2</f>
        <v>1.5533999999999999</v>
      </c>
      <c r="N11">
        <f>'1023 (not corrected)'!N11*2</f>
        <v>122.21639999999999</v>
      </c>
      <c r="O11">
        <f>'1023 (not corrected)'!O11*2</f>
        <v>129.56559999999999</v>
      </c>
      <c r="P11" s="2">
        <f>'1023 (not corrected)'!P11*2</f>
        <v>7.3491999999999962</v>
      </c>
      <c r="Q11" s="17">
        <f>'1023 (not corrected)'!Q11/3</f>
        <v>-72.315666666666672</v>
      </c>
      <c r="R11">
        <f>'1023 (not corrected)'!R11/3</f>
        <v>2.5878000000000001</v>
      </c>
      <c r="S11">
        <f>'1023 (not corrected)'!S11/3</f>
        <v>-87.621899999999997</v>
      </c>
      <c r="T11">
        <f>'1023 (not corrected)'!T11/3</f>
        <v>-64.767299999999992</v>
      </c>
      <c r="U11">
        <f>'1023 (not corrected)'!U11/3</f>
        <v>22.854600000000005</v>
      </c>
    </row>
    <row r="12" spans="1:21" ht="17" x14ac:dyDescent="0.2">
      <c r="A12" s="6" t="s">
        <v>34</v>
      </c>
      <c r="B12" t="s">
        <v>54</v>
      </c>
      <c r="C12" t="s">
        <v>55</v>
      </c>
      <c r="D12" t="s">
        <v>56</v>
      </c>
      <c r="E12" t="s">
        <v>28</v>
      </c>
      <c r="F12" s="2" t="s">
        <v>24</v>
      </c>
      <c r="G12" s="17">
        <v>117.2436</v>
      </c>
      <c r="H12">
        <v>6553.8</v>
      </c>
      <c r="I12">
        <v>111.0774</v>
      </c>
      <c r="J12">
        <v>126.5098</v>
      </c>
      <c r="K12" s="2">
        <v>15.432400000000001</v>
      </c>
      <c r="L12" s="17">
        <f>'1023 (not corrected)'!L12*2</f>
        <v>121.25660000000001</v>
      </c>
      <c r="M12">
        <f>'1023 (not corrected)'!M12*2</f>
        <v>1.5918000000000001</v>
      </c>
      <c r="N12">
        <f>'1023 (not corrected)'!N12*2</f>
        <v>117.16</v>
      </c>
      <c r="O12">
        <f>'1023 (not corrected)'!O12*2</f>
        <v>124.5102</v>
      </c>
      <c r="P12" s="2">
        <f>'1023 (not corrected)'!P12*2</f>
        <v>7.350200000000001</v>
      </c>
      <c r="Q12" s="17">
        <f>'1023 (not corrected)'!Q12/3</f>
        <v>4.7073666666666663</v>
      </c>
      <c r="R12">
        <f>'1023 (not corrected)'!R12/3</f>
        <v>4.7812999999999999</v>
      </c>
      <c r="S12">
        <f>'1023 (not corrected)'!S12/3</f>
        <v>0</v>
      </c>
      <c r="T12">
        <f>'1023 (not corrected)'!T12/3</f>
        <v>37.428699999999999</v>
      </c>
      <c r="U12">
        <f>'1023 (not corrected)'!U12/3</f>
        <v>37.428699999999999</v>
      </c>
    </row>
    <row r="13" spans="1:21" s="9" customFormat="1" ht="17" x14ac:dyDescent="0.2">
      <c r="A13" s="14" t="s">
        <v>34</v>
      </c>
      <c r="B13" s="9" t="s">
        <v>57</v>
      </c>
      <c r="C13" s="9" t="s">
        <v>58</v>
      </c>
      <c r="D13" s="9" t="s">
        <v>59</v>
      </c>
      <c r="E13" s="9" t="s">
        <v>60</v>
      </c>
      <c r="F13" s="16" t="s">
        <v>24</v>
      </c>
      <c r="G13" s="18">
        <v>9.9998000000000006E-8</v>
      </c>
      <c r="H13" s="9">
        <v>7.9150999999999998</v>
      </c>
      <c r="I13" s="9">
        <v>0</v>
      </c>
      <c r="J13" s="9">
        <v>9.6175999999999995</v>
      </c>
      <c r="K13" s="16">
        <v>9.6175999999999995</v>
      </c>
      <c r="L13" s="18">
        <f>'1023 (not corrected)'!L13*2</f>
        <v>4.0929999999999996E-6</v>
      </c>
      <c r="M13" s="9">
        <f>'1023 (not corrected)'!M13*2</f>
        <v>5.1616000000000003E-11</v>
      </c>
      <c r="N13" s="9">
        <f>'1023 (not corrected)'!N13*2</f>
        <v>0</v>
      </c>
      <c r="O13" s="9">
        <f>'1023 (not corrected)'!O13*2</f>
        <v>1.5564</v>
      </c>
      <c r="P13" s="16">
        <f>'1023 (not corrected)'!P13*2</f>
        <v>1.5564</v>
      </c>
      <c r="Q13" s="18">
        <f>'1023 (not corrected)'!Q13/3</f>
        <v>80.710666666666668</v>
      </c>
      <c r="R13" s="9">
        <f>'1023 (not corrected)'!R13/3</f>
        <v>6.1211666666666664</v>
      </c>
      <c r="S13" s="9">
        <f>'1023 (not corrected)'!S13/3</f>
        <v>68.149433333333334</v>
      </c>
      <c r="T13" s="9">
        <f>'1023 (not corrected)'!T13/3</f>
        <v>124.17983333333332</v>
      </c>
      <c r="U13" s="9">
        <f>'1023 (not corrected)'!U13/3</f>
        <v>56.030399999999993</v>
      </c>
    </row>
    <row r="14" spans="1:21" x14ac:dyDescent="0.2">
      <c r="A14" t="s">
        <v>61</v>
      </c>
      <c r="B14" t="s">
        <v>62</v>
      </c>
      <c r="C14" t="s">
        <v>63</v>
      </c>
      <c r="D14" t="s">
        <v>64</v>
      </c>
      <c r="E14" t="s">
        <v>65</v>
      </c>
      <c r="F14" s="2" t="s">
        <v>24</v>
      </c>
      <c r="G14" s="17">
        <v>60.929200000000002</v>
      </c>
      <c r="H14">
        <v>3406</v>
      </c>
      <c r="I14">
        <v>50.298200000000001</v>
      </c>
      <c r="J14">
        <v>69.390600000000006</v>
      </c>
      <c r="K14" s="2">
        <v>19.092400000000005</v>
      </c>
      <c r="L14" s="17">
        <f>'1023 (not corrected)'!L14*2</f>
        <v>10.545999999999999</v>
      </c>
      <c r="M14">
        <f>'1023 (not corrected)'!M14*2</f>
        <v>3.3956</v>
      </c>
      <c r="N14">
        <f>'1023 (not corrected)'!N14*2</f>
        <v>4.1176000000000004</v>
      </c>
      <c r="O14">
        <f>'1023 (not corrected)'!O14*2</f>
        <v>31.7364</v>
      </c>
      <c r="P14" s="2">
        <f>'1023 (not corrected)'!P14*2</f>
        <v>27.6188</v>
      </c>
      <c r="Q14" s="17">
        <f>'1023 (not corrected)'!Q14/3</f>
        <v>5.7869000000000002</v>
      </c>
      <c r="R14">
        <f>'1023 (not corrected)'!R14/3</f>
        <v>0.17833333333333334</v>
      </c>
      <c r="S14">
        <f>'1023 (not corrected)'!S14/3</f>
        <v>0</v>
      </c>
      <c r="T14">
        <f>'1023 (not corrected)'!T14/3</f>
        <v>91.179966666666658</v>
      </c>
      <c r="U14">
        <f>'1023 (not corrected)'!U14/3</f>
        <v>91.179966666666658</v>
      </c>
    </row>
    <row r="15" spans="1:21" x14ac:dyDescent="0.2">
      <c r="A15" t="s">
        <v>61</v>
      </c>
      <c r="B15" t="s">
        <v>66</v>
      </c>
      <c r="C15" t="s">
        <v>67</v>
      </c>
      <c r="D15" t="s">
        <v>68</v>
      </c>
      <c r="E15" t="s">
        <v>65</v>
      </c>
      <c r="F15" s="2" t="s">
        <v>24</v>
      </c>
      <c r="G15" s="17">
        <v>60.929200000000002</v>
      </c>
      <c r="H15">
        <v>3406</v>
      </c>
      <c r="I15">
        <v>50.298200000000001</v>
      </c>
      <c r="J15">
        <v>69.390600000000006</v>
      </c>
      <c r="K15" s="2">
        <v>19.092400000000005</v>
      </c>
      <c r="L15" s="17">
        <f>'1023 (not corrected)'!L15*2</f>
        <v>10.545999999999999</v>
      </c>
      <c r="M15">
        <f>'1023 (not corrected)'!M15*2</f>
        <v>3.3956</v>
      </c>
      <c r="N15">
        <f>'1023 (not corrected)'!N15*2</f>
        <v>4.1176000000000004</v>
      </c>
      <c r="O15">
        <f>'1023 (not corrected)'!O15*2</f>
        <v>31.7364</v>
      </c>
      <c r="P15" s="2">
        <f>'1023 (not corrected)'!P15*2</f>
        <v>27.6188</v>
      </c>
      <c r="Q15" s="17">
        <f>'1023 (not corrected)'!Q15/3</f>
        <v>5.7869000000000002</v>
      </c>
      <c r="R15">
        <f>'1023 (not corrected)'!R15/3</f>
        <v>0.17833333333333334</v>
      </c>
      <c r="S15">
        <f>'1023 (not corrected)'!S15/3</f>
        <v>0</v>
      </c>
      <c r="T15">
        <f>'1023 (not corrected)'!T15/3</f>
        <v>91.179966666666658</v>
      </c>
      <c r="U15">
        <f>'1023 (not corrected)'!U15/3</f>
        <v>91.179966666666658</v>
      </c>
    </row>
    <row r="16" spans="1:21" x14ac:dyDescent="0.2">
      <c r="A16" t="s">
        <v>61</v>
      </c>
      <c r="B16" t="s">
        <v>69</v>
      </c>
      <c r="C16" t="s">
        <v>70</v>
      </c>
      <c r="D16" t="s">
        <v>71</v>
      </c>
      <c r="E16" t="s">
        <v>65</v>
      </c>
      <c r="F16" s="2" t="s">
        <v>24</v>
      </c>
      <c r="G16" s="17">
        <v>22.387699999999999</v>
      </c>
      <c r="H16">
        <v>1251.5</v>
      </c>
      <c r="I16">
        <v>19.007999999999999</v>
      </c>
      <c r="J16">
        <v>25.215299999999999</v>
      </c>
      <c r="K16" s="2">
        <v>6.2073</v>
      </c>
      <c r="L16" s="17">
        <f>'1023 (not corrected)'!L16*2</f>
        <v>6.0358000000000001</v>
      </c>
      <c r="M16">
        <f>'1023 (not corrected)'!M16*2</f>
        <v>1.1388</v>
      </c>
      <c r="N16">
        <f>'1023 (not corrected)'!N16*2</f>
        <v>3.8527999999999998</v>
      </c>
      <c r="O16">
        <f>'1023 (not corrected)'!O16*2</f>
        <v>13.0482</v>
      </c>
      <c r="P16" s="2">
        <f>'1023 (not corrected)'!P16*2</f>
        <v>9.1953999999999994</v>
      </c>
      <c r="Q16" s="17">
        <f>'1023 (not corrected)'!Q16/3</f>
        <v>3.9430999999999998</v>
      </c>
      <c r="R16">
        <f>'1023 (not corrected)'!R16/3</f>
        <v>0.12153333333333333</v>
      </c>
      <c r="S16">
        <f>'1023 (not corrected)'!S16/3</f>
        <v>1.9502333333333333</v>
      </c>
      <c r="T16">
        <f>'1023 (not corrected)'!T16/3</f>
        <v>32.067566666666664</v>
      </c>
      <c r="U16">
        <f>'1023 (not corrected)'!U16/3</f>
        <v>30.117333333333331</v>
      </c>
    </row>
    <row r="17" spans="1:21" x14ac:dyDescent="0.2">
      <c r="A17" t="s">
        <v>61</v>
      </c>
      <c r="B17" t="s">
        <v>72</v>
      </c>
      <c r="C17" t="s">
        <v>73</v>
      </c>
      <c r="D17" t="s">
        <v>74</v>
      </c>
      <c r="E17" t="s">
        <v>65</v>
      </c>
      <c r="F17" s="2" t="s">
        <v>24</v>
      </c>
      <c r="G17" s="17">
        <v>38.541499999999999</v>
      </c>
      <c r="H17">
        <v>2154.5</v>
      </c>
      <c r="I17">
        <v>31.232199999999999</v>
      </c>
      <c r="J17">
        <v>42.923499999999997</v>
      </c>
      <c r="K17" s="2">
        <v>11.691299999999998</v>
      </c>
      <c r="L17" s="17">
        <f>'1023 (not corrected)'!L17*2</f>
        <v>4.5102000000000002</v>
      </c>
      <c r="M17">
        <f>'1023 (not corrected)'!M17*2</f>
        <v>2.2574000000000001</v>
      </c>
      <c r="N17">
        <f>'1023 (not corrected)'!N17*2</f>
        <v>0.21179999999999999</v>
      </c>
      <c r="O17">
        <f>'1023 (not corrected)'!O17*2</f>
        <v>15.2216</v>
      </c>
      <c r="P17" s="2">
        <f>'1023 (not corrected)'!P17*2</f>
        <v>15.0098</v>
      </c>
      <c r="Q17" s="17">
        <f>'1023 (not corrected)'!Q17/3</f>
        <v>1.8437999999999999</v>
      </c>
      <c r="R17">
        <f>'1023 (not corrected)'!R17/3</f>
        <v>5.683333333333334E-2</v>
      </c>
      <c r="S17">
        <f>'1023 (not corrected)'!S17/3</f>
        <v>-2.0996999999999999</v>
      </c>
      <c r="T17">
        <f>'1023 (not corrected)'!T17/3</f>
        <v>59.112400000000001</v>
      </c>
      <c r="U17">
        <f>'1023 (not corrected)'!U17/3</f>
        <v>61.2121</v>
      </c>
    </row>
    <row r="18" spans="1:21" x14ac:dyDescent="0.2">
      <c r="A18" t="s">
        <v>61</v>
      </c>
      <c r="B18" t="s">
        <v>75</v>
      </c>
      <c r="C18" t="s">
        <v>76</v>
      </c>
      <c r="D18" t="s">
        <v>77</v>
      </c>
      <c r="E18" t="s">
        <v>65</v>
      </c>
      <c r="F18" s="2" t="s">
        <v>24</v>
      </c>
      <c r="G18" s="17">
        <v>38.541499999999999</v>
      </c>
      <c r="H18">
        <v>2154.5</v>
      </c>
      <c r="I18">
        <v>31.232199999999999</v>
      </c>
      <c r="J18">
        <v>42.923499999999997</v>
      </c>
      <c r="K18" s="2">
        <v>11.691299999999998</v>
      </c>
      <c r="L18" s="17">
        <f>'1023 (not corrected)'!L18*2</f>
        <v>4.5102000000000002</v>
      </c>
      <c r="M18">
        <f>'1023 (not corrected)'!M18*2</f>
        <v>2.2574000000000001</v>
      </c>
      <c r="N18">
        <f>'1023 (not corrected)'!N18*2</f>
        <v>0.21179999999999999</v>
      </c>
      <c r="O18">
        <f>'1023 (not corrected)'!O18*2</f>
        <v>15.2216</v>
      </c>
      <c r="P18" s="2">
        <f>'1023 (not corrected)'!P18*2</f>
        <v>15.0098</v>
      </c>
      <c r="Q18" s="17">
        <f>'1023 (not corrected)'!Q18/3</f>
        <v>1.8437999999999999</v>
      </c>
      <c r="R18">
        <f>'1023 (not corrected)'!R18/3</f>
        <v>5.683333333333334E-2</v>
      </c>
      <c r="S18">
        <f>'1023 (not corrected)'!S18/3</f>
        <v>-2.0996999999999999</v>
      </c>
      <c r="T18">
        <f>'1023 (not corrected)'!T18/3</f>
        <v>59.112400000000001</v>
      </c>
      <c r="U18">
        <f>'1023 (not corrected)'!U18/3</f>
        <v>61.2121</v>
      </c>
    </row>
    <row r="19" spans="1:21" x14ac:dyDescent="0.2">
      <c r="A19" t="s">
        <v>61</v>
      </c>
      <c r="B19" t="s">
        <v>78</v>
      </c>
      <c r="C19" t="s">
        <v>79</v>
      </c>
      <c r="D19" t="s">
        <v>80</v>
      </c>
      <c r="E19" t="s">
        <v>65</v>
      </c>
      <c r="F19" s="2" t="s">
        <v>24</v>
      </c>
      <c r="G19" s="17">
        <v>18.209900000000001</v>
      </c>
      <c r="H19">
        <v>1017.9</v>
      </c>
      <c r="I19">
        <v>14.4968</v>
      </c>
      <c r="J19">
        <v>21.018799999999999</v>
      </c>
      <c r="K19" s="2">
        <v>6.5219999999999985</v>
      </c>
      <c r="L19" s="17">
        <f>'1023 (not corrected)'!L19*2</f>
        <v>0.96840000000000004</v>
      </c>
      <c r="M19">
        <f>'1023 (not corrected)'!M19*2</f>
        <v>1.1255999999999999</v>
      </c>
      <c r="N19">
        <f>'1023 (not corrected)'!N19*2</f>
        <v>-1.1734</v>
      </c>
      <c r="O19">
        <f>'1023 (not corrected)'!O19*2</f>
        <v>8.1036000000000001</v>
      </c>
      <c r="P19" s="2">
        <f>'1023 (not corrected)'!P19*2</f>
        <v>9.277000000000001</v>
      </c>
      <c r="Q19" s="17">
        <f>'1023 (not corrected)'!Q19/3</f>
        <v>-2.4019333333333335E-7</v>
      </c>
      <c r="R19">
        <f>'1023 (not corrected)'!R19/3</f>
        <v>1.1929666666666668E-9</v>
      </c>
      <c r="S19">
        <f>'1023 (not corrected)'!S19/3</f>
        <v>-2.0108999999999999</v>
      </c>
      <c r="T19">
        <f>'1023 (not corrected)'!T19/3</f>
        <v>28.789866666666668</v>
      </c>
      <c r="U19">
        <f>'1023 (not corrected)'!U19/3</f>
        <v>30.800766666666672</v>
      </c>
    </row>
    <row r="20" spans="1:21" x14ac:dyDescent="0.2">
      <c r="A20" t="s">
        <v>61</v>
      </c>
      <c r="B20" t="s">
        <v>81</v>
      </c>
      <c r="C20" t="s">
        <v>82</v>
      </c>
      <c r="D20" t="s">
        <v>83</v>
      </c>
      <c r="E20" t="s">
        <v>65</v>
      </c>
      <c r="F20" s="2" t="s">
        <v>24</v>
      </c>
      <c r="G20" s="17">
        <v>20.331600000000002</v>
      </c>
      <c r="H20">
        <v>1136.5999999999999</v>
      </c>
      <c r="I20">
        <v>16.7898</v>
      </c>
      <c r="J20">
        <v>23.150099999999998</v>
      </c>
      <c r="K20" s="2">
        <v>6.3602999999999987</v>
      </c>
      <c r="L20" s="17">
        <f>'1023 (not corrected)'!L20*2</f>
        <v>3.5419999999999998</v>
      </c>
      <c r="M20">
        <f>'1023 (not corrected)'!M20*2</f>
        <v>1.1319999999999999</v>
      </c>
      <c r="N20">
        <f>'1023 (not corrected)'!N20*2</f>
        <v>1.3842000000000001</v>
      </c>
      <c r="O20">
        <f>'1023 (not corrected)'!O20*2</f>
        <v>8.8764000000000003</v>
      </c>
      <c r="P20" s="2">
        <f>'1023 (not corrected)'!P20*2</f>
        <v>7.4922000000000004</v>
      </c>
      <c r="Q20" s="17">
        <f>'1023 (not corrected)'!Q20/3</f>
        <v>1.8437999999999999</v>
      </c>
      <c r="R20">
        <f>'1023 (not corrected)'!R20/3</f>
        <v>5.683333333333334E-2</v>
      </c>
      <c r="S20">
        <f>'1023 (not corrected)'!S20/3</f>
        <v>-8.876666666666666E-2</v>
      </c>
      <c r="T20">
        <f>'1023 (not corrected)'!T20/3</f>
        <v>30.322533333333336</v>
      </c>
      <c r="U20">
        <f>'1023 (not corrected)'!U20/3</f>
        <v>30.411300000000001</v>
      </c>
    </row>
    <row r="21" spans="1:21" x14ac:dyDescent="0.2">
      <c r="A21" t="s">
        <v>61</v>
      </c>
      <c r="B21" t="s">
        <v>84</v>
      </c>
      <c r="C21" t="s">
        <v>85</v>
      </c>
      <c r="D21" t="s">
        <v>86</v>
      </c>
      <c r="E21" t="s">
        <v>65</v>
      </c>
      <c r="F21" s="2" t="s">
        <v>24</v>
      </c>
      <c r="G21" s="17">
        <v>20.331600000000002</v>
      </c>
      <c r="H21">
        <v>1136.5999999999999</v>
      </c>
      <c r="I21">
        <v>16.7898</v>
      </c>
      <c r="J21">
        <v>23.150099999999998</v>
      </c>
      <c r="K21" s="2">
        <v>6.3602999999999987</v>
      </c>
      <c r="L21" s="17">
        <f>'1023 (not corrected)'!L21*2</f>
        <v>3.5419999999999998</v>
      </c>
      <c r="M21">
        <f>'1023 (not corrected)'!M21*2</f>
        <v>1.1319999999999999</v>
      </c>
      <c r="N21">
        <f>'1023 (not corrected)'!N21*2</f>
        <v>1.3842000000000001</v>
      </c>
      <c r="O21">
        <f>'1023 (not corrected)'!O21*2</f>
        <v>8.8764000000000003</v>
      </c>
      <c r="P21" s="2">
        <f>'1023 (not corrected)'!P21*2</f>
        <v>7.4922000000000004</v>
      </c>
      <c r="Q21" s="17">
        <f>'1023 (not corrected)'!Q21/3</f>
        <v>1.8437999999999999</v>
      </c>
      <c r="R21">
        <f>'1023 (not corrected)'!R21/3</f>
        <v>5.683333333333334E-2</v>
      </c>
      <c r="S21">
        <f>'1023 (not corrected)'!S21/3</f>
        <v>-8.876666666666666E-2</v>
      </c>
      <c r="T21">
        <f>'1023 (not corrected)'!T21/3</f>
        <v>30.322533333333336</v>
      </c>
      <c r="U21">
        <f>'1023 (not corrected)'!U21/3</f>
        <v>30.411300000000001</v>
      </c>
    </row>
    <row r="22" spans="1:21" s="9" customFormat="1" x14ac:dyDescent="0.2">
      <c r="A22" s="9" t="s">
        <v>61</v>
      </c>
      <c r="B22" s="9" t="s">
        <v>87</v>
      </c>
      <c r="C22" s="9" t="s">
        <v>88</v>
      </c>
      <c r="D22" s="9" t="s">
        <v>86</v>
      </c>
      <c r="E22" s="9" t="s">
        <v>65</v>
      </c>
      <c r="F22" s="16" t="s">
        <v>24</v>
      </c>
      <c r="G22" s="18">
        <v>20.331600000000002</v>
      </c>
      <c r="H22" s="9">
        <v>1136.5999999999999</v>
      </c>
      <c r="I22" s="9">
        <v>16.7898</v>
      </c>
      <c r="J22" s="9">
        <v>23.150099999999998</v>
      </c>
      <c r="K22" s="16">
        <v>6.3602999999999987</v>
      </c>
      <c r="L22" s="18">
        <f>'1023 (not corrected)'!L22*2</f>
        <v>3.5419999999999998</v>
      </c>
      <c r="M22" s="9">
        <f>'1023 (not corrected)'!M22*2</f>
        <v>1.1319999999999999</v>
      </c>
      <c r="N22" s="9">
        <f>'1023 (not corrected)'!N22*2</f>
        <v>1.3842000000000001</v>
      </c>
      <c r="O22" s="9">
        <f>'1023 (not corrected)'!O22*2</f>
        <v>8.8764000000000003</v>
      </c>
      <c r="P22" s="16">
        <f>'1023 (not corrected)'!P22*2</f>
        <v>7.4922000000000004</v>
      </c>
      <c r="Q22" s="18">
        <f>'1023 (not corrected)'!Q22/3</f>
        <v>1.8437999999999999</v>
      </c>
      <c r="R22" s="9">
        <f>'1023 (not corrected)'!R22/3</f>
        <v>5.683333333333334E-2</v>
      </c>
      <c r="S22" s="9">
        <f>'1023 (not corrected)'!S22/3</f>
        <v>-8.876666666666666E-2</v>
      </c>
      <c r="T22" s="9">
        <f>'1023 (not corrected)'!T22/3</f>
        <v>30.322533333333336</v>
      </c>
      <c r="U22" s="9">
        <f>'1023 (not corrected)'!U22/3</f>
        <v>30.411300000000001</v>
      </c>
    </row>
    <row r="23" spans="1:21" x14ac:dyDescent="0.2">
      <c r="A23" t="s">
        <v>89</v>
      </c>
      <c r="B23" t="s">
        <v>90</v>
      </c>
      <c r="C23" t="s">
        <v>91</v>
      </c>
      <c r="D23" t="s">
        <v>92</v>
      </c>
      <c r="E23" t="s">
        <v>93</v>
      </c>
      <c r="F23" s="2" t="s">
        <v>94</v>
      </c>
      <c r="G23" s="17">
        <v>92.791700000000006</v>
      </c>
      <c r="H23">
        <v>5187</v>
      </c>
      <c r="I23">
        <v>86.662899999999993</v>
      </c>
      <c r="J23">
        <v>100.6986</v>
      </c>
      <c r="K23" s="2">
        <v>14.035700000000006</v>
      </c>
      <c r="L23" s="17">
        <f>'1023 (not corrected)'!L23*2</f>
        <v>87.184399999999997</v>
      </c>
      <c r="M23">
        <f>'1023 (not corrected)'!M23*2</f>
        <v>1.8293999999999999</v>
      </c>
      <c r="N23">
        <f>'1023 (not corrected)'!N23*2</f>
        <v>83.025800000000004</v>
      </c>
      <c r="O23">
        <f>'1023 (not corrected)'!O23*2</f>
        <v>90.959599999999995</v>
      </c>
      <c r="P23" s="2">
        <f>'1023 (not corrected)'!P23*2</f>
        <v>7.9337999999999909</v>
      </c>
      <c r="Q23" s="17">
        <f>'1023 (not corrected)'!Q23/3</f>
        <v>2.6822E-7</v>
      </c>
      <c r="R23">
        <f>'1023 (not corrected)'!R23/3</f>
        <v>2.1706666666666667E-11</v>
      </c>
      <c r="S23">
        <f>'1023 (not corrected)'!S23/3</f>
        <v>0</v>
      </c>
      <c r="T23">
        <f>'1023 (not corrected)'!T23/3</f>
        <v>32.094999999999999</v>
      </c>
      <c r="U23">
        <f>'1023 (not corrected)'!U23/3</f>
        <v>32.094999999999999</v>
      </c>
    </row>
    <row r="24" spans="1:21" x14ac:dyDescent="0.2">
      <c r="A24" t="s">
        <v>89</v>
      </c>
      <c r="B24" t="s">
        <v>95</v>
      </c>
      <c r="C24" t="s">
        <v>96</v>
      </c>
      <c r="D24" t="s">
        <v>97</v>
      </c>
      <c r="E24" t="s">
        <v>93</v>
      </c>
      <c r="F24" s="2" t="s">
        <v>94</v>
      </c>
      <c r="G24" s="17">
        <v>40.287399999999998</v>
      </c>
      <c r="H24">
        <v>2252</v>
      </c>
      <c r="I24">
        <v>28.17</v>
      </c>
      <c r="J24">
        <v>51.210799999999999</v>
      </c>
      <c r="K24" s="2">
        <v>23.040799999999997</v>
      </c>
      <c r="L24" s="17">
        <f>'1023 (not corrected)'!L24*2</f>
        <v>27.912199999999999</v>
      </c>
      <c r="M24">
        <f>'1023 (not corrected)'!M24*2</f>
        <v>2.4129999999999998</v>
      </c>
      <c r="N24">
        <f>'1023 (not corrected)'!N24*2</f>
        <v>25.1846</v>
      </c>
      <c r="O24">
        <f>'1023 (not corrected)'!O24*2</f>
        <v>33.049999999999997</v>
      </c>
      <c r="P24" s="2">
        <f>'1023 (not corrected)'!P24*2</f>
        <v>7.8653999999999975</v>
      </c>
      <c r="Q24" s="17">
        <f>'1023 (not corrected)'!Q24/3</f>
        <v>121.49829999999999</v>
      </c>
      <c r="R24">
        <f>'1023 (not corrected)'!R24/3</f>
        <v>5.8384666666666662</v>
      </c>
      <c r="S24">
        <f>'1023 (not corrected)'!S24/3</f>
        <v>115.76049999999999</v>
      </c>
      <c r="T24">
        <f>'1023 (not corrected)'!T24/3</f>
        <v>143.42956666666666</v>
      </c>
      <c r="U24">
        <f>'1023 (not corrected)'!U24/3</f>
        <v>27.669066666666669</v>
      </c>
    </row>
    <row r="25" spans="1:21" x14ac:dyDescent="0.2">
      <c r="A25" t="s">
        <v>89</v>
      </c>
      <c r="B25" t="s">
        <v>98</v>
      </c>
      <c r="C25" t="s">
        <v>99</v>
      </c>
      <c r="D25" t="s">
        <v>100</v>
      </c>
      <c r="E25" t="s">
        <v>93</v>
      </c>
      <c r="F25" s="2" t="s">
        <v>94</v>
      </c>
      <c r="G25" s="17">
        <v>27.968499999999999</v>
      </c>
      <c r="H25">
        <v>1563.6</v>
      </c>
      <c r="I25">
        <v>12.6008</v>
      </c>
      <c r="J25">
        <v>40.355499999999999</v>
      </c>
      <c r="K25" s="2">
        <v>27.7547</v>
      </c>
      <c r="L25" s="17">
        <f>'1023 (not corrected)'!L25*2</f>
        <v>16.349399999999999</v>
      </c>
      <c r="M25">
        <f>'1023 (not corrected)'!M25*2</f>
        <v>2.6221999999999999</v>
      </c>
      <c r="N25">
        <f>'1023 (not corrected)'!N25*2</f>
        <v>14.3292</v>
      </c>
      <c r="O25">
        <f>'1023 (not corrected)'!O25*2</f>
        <v>21.8994</v>
      </c>
      <c r="P25" s="2">
        <f>'1023 (not corrected)'!P25*2</f>
        <v>7.5701999999999998</v>
      </c>
      <c r="Q25" s="17">
        <f>'1023 (not corrected)'!Q25/3</f>
        <v>17.129733333333334</v>
      </c>
      <c r="R25">
        <f>'1023 (not corrected)'!R25/3</f>
        <v>8.7178666666666675</v>
      </c>
      <c r="S25">
        <f>'1023 (not corrected)'!S25/3</f>
        <v>7.006733333333333</v>
      </c>
      <c r="T25">
        <f>'1023 (not corrected)'!T25/3</f>
        <v>36.877666666666663</v>
      </c>
      <c r="U25">
        <f>'1023 (not corrected)'!U25/3</f>
        <v>29.87093333333333</v>
      </c>
    </row>
    <row r="26" spans="1:21" x14ac:dyDescent="0.2">
      <c r="A26" t="s">
        <v>89</v>
      </c>
      <c r="B26" t="s">
        <v>101</v>
      </c>
      <c r="C26" t="s">
        <v>102</v>
      </c>
      <c r="D26" t="s">
        <v>103</v>
      </c>
      <c r="E26" t="s">
        <v>93</v>
      </c>
      <c r="F26" s="2" t="s">
        <v>94</v>
      </c>
      <c r="G26" s="17">
        <v>27.968499999999999</v>
      </c>
      <c r="H26">
        <v>89320</v>
      </c>
      <c r="I26">
        <v>0</v>
      </c>
      <c r="J26">
        <v>40.355899999999998</v>
      </c>
      <c r="K26" s="2">
        <v>40.355899999999998</v>
      </c>
      <c r="L26" s="17">
        <f>'1023 (not corrected)'!L26*2</f>
        <v>8.3236000000000008</v>
      </c>
      <c r="M26">
        <f>'1023 (not corrected)'!M26*2</f>
        <v>706760</v>
      </c>
      <c r="N26">
        <f>'1023 (not corrected)'!N26*2</f>
        <v>0</v>
      </c>
      <c r="O26">
        <f>'1023 (not corrected)'!O26*2</f>
        <v>21.8994</v>
      </c>
      <c r="P26" s="2">
        <f>'1023 (not corrected)'!P26*2</f>
        <v>21.8994</v>
      </c>
      <c r="Q26" s="17">
        <f>'1023 (not corrected)'!Q26/3</f>
        <v>6.8623333333333329E-7</v>
      </c>
      <c r="R26">
        <f>'1023 (not corrected)'!R26/3</f>
        <v>106506.66666666667</v>
      </c>
      <c r="S26">
        <f>'1023 (not corrected)'!S26/3</f>
        <v>0</v>
      </c>
      <c r="T26">
        <f>'1023 (not corrected)'!T26/3</f>
        <v>28.401199999999999</v>
      </c>
      <c r="U26">
        <f>'1023 (not corrected)'!U26/3</f>
        <v>28.401199999999999</v>
      </c>
    </row>
    <row r="27" spans="1:21" x14ac:dyDescent="0.2">
      <c r="A27" t="s">
        <v>89</v>
      </c>
      <c r="B27" t="s">
        <v>104</v>
      </c>
      <c r="C27" t="s">
        <v>105</v>
      </c>
      <c r="D27" t="s">
        <v>106</v>
      </c>
      <c r="E27" t="s">
        <v>93</v>
      </c>
      <c r="F27" s="2" t="s">
        <v>94</v>
      </c>
      <c r="G27" s="17">
        <v>1.0002E-7</v>
      </c>
      <c r="H27">
        <v>89302</v>
      </c>
      <c r="I27">
        <v>0</v>
      </c>
      <c r="J27">
        <v>30.8352</v>
      </c>
      <c r="K27" s="2">
        <v>30.8352</v>
      </c>
      <c r="L27" s="17">
        <f>'1023 (not corrected)'!L27*2</f>
        <v>8.0258000000000003</v>
      </c>
      <c r="M27">
        <f>'1023 (not corrected)'!M27*2</f>
        <v>706760</v>
      </c>
      <c r="N27">
        <f>'1023 (not corrected)'!N27*2</f>
        <v>0</v>
      </c>
      <c r="O27">
        <f>'1023 (not corrected)'!O27*2</f>
        <v>18.261800000000001</v>
      </c>
      <c r="P27" s="2">
        <f>'1023 (not corrected)'!P27*2</f>
        <v>18.261800000000001</v>
      </c>
      <c r="Q27" s="17">
        <f>'1023 (not corrected)'!Q27/3</f>
        <v>17.129733333333334</v>
      </c>
      <c r="R27">
        <f>'1023 (not corrected)'!R27/3</f>
        <v>106506.66666666667</v>
      </c>
      <c r="S27">
        <f>'1023 (not corrected)'!S27/3</f>
        <v>0</v>
      </c>
      <c r="T27">
        <f>'1023 (not corrected)'!T27/3</f>
        <v>36.871366666666667</v>
      </c>
      <c r="U27">
        <f>'1023 (not corrected)'!U27/3</f>
        <v>36.871366666666667</v>
      </c>
    </row>
    <row r="28" spans="1:21" x14ac:dyDescent="0.2">
      <c r="A28" t="s">
        <v>89</v>
      </c>
      <c r="B28" t="s">
        <v>107</v>
      </c>
      <c r="C28" t="s">
        <v>108</v>
      </c>
      <c r="D28" t="s">
        <v>109</v>
      </c>
      <c r="E28" t="s">
        <v>93</v>
      </c>
      <c r="F28" s="2" t="s">
        <v>94</v>
      </c>
      <c r="G28" s="17">
        <v>15.960800000000001</v>
      </c>
      <c r="H28">
        <v>892.61940000000004</v>
      </c>
      <c r="I28">
        <v>0</v>
      </c>
      <c r="J28">
        <v>29.333100000000002</v>
      </c>
      <c r="K28" s="2">
        <v>29.333100000000002</v>
      </c>
      <c r="L28" s="17">
        <f>'1023 (not corrected)'!L28*2</f>
        <v>1.7846</v>
      </c>
      <c r="M28">
        <f>'1023 (not corrected)'!M28*2</f>
        <v>2.7675999999999998</v>
      </c>
      <c r="N28">
        <f>'1023 (not corrected)'!N28*2</f>
        <v>0</v>
      </c>
      <c r="O28">
        <f>'1023 (not corrected)'!O28*2</f>
        <v>7.6554000000000002</v>
      </c>
      <c r="P28" s="2">
        <f>'1023 (not corrected)'!P28*2</f>
        <v>7.6554000000000002</v>
      </c>
      <c r="Q28" s="17">
        <f>'1023 (not corrected)'!Q28/3</f>
        <v>8.3660666666666668</v>
      </c>
      <c r="R28">
        <f>'1023 (not corrected)'!R28/3</f>
        <v>8.9879666666666669</v>
      </c>
      <c r="S28">
        <f>'1023 (not corrected)'!S28/3</f>
        <v>0</v>
      </c>
      <c r="T28">
        <f>'1023 (not corrected)'!T28/3</f>
        <v>28.749933333333331</v>
      </c>
      <c r="U28">
        <f>'1023 (not corrected)'!U28/3</f>
        <v>28.749933333333331</v>
      </c>
    </row>
    <row r="29" spans="1:21" x14ac:dyDescent="0.2">
      <c r="A29" t="s">
        <v>89</v>
      </c>
      <c r="B29" t="s">
        <v>110</v>
      </c>
      <c r="C29" t="s">
        <v>111</v>
      </c>
      <c r="D29" t="s">
        <v>112</v>
      </c>
      <c r="E29" t="s">
        <v>93</v>
      </c>
      <c r="F29" s="2" t="s">
        <v>94</v>
      </c>
      <c r="G29" s="17">
        <v>28.279699999999998</v>
      </c>
      <c r="H29">
        <v>1580.9</v>
      </c>
      <c r="I29">
        <v>15.0997</v>
      </c>
      <c r="J29">
        <v>40.207900000000002</v>
      </c>
      <c r="K29" s="2">
        <v>25.108200000000004</v>
      </c>
      <c r="L29" s="17">
        <f>'1023 (not corrected)'!L29*2</f>
        <v>13.3474</v>
      </c>
      <c r="M29">
        <f>'1023 (not corrected)'!M29*2</f>
        <v>2.5539999999999998</v>
      </c>
      <c r="N29">
        <f>'1023 (not corrected)'!N29*2</f>
        <v>10.948600000000001</v>
      </c>
      <c r="O29">
        <f>'1023 (not corrected)'!O29*2</f>
        <v>18.800799999999999</v>
      </c>
      <c r="P29" s="2">
        <f>'1023 (not corrected)'!P29*2</f>
        <v>7.8521999999999981</v>
      </c>
      <c r="Q29" s="17">
        <f>'1023 (not corrected)'!Q29/3</f>
        <v>112.73463333333332</v>
      </c>
      <c r="R29">
        <f>'1023 (not corrected)'!R29/3</f>
        <v>6.1077666666666666</v>
      </c>
      <c r="S29">
        <f>'1023 (not corrected)'!S29/3</f>
        <v>106.62456666666667</v>
      </c>
      <c r="T29">
        <f>'1023 (not corrected)'!T29/3</f>
        <v>136.88176666666666</v>
      </c>
      <c r="U29">
        <f>'1023 (not corrected)'!U29/3</f>
        <v>30.257200000000012</v>
      </c>
    </row>
    <row r="30" spans="1:21" x14ac:dyDescent="0.2">
      <c r="A30" t="s">
        <v>89</v>
      </c>
      <c r="B30" t="s">
        <v>113</v>
      </c>
      <c r="C30" t="s">
        <v>114</v>
      </c>
      <c r="D30" t="s">
        <v>115</v>
      </c>
      <c r="E30" t="s">
        <v>93</v>
      </c>
      <c r="F30" s="2" t="s">
        <v>94</v>
      </c>
      <c r="G30" s="17">
        <v>30.063500000000001</v>
      </c>
      <c r="H30">
        <v>1680.6</v>
      </c>
      <c r="I30">
        <v>17.130500000000001</v>
      </c>
      <c r="J30">
        <v>41.842700000000001</v>
      </c>
      <c r="K30" s="2">
        <v>24.712199999999999</v>
      </c>
      <c r="L30" s="17">
        <f>'1023 (not corrected)'!L30*2</f>
        <v>15.510999999999999</v>
      </c>
      <c r="M30">
        <f>'1023 (not corrected)'!M30*2</f>
        <v>2.5327999999999999</v>
      </c>
      <c r="N30">
        <f>'1023 (not corrected)'!N30*2</f>
        <v>13.131600000000001</v>
      </c>
      <c r="O30">
        <f>'1023 (not corrected)'!O30*2</f>
        <v>20.9178</v>
      </c>
      <c r="P30" s="2">
        <f>'1023 (not corrected)'!P30*2</f>
        <v>7.7861999999999991</v>
      </c>
      <c r="Q30" s="17">
        <f>'1023 (not corrected)'!Q30/3</f>
        <v>113.95643333333334</v>
      </c>
      <c r="R30">
        <f>'1023 (not corrected)'!R30/3</f>
        <v>6.0702333333333334</v>
      </c>
      <c r="S30">
        <f>'1023 (not corrected)'!S30/3</f>
        <v>107.89826666666666</v>
      </c>
      <c r="T30">
        <f>'1023 (not corrected)'!T30/3</f>
        <v>137.79679999999999</v>
      </c>
      <c r="U30">
        <f>'1023 (not corrected)'!U30/3</f>
        <v>29.898533333333337</v>
      </c>
    </row>
    <row r="31" spans="1:21" s="9" customFormat="1" x14ac:dyDescent="0.2">
      <c r="A31" s="9" t="s">
        <v>89</v>
      </c>
      <c r="B31" s="9" t="s">
        <v>116</v>
      </c>
      <c r="C31" s="9" t="s">
        <v>117</v>
      </c>
      <c r="D31" s="9" t="s">
        <v>118</v>
      </c>
      <c r="E31" s="9" t="s">
        <v>93</v>
      </c>
      <c r="F31" s="16" t="s">
        <v>94</v>
      </c>
      <c r="G31" s="18">
        <v>40.287399999999998</v>
      </c>
      <c r="H31" s="9">
        <v>2252</v>
      </c>
      <c r="I31" s="9">
        <v>28.17</v>
      </c>
      <c r="J31" s="9">
        <v>51.210799999999999</v>
      </c>
      <c r="K31" s="16">
        <v>23.040799999999997</v>
      </c>
      <c r="L31" s="18">
        <f>'1023 (not corrected)'!L31*2</f>
        <v>27.912199999999999</v>
      </c>
      <c r="M31" s="9">
        <f>'1023 (not corrected)'!M31*2</f>
        <v>2.4129999999999998</v>
      </c>
      <c r="N31" s="9">
        <f>'1023 (not corrected)'!N31*2</f>
        <v>25.1846</v>
      </c>
      <c r="O31" s="9">
        <f>'1023 (not corrected)'!O31*2</f>
        <v>33.049999999999997</v>
      </c>
      <c r="P31" s="16">
        <f>'1023 (not corrected)'!P31*2</f>
        <v>7.8653999999999975</v>
      </c>
      <c r="Q31" s="18">
        <f>'1023 (not corrected)'!Q31/3</f>
        <v>121.49829999999999</v>
      </c>
      <c r="R31" s="9">
        <f>'1023 (not corrected)'!R31/3</f>
        <v>5.8384666666666662</v>
      </c>
      <c r="S31" s="9">
        <f>'1023 (not corrected)'!S31/3</f>
        <v>115.76049999999999</v>
      </c>
      <c r="T31" s="9">
        <f>'1023 (not corrected)'!T31/3</f>
        <v>143.42956666666666</v>
      </c>
      <c r="U31" s="9">
        <f>'1023 (not corrected)'!U31/3</f>
        <v>27.669066666666669</v>
      </c>
    </row>
    <row r="32" spans="1:21" x14ac:dyDescent="0.2">
      <c r="A32" t="s">
        <v>119</v>
      </c>
      <c r="B32" t="s">
        <v>120</v>
      </c>
      <c r="C32" t="s">
        <v>121</v>
      </c>
      <c r="D32" t="s">
        <v>122</v>
      </c>
      <c r="E32" t="s">
        <v>60</v>
      </c>
      <c r="F32" s="2" t="s">
        <v>94</v>
      </c>
      <c r="G32" s="17">
        <v>-10.2239</v>
      </c>
      <c r="H32">
        <v>571.45979999999997</v>
      </c>
      <c r="I32">
        <v>-11.223699999999999</v>
      </c>
      <c r="J32">
        <v>-4.7119999999999997</v>
      </c>
      <c r="K32" s="2">
        <v>6.5116999999999994</v>
      </c>
      <c r="L32" s="17">
        <f>'1023 (not corrected)'!L32*2</f>
        <v>-12.401199999999999</v>
      </c>
      <c r="M32">
        <f>'1023 (not corrected)'!M32*2</f>
        <v>0.13539999999999999</v>
      </c>
      <c r="N32">
        <f>'1023 (not corrected)'!N32*2</f>
        <v>-12.5764</v>
      </c>
      <c r="O32">
        <f>'1023 (not corrected)'!O32*2</f>
        <v>-11.8132</v>
      </c>
      <c r="P32" s="2">
        <f>'1023 (not corrected)'!P32*2</f>
        <v>0.76319999999999943</v>
      </c>
      <c r="Q32" s="17">
        <f>'1023 (not corrected)'!Q32/3</f>
        <v>9.1080000000000005</v>
      </c>
      <c r="R32">
        <f>'1023 (not corrected)'!R32/3</f>
        <v>0.28070000000000001</v>
      </c>
      <c r="S32">
        <f>'1023 (not corrected)'!S32/3</f>
        <v>-7.8622333333333332</v>
      </c>
      <c r="T32">
        <f>'1023 (not corrected)'!T32/3</f>
        <v>40.095233333333333</v>
      </c>
      <c r="U32">
        <f>'1023 (not corrected)'!U32/3</f>
        <v>47.957466666666669</v>
      </c>
    </row>
    <row r="33" spans="1:21" x14ac:dyDescent="0.2">
      <c r="A33" t="s">
        <v>119</v>
      </c>
      <c r="B33" t="s">
        <v>123</v>
      </c>
      <c r="C33" t="s">
        <v>124</v>
      </c>
      <c r="D33" t="s">
        <v>125</v>
      </c>
      <c r="E33" t="s">
        <v>60</v>
      </c>
      <c r="F33" s="2" t="s">
        <v>24</v>
      </c>
      <c r="G33" s="17">
        <v>1.3284</v>
      </c>
      <c r="H33">
        <v>74.242099999999994</v>
      </c>
      <c r="I33">
        <v>0</v>
      </c>
      <c r="J33">
        <v>5.7862</v>
      </c>
      <c r="K33" s="2">
        <v>5.7862</v>
      </c>
      <c r="L33" s="17">
        <f>'1023 (not corrected)'!L33*2</f>
        <v>6.0244</v>
      </c>
      <c r="M33">
        <f>'1023 (not corrected)'!M33*2</f>
        <v>0.47760000000000002</v>
      </c>
      <c r="N33">
        <f>'1023 (not corrected)'!N33*2</f>
        <v>5.0511999999999997</v>
      </c>
      <c r="O33">
        <f>'1023 (not corrected)'!O33*2</f>
        <v>7.0709999999999997</v>
      </c>
      <c r="P33" s="2">
        <f>'1023 (not corrected)'!P33*2</f>
        <v>2.0198</v>
      </c>
      <c r="Q33" s="17">
        <f>'1023 (not corrected)'!Q33/3</f>
        <v>5.1072333333333333</v>
      </c>
      <c r="R33">
        <f>'1023 (not corrected)'!R33/3</f>
        <v>4.785566666666667</v>
      </c>
      <c r="S33">
        <f>'1023 (not corrected)'!S33/3</f>
        <v>0</v>
      </c>
      <c r="T33">
        <f>'1023 (not corrected)'!T33/3</f>
        <v>20.779266666666668</v>
      </c>
      <c r="U33">
        <f>'1023 (not corrected)'!U33/3</f>
        <v>20.779266666666668</v>
      </c>
    </row>
    <row r="34" spans="1:21" x14ac:dyDescent="0.2">
      <c r="A34" t="s">
        <v>119</v>
      </c>
      <c r="B34" t="s">
        <v>126</v>
      </c>
      <c r="C34" t="s">
        <v>127</v>
      </c>
      <c r="D34" t="s">
        <v>128</v>
      </c>
      <c r="E34" t="s">
        <v>129</v>
      </c>
      <c r="F34" s="2" t="s">
        <v>24</v>
      </c>
      <c r="G34" s="17">
        <v>1.5738000000000001E-5</v>
      </c>
      <c r="H34">
        <v>60003</v>
      </c>
      <c r="I34">
        <v>0</v>
      </c>
      <c r="J34">
        <v>1.1631</v>
      </c>
      <c r="K34" s="2">
        <v>1.1631</v>
      </c>
      <c r="L34" s="17">
        <f>'1023 (not corrected)'!L34*2</f>
        <v>4.2039999999999999E-6</v>
      </c>
      <c r="M34">
        <f>'1023 (not corrected)'!M34*2</f>
        <v>488320</v>
      </c>
      <c r="N34">
        <f>'1023 (not corrected)'!N34*2</f>
        <v>0</v>
      </c>
      <c r="O34">
        <f>'1023 (not corrected)'!O34*2</f>
        <v>0.40300000000000002</v>
      </c>
      <c r="P34" s="2">
        <f>'1023 (not corrected)'!P34*2</f>
        <v>0.40300000000000002</v>
      </c>
      <c r="Q34" s="17">
        <f>'1023 (not corrected)'!Q34/3</f>
        <v>0.31926666666666664</v>
      </c>
      <c r="R34">
        <f>'1023 (not corrected)'!R34/3</f>
        <v>1.0965333333333334</v>
      </c>
      <c r="S34">
        <f>'1023 (not corrected)'!S34/3</f>
        <v>0</v>
      </c>
      <c r="T34">
        <f>'1023 (not corrected)'!T34/3</f>
        <v>8.2539666666666669</v>
      </c>
      <c r="U34">
        <f>'1023 (not corrected)'!U34/3</f>
        <v>8.2539666666666669</v>
      </c>
    </row>
    <row r="35" spans="1:21" x14ac:dyDescent="0.2">
      <c r="A35" t="s">
        <v>119</v>
      </c>
      <c r="B35" t="s">
        <v>130</v>
      </c>
      <c r="C35" t="s">
        <v>131</v>
      </c>
      <c r="E35" t="s">
        <v>129</v>
      </c>
      <c r="F35" s="2" t="s">
        <v>24</v>
      </c>
      <c r="G35" s="17">
        <v>0.95420000000000005</v>
      </c>
      <c r="H35">
        <v>60003</v>
      </c>
      <c r="I35">
        <v>0</v>
      </c>
      <c r="J35">
        <v>2.1173000000000002</v>
      </c>
      <c r="K35" s="2">
        <v>2.1173000000000002</v>
      </c>
      <c r="L35" s="17">
        <f>'1023 (not corrected)'!L35*2</f>
        <v>2.1911999999999998</v>
      </c>
      <c r="M35">
        <f>'1023 (not corrected)'!M35*2</f>
        <v>488320</v>
      </c>
      <c r="N35">
        <f>'1023 (not corrected)'!N35*2</f>
        <v>0</v>
      </c>
      <c r="O35">
        <f>'1023 (not corrected)'!O35*2</f>
        <v>2.6164000000000001</v>
      </c>
      <c r="P35" s="2">
        <f>'1023 (not corrected)'!P35*2</f>
        <v>2.6164000000000001</v>
      </c>
      <c r="Q35" s="17">
        <f>'1023 (not corrected)'!Q35/3</f>
        <v>3.338666666666667E-8</v>
      </c>
      <c r="R35">
        <f>'1023 (not corrected)'!R35/3</f>
        <v>3.1821666666666667E-9</v>
      </c>
      <c r="S35">
        <f>'1023 (not corrected)'!S35/3</f>
        <v>0</v>
      </c>
      <c r="T35">
        <f>'1023 (not corrected)'!T35/3</f>
        <v>7.9346333333333332</v>
      </c>
      <c r="U35">
        <f>'1023 (not corrected)'!U35/3</f>
        <v>7.9346333333333332</v>
      </c>
    </row>
    <row r="36" spans="1:21" s="9" customFormat="1" x14ac:dyDescent="0.2">
      <c r="A36" s="9" t="s">
        <v>119</v>
      </c>
      <c r="B36" s="9" t="s">
        <v>132</v>
      </c>
      <c r="C36" s="9" t="s">
        <v>133</v>
      </c>
      <c r="D36" s="9" t="s">
        <v>134</v>
      </c>
      <c r="E36" s="9" t="s">
        <v>129</v>
      </c>
      <c r="F36" s="16" t="s">
        <v>24</v>
      </c>
      <c r="G36" s="18">
        <v>2.3437000000000001</v>
      </c>
      <c r="H36" s="9">
        <v>131.00540000000001</v>
      </c>
      <c r="I36" s="9">
        <v>1.3221000000000001</v>
      </c>
      <c r="J36" s="9">
        <v>3.5411000000000001</v>
      </c>
      <c r="K36" s="16">
        <v>2.2190000000000003</v>
      </c>
      <c r="L36" s="18">
        <f>'1023 (not corrected)'!L36*2</f>
        <v>3.8763999999999998</v>
      </c>
      <c r="M36" s="9">
        <f>'1023 (not corrected)'!M36*2</f>
        <v>0.183</v>
      </c>
      <c r="N36" s="9">
        <f>'1023 (not corrected)'!N36*2</f>
        <v>3.3264</v>
      </c>
      <c r="O36" s="9">
        <f>'1023 (not corrected)'!O36*2</f>
        <v>4.2816000000000001</v>
      </c>
      <c r="P36" s="16">
        <f>'1023 (not corrected)'!P36*2</f>
        <v>0.95520000000000005</v>
      </c>
      <c r="Q36" s="18">
        <f>'1023 (not corrected)'!Q36/3</f>
        <v>1.9631666666666667</v>
      </c>
      <c r="R36" s="9">
        <f>'1023 (not corrected)'!R36/3</f>
        <v>1.0682333333333334</v>
      </c>
      <c r="S36" s="9">
        <f>'1023 (not corrected)'!S36/3</f>
        <v>1.2859333333333334</v>
      </c>
      <c r="T36" s="9">
        <f>'1023 (not corrected)'!T36/3</f>
        <v>9.9110999999999994</v>
      </c>
      <c r="U36" s="9">
        <f>'1023 (not corrected)'!U36/3</f>
        <v>8.6251666666666669</v>
      </c>
    </row>
    <row r="37" spans="1:21" x14ac:dyDescent="0.2">
      <c r="A37" t="s">
        <v>135</v>
      </c>
      <c r="B37" t="s">
        <v>136</v>
      </c>
      <c r="C37" t="s">
        <v>137</v>
      </c>
      <c r="G37" s="17">
        <v>12.318899999999999</v>
      </c>
      <c r="H37">
        <v>688.71749999999997</v>
      </c>
      <c r="I37">
        <v>9.9872999999999994</v>
      </c>
      <c r="J37">
        <v>20.818100000000001</v>
      </c>
      <c r="K37" s="2">
        <v>10.830800000000002</v>
      </c>
      <c r="L37" s="17">
        <f>'1023 (not corrected)'!L37*2</f>
        <v>11.562799999999999</v>
      </c>
      <c r="M37">
        <f>'1023 (not corrected)'!M37*2</f>
        <v>0.50880000000000003</v>
      </c>
      <c r="N37">
        <f>'1023 (not corrected)'!N37*2</f>
        <v>10.640599999999999</v>
      </c>
      <c r="O37">
        <f>'1023 (not corrected)'!O37*2</f>
        <v>12.799799999999999</v>
      </c>
      <c r="P37" s="2">
        <f>'1023 (not corrected)'!P37*2</f>
        <v>2.1592000000000002</v>
      </c>
      <c r="Q37" s="17">
        <f>'1023 (not corrected)'!Q37/3</f>
        <v>104.36856666666667</v>
      </c>
      <c r="R37">
        <f>'1023 (not corrected)'!R37/3</f>
        <v>2.9312333333333331</v>
      </c>
      <c r="S37">
        <f>'1023 (not corrected)'!S37/3</f>
        <v>97.157399999999996</v>
      </c>
      <c r="T37">
        <f>'1023 (not corrected)'!T37/3</f>
        <v>134.81866666666667</v>
      </c>
      <c r="U37">
        <f>'1023 (not corrected)'!U37/3</f>
        <v>37.661266666666677</v>
      </c>
    </row>
    <row r="38" spans="1:21" x14ac:dyDescent="0.2">
      <c r="A38" t="s">
        <v>135</v>
      </c>
      <c r="B38" t="s">
        <v>138</v>
      </c>
      <c r="C38" t="s">
        <v>139</v>
      </c>
      <c r="D38" t="s">
        <v>140</v>
      </c>
      <c r="E38" t="s">
        <v>141</v>
      </c>
      <c r="F38" s="2" t="s">
        <v>24</v>
      </c>
      <c r="G38" s="17">
        <v>12.318899999999999</v>
      </c>
      <c r="H38">
        <v>688.71749999999997</v>
      </c>
      <c r="I38">
        <v>9.9872999999999994</v>
      </c>
      <c r="J38">
        <v>20.818100000000001</v>
      </c>
      <c r="K38" s="2">
        <v>10.830800000000002</v>
      </c>
      <c r="L38" s="17">
        <f>'1023 (not corrected)'!L38*2</f>
        <v>11.562799999999999</v>
      </c>
      <c r="M38">
        <f>'1023 (not corrected)'!M38*2</f>
        <v>0.50880000000000003</v>
      </c>
      <c r="N38">
        <f>'1023 (not corrected)'!N38*2</f>
        <v>10.640599999999999</v>
      </c>
      <c r="O38">
        <f>'1023 (not corrected)'!O38*2</f>
        <v>12.799799999999999</v>
      </c>
      <c r="P38" s="2">
        <f>'1023 (not corrected)'!P38*2</f>
        <v>2.1592000000000002</v>
      </c>
      <c r="Q38" s="17">
        <f>'1023 (not corrected)'!Q38/3</f>
        <v>104.36856666666667</v>
      </c>
      <c r="R38">
        <f>'1023 (not corrected)'!R38/3</f>
        <v>2.9312333333333331</v>
      </c>
      <c r="S38">
        <f>'1023 (not corrected)'!S38/3</f>
        <v>97.157399999999996</v>
      </c>
      <c r="T38">
        <f>'1023 (not corrected)'!T38/3</f>
        <v>134.81866666666667</v>
      </c>
      <c r="U38">
        <f>'1023 (not corrected)'!U38/3</f>
        <v>37.661266666666677</v>
      </c>
    </row>
    <row r="39" spans="1:21" x14ac:dyDescent="0.2">
      <c r="A39" t="s">
        <v>135</v>
      </c>
      <c r="B39" t="s">
        <v>142</v>
      </c>
      <c r="C39" t="s">
        <v>143</v>
      </c>
      <c r="D39" t="s">
        <v>144</v>
      </c>
      <c r="E39" t="s">
        <v>141</v>
      </c>
      <c r="F39" s="2" t="s">
        <v>24</v>
      </c>
      <c r="G39" s="17">
        <v>12.318899999999999</v>
      </c>
      <c r="H39">
        <v>688.71749999999997</v>
      </c>
      <c r="I39">
        <v>9.9872999999999994</v>
      </c>
      <c r="J39">
        <v>20.818100000000001</v>
      </c>
      <c r="K39" s="2">
        <v>10.830800000000002</v>
      </c>
      <c r="L39" s="17">
        <f>'1023 (not corrected)'!L39*2</f>
        <v>11.562799999999999</v>
      </c>
      <c r="M39">
        <f>'1023 (not corrected)'!M39*2</f>
        <v>0.50880000000000003</v>
      </c>
      <c r="N39">
        <f>'1023 (not corrected)'!N39*2</f>
        <v>10.640599999999999</v>
      </c>
      <c r="O39">
        <f>'1023 (not corrected)'!O39*2</f>
        <v>12.799799999999999</v>
      </c>
      <c r="P39" s="2">
        <f>'1023 (not corrected)'!P39*2</f>
        <v>2.1592000000000002</v>
      </c>
      <c r="Q39" s="17">
        <f>'1023 (not corrected)'!Q39/3</f>
        <v>104.36856666666667</v>
      </c>
      <c r="R39">
        <f>'1023 (not corrected)'!R39/3</f>
        <v>2.9312333333333331</v>
      </c>
      <c r="S39">
        <f>'1023 (not corrected)'!S39/3</f>
        <v>97.157399999999996</v>
      </c>
      <c r="T39">
        <f>'1023 (not corrected)'!T39/3</f>
        <v>134.81866666666667</v>
      </c>
      <c r="U39">
        <f>'1023 (not corrected)'!U39/3</f>
        <v>37.661266666666677</v>
      </c>
    </row>
    <row r="40" spans="1:21" s="9" customFormat="1" x14ac:dyDescent="0.2">
      <c r="A40" s="9" t="s">
        <v>135</v>
      </c>
      <c r="B40" s="9" t="s">
        <v>145</v>
      </c>
      <c r="C40" s="9" t="s">
        <v>146</v>
      </c>
      <c r="D40" s="9" t="s">
        <v>147</v>
      </c>
      <c r="E40" s="9" t="s">
        <v>93</v>
      </c>
      <c r="F40" s="16" t="s">
        <v>24</v>
      </c>
      <c r="G40" s="18">
        <v>12.318899999999999</v>
      </c>
      <c r="H40" s="9">
        <v>688.5462</v>
      </c>
      <c r="I40" s="9">
        <v>9.9870999999999999</v>
      </c>
      <c r="J40" s="9">
        <v>21.7042</v>
      </c>
      <c r="K40" s="16">
        <v>11.7171</v>
      </c>
      <c r="L40" s="18">
        <f>'1023 (not corrected)'!L40*2</f>
        <v>11.562799999999999</v>
      </c>
      <c r="M40" s="9">
        <f>'1023 (not corrected)'!M40*2</f>
        <v>0.50880000000000003</v>
      </c>
      <c r="N40" s="9">
        <f>'1023 (not corrected)'!N40*2</f>
        <v>10.640599999999999</v>
      </c>
      <c r="O40" s="9">
        <f>'1023 (not corrected)'!O40*2</f>
        <v>12.7994</v>
      </c>
      <c r="P40" s="16">
        <f>'1023 (not corrected)'!P40*2</f>
        <v>2.1588000000000012</v>
      </c>
      <c r="Q40" s="18">
        <f>'1023 (not corrected)'!Q40/3</f>
        <v>87.718699999999998</v>
      </c>
      <c r="R40" s="9">
        <f>'1023 (not corrected)'!R40/3</f>
        <v>2.4254333333333333</v>
      </c>
      <c r="S40" s="9">
        <f>'1023 (not corrected)'!S40/3</f>
        <v>79.730900000000005</v>
      </c>
      <c r="T40" s="9">
        <f>'1023 (not corrected)'!T40/3</f>
        <v>130.14446666666666</v>
      </c>
      <c r="U40" s="9">
        <f>'1023 (not corrected)'!U40/3</f>
        <v>50.413566666666668</v>
      </c>
    </row>
    <row r="41" spans="1:21" x14ac:dyDescent="0.2">
      <c r="A41" t="s">
        <v>148</v>
      </c>
      <c r="B41" t="s">
        <v>149</v>
      </c>
      <c r="C41" t="s">
        <v>150</v>
      </c>
      <c r="D41" t="s">
        <v>151</v>
      </c>
      <c r="E41" t="s">
        <v>152</v>
      </c>
      <c r="F41" s="2" t="s">
        <v>94</v>
      </c>
      <c r="G41" s="17">
        <v>116.25320000000001</v>
      </c>
      <c r="H41">
        <v>6498.4</v>
      </c>
      <c r="I41">
        <v>109.8734</v>
      </c>
      <c r="J41">
        <v>123.6819</v>
      </c>
      <c r="K41" s="2">
        <v>13.808499999999995</v>
      </c>
      <c r="L41" s="17">
        <f>'1023 (not corrected)'!L41*2</f>
        <v>115.642</v>
      </c>
      <c r="M41">
        <f>'1023 (not corrected)'!M41*2</f>
        <v>1.621</v>
      </c>
      <c r="N41">
        <f>'1023 (not corrected)'!N41*2</f>
        <v>111.0778</v>
      </c>
      <c r="O41">
        <f>'1023 (not corrected)'!O41*2</f>
        <v>118.9036</v>
      </c>
      <c r="P41" s="2">
        <f>'1023 (not corrected)'!P41*2</f>
        <v>7.825800000000001</v>
      </c>
      <c r="Q41" s="17">
        <f>'1023 (not corrected)'!Q41/3</f>
        <v>2.8308000000000002E-7</v>
      </c>
      <c r="R41">
        <f>'1023 (not corrected)'!R41/3</f>
        <v>6.9763333333333332E-11</v>
      </c>
      <c r="S41">
        <f>'1023 (not corrected)'!S41/3</f>
        <v>0</v>
      </c>
      <c r="T41">
        <f>'1023 (not corrected)'!T41/3</f>
        <v>39.539466666666662</v>
      </c>
      <c r="U41">
        <f>'1023 (not corrected)'!U41/3</f>
        <v>39.539466666666662</v>
      </c>
    </row>
    <row r="42" spans="1:21" x14ac:dyDescent="0.2">
      <c r="A42" t="s">
        <v>148</v>
      </c>
      <c r="B42" t="s">
        <v>153</v>
      </c>
      <c r="C42" t="s">
        <v>154</v>
      </c>
      <c r="G42" s="17">
        <v>-50.251100000000001</v>
      </c>
      <c r="H42">
        <v>2809.2</v>
      </c>
      <c r="I42">
        <v>-61.806899999999999</v>
      </c>
      <c r="J42">
        <v>-45.195300000000003</v>
      </c>
      <c r="K42" s="2">
        <v>16.611599999999996</v>
      </c>
      <c r="L42" s="17">
        <f>'1023 (not corrected)'!L42*2</f>
        <v>-56.539200000000001</v>
      </c>
      <c r="M42">
        <f>'1023 (not corrected)'!M42*2</f>
        <v>0.91</v>
      </c>
      <c r="N42">
        <f>'1023 (not corrected)'!N42*2</f>
        <v>-58.109200000000001</v>
      </c>
      <c r="O42">
        <f>'1023 (not corrected)'!O42*2</f>
        <v>-54.589799999999997</v>
      </c>
      <c r="P42" s="2">
        <f>'1023 (not corrected)'!P42*2</f>
        <v>3.5194000000000045</v>
      </c>
      <c r="Q42" s="17">
        <f>'1023 (not corrected)'!Q42/3</f>
        <v>123.05333333333334</v>
      </c>
      <c r="R42">
        <f>'1023 (not corrected)'!R42/3</f>
        <v>5.7906666666666666</v>
      </c>
      <c r="S42">
        <f>'1023 (not corrected)'!S42/3</f>
        <v>105.54939999999999</v>
      </c>
      <c r="T42">
        <f>'1023 (not corrected)'!T42/3</f>
        <v>141.09189999999998</v>
      </c>
      <c r="U42">
        <f>'1023 (not corrected)'!U42/3</f>
        <v>35.542499999999997</v>
      </c>
    </row>
    <row r="43" spans="1:21" x14ac:dyDescent="0.2">
      <c r="A43" t="s">
        <v>148</v>
      </c>
      <c r="B43" t="s">
        <v>155</v>
      </c>
      <c r="C43" t="s">
        <v>156</v>
      </c>
      <c r="D43" t="s">
        <v>157</v>
      </c>
      <c r="E43" t="s">
        <v>152</v>
      </c>
      <c r="F43" s="2" t="s">
        <v>94</v>
      </c>
      <c r="G43" s="17">
        <v>12.318899999999999</v>
      </c>
      <c r="H43">
        <v>688.71749999999997</v>
      </c>
      <c r="I43">
        <v>9.9872999999999994</v>
      </c>
      <c r="J43">
        <v>20.818100000000001</v>
      </c>
      <c r="K43" s="2">
        <v>10.830800000000002</v>
      </c>
      <c r="L43" s="17">
        <f>'1023 (not corrected)'!L43*2</f>
        <v>11.562799999999999</v>
      </c>
      <c r="M43">
        <f>'1023 (not corrected)'!M43*2</f>
        <v>0.50880000000000003</v>
      </c>
      <c r="N43">
        <f>'1023 (not corrected)'!N43*2</f>
        <v>10.640599999999999</v>
      </c>
      <c r="O43">
        <f>'1023 (not corrected)'!O43*2</f>
        <v>12.799799999999999</v>
      </c>
      <c r="P43" s="2">
        <f>'1023 (not corrected)'!P43*2</f>
        <v>2.1592000000000002</v>
      </c>
      <c r="Q43" s="17">
        <f>'1023 (not corrected)'!Q43/3</f>
        <v>104.36856666666667</v>
      </c>
      <c r="R43">
        <f>'1023 (not corrected)'!R43/3</f>
        <v>2.9312333333333331</v>
      </c>
      <c r="S43">
        <f>'1023 (not corrected)'!S43/3</f>
        <v>97.157399999999996</v>
      </c>
      <c r="T43">
        <f>'1023 (not corrected)'!T43/3</f>
        <v>134.81866666666667</v>
      </c>
      <c r="U43">
        <f>'1023 (not corrected)'!U43/3</f>
        <v>37.661266666666677</v>
      </c>
    </row>
    <row r="44" spans="1:21" x14ac:dyDescent="0.2">
      <c r="A44" t="s">
        <v>148</v>
      </c>
      <c r="B44" t="s">
        <v>158</v>
      </c>
      <c r="C44" t="s">
        <v>159</v>
      </c>
      <c r="D44" t="s">
        <v>160</v>
      </c>
      <c r="E44" t="s">
        <v>152</v>
      </c>
      <c r="F44" s="2" t="s">
        <v>94</v>
      </c>
      <c r="G44" s="17">
        <v>12.318899999999999</v>
      </c>
      <c r="H44">
        <v>688.71749999999997</v>
      </c>
      <c r="I44">
        <v>9.9872999999999994</v>
      </c>
      <c r="J44">
        <v>20.818100000000001</v>
      </c>
      <c r="K44" s="2">
        <v>10.830800000000002</v>
      </c>
      <c r="L44" s="17">
        <f>'1023 (not corrected)'!L44*2</f>
        <v>11.562799999999999</v>
      </c>
      <c r="M44">
        <f>'1023 (not corrected)'!M44*2</f>
        <v>0.50880000000000003</v>
      </c>
      <c r="N44">
        <f>'1023 (not corrected)'!N44*2</f>
        <v>10.640599999999999</v>
      </c>
      <c r="O44">
        <f>'1023 (not corrected)'!O44*2</f>
        <v>12.799799999999999</v>
      </c>
      <c r="P44" s="2">
        <f>'1023 (not corrected)'!P44*2</f>
        <v>2.1592000000000002</v>
      </c>
      <c r="Q44" s="17">
        <f>'1023 (not corrected)'!Q44/3</f>
        <v>104.36856666666667</v>
      </c>
      <c r="R44">
        <f>'1023 (not corrected)'!R44/3</f>
        <v>2.9312333333333331</v>
      </c>
      <c r="S44">
        <f>'1023 (not corrected)'!S44/3</f>
        <v>97.157399999999996</v>
      </c>
      <c r="T44">
        <f>'1023 (not corrected)'!T44/3</f>
        <v>134.81866666666667</v>
      </c>
      <c r="U44">
        <f>'1023 (not corrected)'!U44/3</f>
        <v>37.661266666666677</v>
      </c>
    </row>
    <row r="45" spans="1:21" s="9" customFormat="1" x14ac:dyDescent="0.2">
      <c r="A45" s="9" t="s">
        <v>148</v>
      </c>
      <c r="B45" s="9" t="s">
        <v>161</v>
      </c>
      <c r="C45" s="9" t="s">
        <v>162</v>
      </c>
      <c r="D45" s="9" t="s">
        <v>163</v>
      </c>
      <c r="E45" s="9" t="s">
        <v>152</v>
      </c>
      <c r="F45" s="16" t="s">
        <v>94</v>
      </c>
      <c r="G45" s="18">
        <v>1.0000999999999999E-7</v>
      </c>
      <c r="H45" s="9">
        <v>9.2807999999999993</v>
      </c>
      <c r="I45" s="9">
        <v>0</v>
      </c>
      <c r="J45" s="9">
        <v>6.1102999999999996</v>
      </c>
      <c r="K45" s="16">
        <v>6.1102999999999996</v>
      </c>
      <c r="L45" s="18">
        <f>'1023 (not corrected)'!L45*2</f>
        <v>3.9662000000000002E-6</v>
      </c>
      <c r="M45" s="9">
        <f>'1023 (not corrected)'!M45*2</f>
        <v>7.0458000000000004E-11</v>
      </c>
      <c r="N45" s="9">
        <f>'1023 (not corrected)'!N45*2</f>
        <v>0</v>
      </c>
      <c r="O45" s="9">
        <f>'1023 (not corrected)'!O45*2</f>
        <v>0.61140000000000005</v>
      </c>
      <c r="P45" s="16">
        <f>'1023 (not corrected)'!P45*2</f>
        <v>0.61140000000000005</v>
      </c>
      <c r="Q45" s="18">
        <f>'1023 (not corrected)'!Q45/3</f>
        <v>16.649866666666664</v>
      </c>
      <c r="R45" s="9">
        <f>'1023 (not corrected)'!R45/3</f>
        <v>0.51313333333333333</v>
      </c>
      <c r="S45" s="9">
        <f>'1023 (not corrected)'!S45/3</f>
        <v>0</v>
      </c>
      <c r="T45" s="9">
        <f>'1023 (not corrected)'!T45/3</f>
        <v>47.018499999999996</v>
      </c>
      <c r="U45" s="9">
        <f>'1023 (not corrected)'!U45/3</f>
        <v>47.018499999999996</v>
      </c>
    </row>
    <row r="46" spans="1:21" x14ac:dyDescent="0.2">
      <c r="A46" t="s">
        <v>164</v>
      </c>
      <c r="B46" t="s">
        <v>165</v>
      </c>
      <c r="C46" t="s">
        <v>166</v>
      </c>
      <c r="G46" s="17">
        <v>4.7145999999999999</v>
      </c>
      <c r="H46">
        <v>263.56279999999998</v>
      </c>
      <c r="I46">
        <v>4.0956999999999999</v>
      </c>
      <c r="J46">
        <v>5.4976000000000003</v>
      </c>
      <c r="K46" s="2">
        <v>1.4019000000000004</v>
      </c>
      <c r="L46" s="17">
        <f>'1023 (not corrected)'!L46*2</f>
        <v>5.2018000000000004</v>
      </c>
      <c r="M46">
        <f>'1023 (not corrected)'!M46*2</f>
        <v>0.1154</v>
      </c>
      <c r="N46">
        <f>'1023 (not corrected)'!N46*2</f>
        <v>4.9391999999999996</v>
      </c>
      <c r="O46">
        <f>'1023 (not corrected)'!O46*2</f>
        <v>5.4837999999999996</v>
      </c>
      <c r="P46" s="2">
        <f>'1023 (not corrected)'!P46*2</f>
        <v>0.54459999999999997</v>
      </c>
      <c r="Q46" s="17">
        <f>'1023 (not corrected)'!Q46/3</f>
        <v>3.9278666666666666</v>
      </c>
      <c r="R46">
        <f>'1023 (not corrected)'!R46/3</f>
        <v>0.62913333333333332</v>
      </c>
      <c r="S46">
        <f>'1023 (not corrected)'!S46/3</f>
        <v>0</v>
      </c>
      <c r="T46">
        <f>'1023 (not corrected)'!T46/3</f>
        <v>4.2611333333333334</v>
      </c>
      <c r="U46">
        <f>'1023 (not corrected)'!U46/3</f>
        <v>4.2611333333333334</v>
      </c>
    </row>
    <row r="47" spans="1:21" x14ac:dyDescent="0.2">
      <c r="A47" t="s">
        <v>164</v>
      </c>
      <c r="B47" t="s">
        <v>167</v>
      </c>
      <c r="C47" t="s">
        <v>168</v>
      </c>
      <c r="G47" s="17">
        <v>1.9732000000000001</v>
      </c>
      <c r="H47">
        <v>110.3147</v>
      </c>
      <c r="I47">
        <v>1.4156</v>
      </c>
      <c r="J47">
        <v>2.5653000000000001</v>
      </c>
      <c r="K47" s="2">
        <v>1.1497000000000002</v>
      </c>
      <c r="L47" s="17">
        <f>'1023 (not corrected)'!L47*2</f>
        <v>1.8766</v>
      </c>
      <c r="M47">
        <f>'1023 (not corrected)'!M47*2</f>
        <v>9.7600000000000006E-2</v>
      </c>
      <c r="N47">
        <f>'1023 (not corrected)'!N47*2</f>
        <v>1.6548</v>
      </c>
      <c r="O47">
        <f>'1023 (not corrected)'!O47*2</f>
        <v>2.1482000000000001</v>
      </c>
      <c r="P47" s="2">
        <f>'1023 (not corrected)'!P47*2</f>
        <v>0.49340000000000006</v>
      </c>
      <c r="Q47" s="17">
        <f>'1023 (not corrected)'!Q47/3</f>
        <v>1.9063333333333334</v>
      </c>
      <c r="R47">
        <f>'1023 (not corrected)'!R47/3</f>
        <v>0.58716666666666673</v>
      </c>
      <c r="S47">
        <f>'1023 (not corrected)'!S47/3</f>
        <v>-2.0311666666666666</v>
      </c>
      <c r="T47">
        <f>'1023 (not corrected)'!T47/3</f>
        <v>2.1537333333333333</v>
      </c>
      <c r="U47">
        <f>'1023 (not corrected)'!U47/3</f>
        <v>4.1848999999999998</v>
      </c>
    </row>
    <row r="48" spans="1:21" x14ac:dyDescent="0.2">
      <c r="A48" t="s">
        <v>164</v>
      </c>
      <c r="B48" t="s">
        <v>169</v>
      </c>
      <c r="C48" t="s">
        <v>170</v>
      </c>
      <c r="G48" s="17">
        <v>0.35849999999999999</v>
      </c>
      <c r="H48">
        <v>20.047499999999999</v>
      </c>
      <c r="I48">
        <v>-0.20780000000000001</v>
      </c>
      <c r="J48">
        <v>0.87639999999999996</v>
      </c>
      <c r="K48" s="2">
        <v>1.0842000000000001</v>
      </c>
      <c r="L48" s="17">
        <f>'1023 (not corrected)'!L48*2</f>
        <v>-8.2000000000000003E-2</v>
      </c>
      <c r="M48">
        <f>'1023 (not corrected)'!M48*2</f>
        <v>9.2200000000000004E-2</v>
      </c>
      <c r="N48">
        <f>'1023 (not corrected)'!N48*2</f>
        <v>-0.28439999999999999</v>
      </c>
      <c r="O48">
        <f>'1023 (not corrected)'!O48*2</f>
        <v>0.1898</v>
      </c>
      <c r="P48" s="2">
        <f>'1023 (not corrected)'!P48*2</f>
        <v>0.47419999999999995</v>
      </c>
      <c r="Q48" s="17">
        <f>'1023 (not corrected)'!Q48/3</f>
        <v>0.3291</v>
      </c>
      <c r="R48">
        <f>'1023 (not corrected)'!R48/3</f>
        <v>0.55706666666666671</v>
      </c>
      <c r="S48">
        <f>'1023 (not corrected)'!S48/3</f>
        <v>-3.6305666666666667</v>
      </c>
      <c r="T48">
        <f>'1023 (not corrected)'!T48/3</f>
        <v>0.50946666666666662</v>
      </c>
      <c r="U48">
        <f>'1023 (not corrected)'!U48/3</f>
        <v>4.1400333333333332</v>
      </c>
    </row>
    <row r="49" spans="1:21" x14ac:dyDescent="0.2">
      <c r="A49" t="s">
        <v>164</v>
      </c>
      <c r="B49" t="s">
        <v>171</v>
      </c>
      <c r="C49" t="s">
        <v>172</v>
      </c>
      <c r="G49" s="17">
        <v>40.5824</v>
      </c>
      <c r="H49">
        <v>2268.6</v>
      </c>
      <c r="I49">
        <v>36.963200000000001</v>
      </c>
      <c r="J49">
        <v>45.167900000000003</v>
      </c>
      <c r="K49" s="2">
        <v>8.2047000000000025</v>
      </c>
      <c r="L49" s="17">
        <f>'1023 (not corrected)'!L49*2</f>
        <v>50.258400000000002</v>
      </c>
      <c r="M49">
        <f>'1023 (not corrected)'!M49*2</f>
        <v>0.55179999999999996</v>
      </c>
      <c r="N49">
        <f>'1023 (not corrected)'!N49*2</f>
        <v>49.0488</v>
      </c>
      <c r="O49">
        <f>'1023 (not corrected)'!O49*2</f>
        <v>51.183799999999998</v>
      </c>
      <c r="P49" s="2">
        <f>'1023 (not corrected)'!P49*2</f>
        <v>2.134999999999998</v>
      </c>
      <c r="Q49" s="17">
        <f>'1023 (not corrected)'!Q49/3</f>
        <v>30.320166666666665</v>
      </c>
      <c r="R49">
        <f>'1023 (not corrected)'!R49/3</f>
        <v>0.94469999999999998</v>
      </c>
      <c r="S49">
        <f>'1023 (not corrected)'!S49/3</f>
        <v>23.205299999999998</v>
      </c>
      <c r="T49">
        <f>'1023 (not corrected)'!T49/3</f>
        <v>38.482633333333332</v>
      </c>
      <c r="U49">
        <f>'1023 (not corrected)'!U49/3</f>
        <v>15.277333333333337</v>
      </c>
    </row>
    <row r="50" spans="1:21" x14ac:dyDescent="0.2">
      <c r="A50" t="s">
        <v>164</v>
      </c>
      <c r="B50" t="s">
        <v>173</v>
      </c>
      <c r="C50" t="s">
        <v>174</v>
      </c>
      <c r="G50" s="17">
        <v>6.2057000000000002</v>
      </c>
      <c r="H50">
        <v>346.90839999999997</v>
      </c>
      <c r="I50">
        <v>5.6858000000000004</v>
      </c>
      <c r="J50">
        <v>6.8391000000000002</v>
      </c>
      <c r="K50" s="2">
        <v>1.1532999999999998</v>
      </c>
      <c r="L50" s="17">
        <f>'1023 (not corrected)'!L50*2</f>
        <v>7.5271999999999997</v>
      </c>
      <c r="M50">
        <f>'1023 (not corrected)'!M50*2</f>
        <v>8.2199999999999995E-2</v>
      </c>
      <c r="N50">
        <f>'1023 (not corrected)'!N50*2</f>
        <v>7.3428000000000004</v>
      </c>
      <c r="O50">
        <f>'1023 (not corrected)'!O50*2</f>
        <v>7.6336000000000004</v>
      </c>
      <c r="P50" s="2">
        <f>'1023 (not corrected)'!P50*2</f>
        <v>0.29079999999999995</v>
      </c>
      <c r="Q50" s="17">
        <f>'1023 (not corrected)'!Q50/3</f>
        <v>6.4533666666666667</v>
      </c>
      <c r="R50">
        <f>'1023 (not corrected)'!R50/3</f>
        <v>0.19889999999999999</v>
      </c>
      <c r="S50">
        <f>'1023 (not corrected)'!S50/3</f>
        <v>4.8979666666666661</v>
      </c>
      <c r="T50">
        <f>'1023 (not corrected)'!T50/3</f>
        <v>6.7274666666666674</v>
      </c>
      <c r="U50">
        <f>'1023 (not corrected)'!U50/3</f>
        <v>1.8295000000000006</v>
      </c>
    </row>
    <row r="51" spans="1:21" x14ac:dyDescent="0.2">
      <c r="A51" t="s">
        <v>164</v>
      </c>
      <c r="B51" t="s">
        <v>175</v>
      </c>
      <c r="C51" t="s">
        <v>176</v>
      </c>
      <c r="G51" s="17">
        <v>1.4083000000000001</v>
      </c>
      <c r="H51">
        <v>78.723500000000001</v>
      </c>
      <c r="I51">
        <v>1.2904</v>
      </c>
      <c r="J51">
        <v>1.552</v>
      </c>
      <c r="K51" s="2">
        <v>0.26160000000000005</v>
      </c>
      <c r="L51" s="17">
        <f>'1023 (not corrected)'!L51*2</f>
        <v>1.7081999999999999</v>
      </c>
      <c r="M51">
        <f>'1023 (not corrected)'!M51*2</f>
        <v>1.8599999999999998E-2</v>
      </c>
      <c r="N51">
        <f>'1023 (not corrected)'!N51*2</f>
        <v>1.6661999999999999</v>
      </c>
      <c r="O51">
        <f>'1023 (not corrected)'!O51*2</f>
        <v>1.7322</v>
      </c>
      <c r="P51" s="2">
        <f>'1023 (not corrected)'!P51*2</f>
        <v>6.6000000000000059E-2</v>
      </c>
      <c r="Q51" s="17">
        <f>'1023 (not corrected)'!Q51/3</f>
        <v>1.3328666666666666</v>
      </c>
      <c r="R51">
        <f>'1023 (not corrected)'!R51/3</f>
        <v>4.1066666666666668E-2</v>
      </c>
      <c r="S51">
        <f>'1023 (not corrected)'!S51/3</f>
        <v>1.0116333333333334</v>
      </c>
      <c r="T51">
        <f>'1023 (not corrected)'!T51/3</f>
        <v>1.3895</v>
      </c>
      <c r="U51">
        <f>'1023 (not corrected)'!U51/3</f>
        <v>0.37786666666666663</v>
      </c>
    </row>
    <row r="52" spans="1:21" x14ac:dyDescent="0.2">
      <c r="A52" t="s">
        <v>164</v>
      </c>
      <c r="B52" t="s">
        <v>177</v>
      </c>
      <c r="C52" t="s">
        <v>178</v>
      </c>
      <c r="G52" s="17">
        <v>1.2204999999999999</v>
      </c>
      <c r="H52">
        <v>68.227099999999993</v>
      </c>
      <c r="I52">
        <v>1.1182000000000001</v>
      </c>
      <c r="J52">
        <v>1.3451</v>
      </c>
      <c r="K52" s="2">
        <v>0.22689999999999988</v>
      </c>
      <c r="L52" s="17">
        <f>'1023 (not corrected)'!L52*2</f>
        <v>1.4803999999999999</v>
      </c>
      <c r="M52">
        <f>'1023 (not corrected)'!M52*2</f>
        <v>1.6199999999999999E-2</v>
      </c>
      <c r="N52">
        <f>'1023 (not corrected)'!N52*2</f>
        <v>1.4441999999999999</v>
      </c>
      <c r="O52">
        <f>'1023 (not corrected)'!O52*2</f>
        <v>1.5014000000000001</v>
      </c>
      <c r="P52" s="2">
        <f>'1023 (not corrected)'!P52*2</f>
        <v>5.720000000000014E-2</v>
      </c>
      <c r="Q52" s="17">
        <f>'1023 (not corrected)'!Q52/3</f>
        <v>0.88859999999999995</v>
      </c>
      <c r="R52">
        <f>'1023 (not corrected)'!R52/3</f>
        <v>2.7399999999999997E-2</v>
      </c>
      <c r="S52">
        <f>'1023 (not corrected)'!S52/3</f>
        <v>0.67443333333333333</v>
      </c>
      <c r="T52">
        <f>'1023 (not corrected)'!T52/3</f>
        <v>0.92633333333333334</v>
      </c>
      <c r="U52">
        <f>'1023 (not corrected)'!U52/3</f>
        <v>0.25190000000000001</v>
      </c>
    </row>
    <row r="53" spans="1:21" x14ac:dyDescent="0.2">
      <c r="A53" t="s">
        <v>164</v>
      </c>
      <c r="B53" t="s">
        <v>179</v>
      </c>
      <c r="C53" t="s">
        <v>180</v>
      </c>
      <c r="G53" s="17">
        <v>13.6473</v>
      </c>
      <c r="H53">
        <v>762.89149999999995</v>
      </c>
      <c r="I53">
        <v>12.030099999999999</v>
      </c>
      <c r="J53">
        <v>15.684799999999999</v>
      </c>
      <c r="K53" s="2">
        <v>3.6547000000000001</v>
      </c>
      <c r="L53" s="17">
        <f>'1023 (not corrected)'!L53*2</f>
        <v>17.587199999999999</v>
      </c>
      <c r="M53">
        <f>'1023 (not corrected)'!M53*2</f>
        <v>0.24560000000000001</v>
      </c>
      <c r="N53">
        <f>'1023 (not corrected)'!N53*2</f>
        <v>16.947600000000001</v>
      </c>
      <c r="O53">
        <f>'1023 (not corrected)'!O53*2</f>
        <v>18.1052</v>
      </c>
      <c r="P53" s="2">
        <f>'1023 (not corrected)'!P53*2</f>
        <v>1.1575999999999986</v>
      </c>
      <c r="Q53" s="17">
        <f>'1023 (not corrected)'!Q53/3</f>
        <v>12.115266666666665</v>
      </c>
      <c r="R53">
        <f>'1023 (not corrected)'!R53/3</f>
        <v>0.93623333333333336</v>
      </c>
      <c r="S53">
        <f>'1023 (not corrected)'!S53/3</f>
        <v>9.1705000000000005</v>
      </c>
      <c r="T53">
        <f>'1023 (not corrected)'!T53/3</f>
        <v>20.137833333333333</v>
      </c>
      <c r="U53">
        <f>'1023 (not corrected)'!U53/3</f>
        <v>10.967333333333334</v>
      </c>
    </row>
    <row r="54" spans="1:21" x14ac:dyDescent="0.2">
      <c r="A54" t="s">
        <v>164</v>
      </c>
      <c r="B54" t="s">
        <v>181</v>
      </c>
      <c r="C54" t="s">
        <v>182</v>
      </c>
      <c r="G54" s="17">
        <v>1.8401000000000001</v>
      </c>
      <c r="H54">
        <v>102.86539999999999</v>
      </c>
      <c r="I54">
        <v>1.6860999999999999</v>
      </c>
      <c r="J54">
        <v>2.0278999999999998</v>
      </c>
      <c r="K54" s="2">
        <v>0.34179999999999988</v>
      </c>
      <c r="L54" s="17">
        <f>'1023 (not corrected)'!L54*2</f>
        <v>2.2320000000000002</v>
      </c>
      <c r="M54">
        <f>'1023 (not corrected)'!M54*2</f>
        <v>2.4400000000000002E-2</v>
      </c>
      <c r="N54">
        <f>'1023 (not corrected)'!N54*2</f>
        <v>2.1772</v>
      </c>
      <c r="O54">
        <f>'1023 (not corrected)'!O54*2</f>
        <v>2.2635999999999998</v>
      </c>
      <c r="P54" s="2">
        <f>'1023 (not corrected)'!P54*2</f>
        <v>8.639999999999981E-2</v>
      </c>
      <c r="Q54" s="17">
        <f>'1023 (not corrected)'!Q54/3</f>
        <v>2.1770333333333336</v>
      </c>
      <c r="R54">
        <f>'1023 (not corrected)'!R54/3</f>
        <v>6.7100000000000007E-2</v>
      </c>
      <c r="S54">
        <f>'1023 (not corrected)'!S54/3</f>
        <v>1.6523333333333332</v>
      </c>
      <c r="T54">
        <f>'1023 (not corrected)'!T54/3</f>
        <v>2.2695000000000003</v>
      </c>
      <c r="U54">
        <f>'1023 (not corrected)'!U54/3</f>
        <v>0.61716666666666686</v>
      </c>
    </row>
    <row r="55" spans="1:21" x14ac:dyDescent="0.2">
      <c r="A55" t="s">
        <v>164</v>
      </c>
      <c r="B55" t="s">
        <v>183</v>
      </c>
      <c r="C55" t="s">
        <v>184</v>
      </c>
      <c r="G55" s="17">
        <v>3.5676000000000001</v>
      </c>
      <c r="H55">
        <v>199.43299999999999</v>
      </c>
      <c r="I55">
        <v>3.2686999999999999</v>
      </c>
      <c r="J55">
        <v>3.9317000000000002</v>
      </c>
      <c r="K55" s="2">
        <v>0.66300000000000026</v>
      </c>
      <c r="L55" s="17">
        <f>'1023 (not corrected)'!L55*2</f>
        <v>4.3272000000000004</v>
      </c>
      <c r="M55">
        <f>'1023 (not corrected)'!M55*2</f>
        <v>4.7199999999999999E-2</v>
      </c>
      <c r="N55">
        <f>'1023 (not corrected)'!N55*2</f>
        <v>4.2211999999999996</v>
      </c>
      <c r="O55">
        <f>'1023 (not corrected)'!O55*2</f>
        <v>4.3883999999999999</v>
      </c>
      <c r="P55" s="2">
        <f>'1023 (not corrected)'!P55*2</f>
        <v>0.16720000000000024</v>
      </c>
      <c r="Q55" s="17">
        <f>'1023 (not corrected)'!Q55/3</f>
        <v>2.1103999999999998</v>
      </c>
      <c r="R55">
        <f>'1023 (not corrected)'!R55/3</f>
        <v>6.5033333333333332E-2</v>
      </c>
      <c r="S55">
        <f>'1023 (not corrected)'!S55/3</f>
        <v>1.6017333333333335</v>
      </c>
      <c r="T55">
        <f>'1023 (not corrected)'!T55/3</f>
        <v>2.2000333333333333</v>
      </c>
      <c r="U55">
        <f>'1023 (not corrected)'!U55/3</f>
        <v>0.59830000000000005</v>
      </c>
    </row>
    <row r="56" spans="1:21" x14ac:dyDescent="0.2">
      <c r="A56" t="s">
        <v>164</v>
      </c>
      <c r="B56" t="s">
        <v>185</v>
      </c>
      <c r="C56" t="s">
        <v>186</v>
      </c>
      <c r="G56" s="17">
        <v>4.4372999999999996</v>
      </c>
      <c r="H56">
        <v>248.0402</v>
      </c>
      <c r="I56">
        <v>3.3140999999999998</v>
      </c>
      <c r="J56">
        <v>5.7098000000000004</v>
      </c>
      <c r="K56" s="2">
        <v>2.3957000000000006</v>
      </c>
      <c r="L56" s="17">
        <f>'1023 (not corrected)'!L56*2</f>
        <v>6.4160000000000004</v>
      </c>
      <c r="M56">
        <f>'1023 (not corrected)'!M56*2</f>
        <v>0.18740000000000001</v>
      </c>
      <c r="N56">
        <f>'1023 (not corrected)'!N56*2</f>
        <v>5.8562000000000003</v>
      </c>
      <c r="O56">
        <f>'1023 (not corrected)'!O56*2</f>
        <v>6.8491999999999997</v>
      </c>
      <c r="P56" s="2">
        <f>'1023 (not corrected)'!P56*2</f>
        <v>0.99299999999999944</v>
      </c>
      <c r="Q56" s="17">
        <f>'1023 (not corrected)'!Q56/3</f>
        <v>3.7736666666666667</v>
      </c>
      <c r="R56">
        <f>'1023 (not corrected)'!R56/3</f>
        <v>1.0390333333333335</v>
      </c>
      <c r="S56">
        <f>'1023 (not corrected)'!S56/3</f>
        <v>2.8622333333333336</v>
      </c>
      <c r="T56">
        <f>'1023 (not corrected)'!T56/3</f>
        <v>11.7301</v>
      </c>
      <c r="U56">
        <f>'1023 (not corrected)'!U56/3</f>
        <v>8.8678666666666661</v>
      </c>
    </row>
    <row r="57" spans="1:21" x14ac:dyDescent="0.2">
      <c r="A57" t="s">
        <v>164</v>
      </c>
      <c r="B57" t="s">
        <v>187</v>
      </c>
      <c r="C57" t="s">
        <v>188</v>
      </c>
      <c r="G57" s="17">
        <v>0.95420000000000005</v>
      </c>
      <c r="H57">
        <v>53.334299999999999</v>
      </c>
      <c r="I57">
        <v>0</v>
      </c>
      <c r="J57">
        <v>2.1173999999999999</v>
      </c>
      <c r="K57" s="2">
        <v>2.1173999999999999</v>
      </c>
      <c r="L57" s="17">
        <f>'1023 (not corrected)'!L57*2</f>
        <v>2.1911999999999998</v>
      </c>
      <c r="M57">
        <f>'1023 (not corrected)'!M57*2</f>
        <v>0.18260000000000001</v>
      </c>
      <c r="N57">
        <f>'1023 (not corrected)'!N57*2</f>
        <v>1.645</v>
      </c>
      <c r="O57">
        <f>'1023 (not corrected)'!O57*2</f>
        <v>2.6204000000000001</v>
      </c>
      <c r="P57" s="2">
        <f>'1023 (not corrected)'!P57*2</f>
        <v>0.97540000000000004</v>
      </c>
      <c r="Q57" s="17">
        <f>'1023 (not corrected)'!Q57/3</f>
        <v>0.31926666666666664</v>
      </c>
      <c r="R57">
        <f>'1023 (not corrected)'!R57/3</f>
        <v>1.0965333333333334</v>
      </c>
      <c r="S57">
        <f>'1023 (not corrected)'!S57/3</f>
        <v>0</v>
      </c>
      <c r="T57">
        <f>'1023 (not corrected)'!T57/3</f>
        <v>8.2490000000000006</v>
      </c>
      <c r="U57">
        <f>'1023 (not corrected)'!U57/3</f>
        <v>8.2490000000000006</v>
      </c>
    </row>
    <row r="58" spans="1:21" x14ac:dyDescent="0.2">
      <c r="A58" t="s">
        <v>164</v>
      </c>
      <c r="B58" t="s">
        <v>189</v>
      </c>
      <c r="C58" t="s">
        <v>190</v>
      </c>
      <c r="G58" s="17">
        <v>0.33800000000000002</v>
      </c>
      <c r="H58">
        <v>18.893599999999999</v>
      </c>
      <c r="I58">
        <v>0.30969999999999998</v>
      </c>
      <c r="J58">
        <v>0.3725</v>
      </c>
      <c r="K58" s="2">
        <v>6.2800000000000022E-2</v>
      </c>
      <c r="L58" s="17">
        <f>'1023 (not corrected)'!L58*2</f>
        <v>0.41</v>
      </c>
      <c r="M58">
        <f>'1023 (not corrected)'!M58*2</f>
        <v>4.4000000000000003E-3</v>
      </c>
      <c r="N58">
        <f>'1023 (not corrected)'!N58*2</f>
        <v>0.4</v>
      </c>
      <c r="O58">
        <f>'1023 (not corrected)'!O58*2</f>
        <v>0.4158</v>
      </c>
      <c r="P58" s="2">
        <f>'1023 (not corrected)'!P58*2</f>
        <v>1.5799999999999981E-2</v>
      </c>
      <c r="Q58" s="17">
        <f>'1023 (not corrected)'!Q58/3</f>
        <v>0.39986666666666665</v>
      </c>
      <c r="R58">
        <f>'1023 (not corrected)'!R58/3</f>
        <v>1.2333333333333333E-2</v>
      </c>
      <c r="S58">
        <f>'1023 (not corrected)'!S58/3</f>
        <v>0.30349999999999999</v>
      </c>
      <c r="T58">
        <f>'1023 (not corrected)'!T58/3</f>
        <v>0.41683333333333333</v>
      </c>
      <c r="U58">
        <f>'1023 (not corrected)'!U58/3</f>
        <v>0.11333333333333333</v>
      </c>
    </row>
    <row r="59" spans="1:21" x14ac:dyDescent="0.2">
      <c r="A59" t="s">
        <v>164</v>
      </c>
      <c r="B59" t="s">
        <v>191</v>
      </c>
      <c r="C59" t="s">
        <v>192</v>
      </c>
      <c r="G59" s="17">
        <v>1.0515000000000001</v>
      </c>
      <c r="H59">
        <v>58.780200000000001</v>
      </c>
      <c r="I59">
        <v>0.96350000000000002</v>
      </c>
      <c r="J59">
        <v>1.1588000000000001</v>
      </c>
      <c r="K59" s="2">
        <v>0.19530000000000003</v>
      </c>
      <c r="L59" s="17">
        <f>'1023 (not corrected)'!L59*2</f>
        <v>1.2754000000000001</v>
      </c>
      <c r="M59">
        <f>'1023 (not corrected)'!M59*2</f>
        <v>1.4E-2</v>
      </c>
      <c r="N59">
        <f>'1023 (not corrected)'!N59*2</f>
        <v>1.2442</v>
      </c>
      <c r="O59">
        <f>'1023 (not corrected)'!O59*2</f>
        <v>1.2934000000000001</v>
      </c>
      <c r="P59" s="2">
        <f>'1023 (not corrected)'!P59*2</f>
        <v>4.9200000000000133E-2</v>
      </c>
      <c r="Q59" s="17">
        <f>'1023 (not corrected)'!Q59/3</f>
        <v>1.2440333333333333</v>
      </c>
      <c r="R59">
        <f>'1023 (not corrected)'!R59/3</f>
        <v>3.8333333333333337E-2</v>
      </c>
      <c r="S59">
        <f>'1023 (not corrected)'!S59/3</f>
        <v>0.94419999999999993</v>
      </c>
      <c r="T59">
        <f>'1023 (not corrected)'!T59/3</f>
        <v>1.2968666666666666</v>
      </c>
      <c r="U59">
        <f>'1023 (not corrected)'!U59/3</f>
        <v>0.35266666666666674</v>
      </c>
    </row>
    <row r="60" spans="1:21" x14ac:dyDescent="0.2">
      <c r="A60" t="s">
        <v>164</v>
      </c>
      <c r="B60" t="s">
        <v>193</v>
      </c>
      <c r="C60" t="s">
        <v>194</v>
      </c>
      <c r="G60" s="17">
        <v>2.2532000000000001</v>
      </c>
      <c r="H60">
        <v>125.9577</v>
      </c>
      <c r="I60">
        <v>2.0644999999999998</v>
      </c>
      <c r="J60">
        <v>2.4832000000000001</v>
      </c>
      <c r="K60" s="2">
        <v>0.41870000000000029</v>
      </c>
      <c r="L60" s="17">
        <f>'1023 (not corrected)'!L60*2</f>
        <v>2.7330000000000001</v>
      </c>
      <c r="M60">
        <f>'1023 (not corrected)'!M60*2</f>
        <v>2.98E-2</v>
      </c>
      <c r="N60">
        <f>'1023 (not corrected)'!N60*2</f>
        <v>2.6659999999999999</v>
      </c>
      <c r="O60">
        <f>'1023 (not corrected)'!O60*2</f>
        <v>2.7715999999999998</v>
      </c>
      <c r="P60" s="2">
        <f>'1023 (not corrected)'!P60*2</f>
        <v>0.10559999999999992</v>
      </c>
      <c r="Q60" s="17">
        <f>'1023 (not corrected)'!Q60/3</f>
        <v>0.66643333333333332</v>
      </c>
      <c r="R60">
        <f>'1023 (not corrected)'!R60/3</f>
        <v>2.0533333333333334E-2</v>
      </c>
      <c r="S60">
        <f>'1023 (not corrected)'!S60/3</f>
        <v>0.50580000000000003</v>
      </c>
      <c r="T60">
        <f>'1023 (not corrected)'!T60/3</f>
        <v>0.69473333333333331</v>
      </c>
      <c r="U60">
        <f>'1023 (not corrected)'!U60/3</f>
        <v>0.18893333333333331</v>
      </c>
    </row>
    <row r="61" spans="1:21" x14ac:dyDescent="0.2">
      <c r="A61" t="s">
        <v>164</v>
      </c>
      <c r="B61" t="s">
        <v>195</v>
      </c>
      <c r="C61" t="s">
        <v>196</v>
      </c>
      <c r="G61" s="17">
        <v>1.8776999999999999</v>
      </c>
      <c r="H61">
        <v>104.96469999999999</v>
      </c>
      <c r="I61">
        <v>1.7204999999999999</v>
      </c>
      <c r="J61">
        <v>2.0693000000000001</v>
      </c>
      <c r="K61" s="2">
        <v>0.34880000000000022</v>
      </c>
      <c r="L61" s="17">
        <f>'1023 (not corrected)'!L61*2</f>
        <v>2.2776000000000001</v>
      </c>
      <c r="M61">
        <f>'1023 (not corrected)'!M61*2</f>
        <v>2.4799999999999999E-2</v>
      </c>
      <c r="N61">
        <f>'1023 (not corrected)'!N61*2</f>
        <v>2.2218</v>
      </c>
      <c r="O61">
        <f>'1023 (not corrected)'!O61*2</f>
        <v>2.3098000000000001</v>
      </c>
      <c r="P61" s="2">
        <f>'1023 (not corrected)'!P61*2</f>
        <v>8.8000000000000078E-2</v>
      </c>
      <c r="Q61" s="17">
        <f>'1023 (not corrected)'!Q61/3</f>
        <v>1.4439666666666666</v>
      </c>
      <c r="R61">
        <f>'1023 (not corrected)'!R61/3</f>
        <v>4.4500000000000005E-2</v>
      </c>
      <c r="S61">
        <f>'1023 (not corrected)'!S61/3</f>
        <v>1.0959333333333332</v>
      </c>
      <c r="T61">
        <f>'1023 (not corrected)'!T61/3</f>
        <v>1.5053000000000001</v>
      </c>
      <c r="U61">
        <f>'1023 (not corrected)'!U61/3</f>
        <v>0.40936666666666682</v>
      </c>
    </row>
    <row r="62" spans="1:21" x14ac:dyDescent="0.2">
      <c r="A62" t="s">
        <v>164</v>
      </c>
      <c r="B62" t="s">
        <v>197</v>
      </c>
      <c r="C62" t="s">
        <v>198</v>
      </c>
      <c r="G62" s="17">
        <v>1.2204999999999999</v>
      </c>
      <c r="H62">
        <v>68.227099999999993</v>
      </c>
      <c r="I62">
        <v>1.1183000000000001</v>
      </c>
      <c r="J62">
        <v>1.3451</v>
      </c>
      <c r="K62" s="2">
        <v>0.22679999999999989</v>
      </c>
      <c r="L62" s="17">
        <f>'1023 (not corrected)'!L62*2</f>
        <v>1.4803999999999999</v>
      </c>
      <c r="M62">
        <f>'1023 (not corrected)'!M62*2</f>
        <v>1.6199999999999999E-2</v>
      </c>
      <c r="N62">
        <f>'1023 (not corrected)'!N62*2</f>
        <v>1.4441999999999999</v>
      </c>
      <c r="O62">
        <f>'1023 (not corrected)'!O62*2</f>
        <v>1.5014000000000001</v>
      </c>
      <c r="P62" s="2">
        <f>'1023 (not corrected)'!P62*2</f>
        <v>5.720000000000014E-2</v>
      </c>
      <c r="Q62" s="17">
        <f>'1023 (not corrected)'!Q62/3</f>
        <v>0.88859999999999995</v>
      </c>
      <c r="R62">
        <f>'1023 (not corrected)'!R62/3</f>
        <v>2.7399999999999997E-2</v>
      </c>
      <c r="S62">
        <f>'1023 (not corrected)'!S62/3</f>
        <v>0.67443333333333333</v>
      </c>
      <c r="T62">
        <f>'1023 (not corrected)'!T62/3</f>
        <v>0.92633333333333334</v>
      </c>
      <c r="U62">
        <f>'1023 (not corrected)'!U62/3</f>
        <v>0.25190000000000001</v>
      </c>
    </row>
    <row r="63" spans="1:21" x14ac:dyDescent="0.2">
      <c r="A63" t="s">
        <v>164</v>
      </c>
      <c r="B63" t="s">
        <v>199</v>
      </c>
      <c r="C63" t="s">
        <v>200</v>
      </c>
      <c r="G63" s="17">
        <v>0.56330000000000002</v>
      </c>
      <c r="H63">
        <v>31.4894</v>
      </c>
      <c r="I63">
        <v>0.5161</v>
      </c>
      <c r="J63">
        <v>0.62080000000000002</v>
      </c>
      <c r="K63" s="2">
        <v>0.10470000000000002</v>
      </c>
      <c r="L63" s="17">
        <f>'1023 (not corrected)'!L63*2</f>
        <v>0.68320000000000003</v>
      </c>
      <c r="M63">
        <f>'1023 (not corrected)'!M63*2</f>
        <v>7.4000000000000003E-3</v>
      </c>
      <c r="N63">
        <f>'1023 (not corrected)'!N63*2</f>
        <v>0.66659999999999997</v>
      </c>
      <c r="O63">
        <f>'1023 (not corrected)'!O63*2</f>
        <v>0.69299999999999995</v>
      </c>
      <c r="P63" s="2">
        <f>'1023 (not corrected)'!P63*2</f>
        <v>2.6399999999999979E-2</v>
      </c>
      <c r="Q63" s="17">
        <f>'1023 (not corrected)'!Q63/3</f>
        <v>0.55536666666666668</v>
      </c>
      <c r="R63">
        <f>'1023 (not corrected)'!R63/3</f>
        <v>1.7100000000000001E-2</v>
      </c>
      <c r="S63">
        <f>'1023 (not corrected)'!S63/3</f>
        <v>0.42149999999999999</v>
      </c>
      <c r="T63">
        <f>'1023 (not corrected)'!T63/3</f>
        <v>0.57896666666666674</v>
      </c>
      <c r="U63">
        <f>'1023 (not corrected)'!U63/3</f>
        <v>0.15746666666666673</v>
      </c>
    </row>
    <row r="64" spans="1:21" x14ac:dyDescent="0.2">
      <c r="A64" t="s">
        <v>164</v>
      </c>
      <c r="B64" t="s">
        <v>201</v>
      </c>
      <c r="C64" t="s">
        <v>202</v>
      </c>
      <c r="G64" s="17">
        <v>0.33800000000000002</v>
      </c>
      <c r="H64">
        <v>18.893599999999999</v>
      </c>
      <c r="I64">
        <v>0.30969999999999998</v>
      </c>
      <c r="J64">
        <v>0.3725</v>
      </c>
      <c r="K64" s="2">
        <v>6.2800000000000022E-2</v>
      </c>
      <c r="L64" s="17">
        <f>'1023 (not corrected)'!L64*2</f>
        <v>0.41</v>
      </c>
      <c r="M64">
        <f>'1023 (not corrected)'!M64*2</f>
        <v>4.4000000000000003E-3</v>
      </c>
      <c r="N64">
        <f>'1023 (not corrected)'!N64*2</f>
        <v>0.4</v>
      </c>
      <c r="O64">
        <f>'1023 (not corrected)'!O64*2</f>
        <v>0.4158</v>
      </c>
      <c r="P64" s="2">
        <f>'1023 (not corrected)'!P64*2</f>
        <v>1.5799999999999981E-2</v>
      </c>
      <c r="Q64" s="17">
        <f>'1023 (not corrected)'!Q64/3</f>
        <v>0.39986666666666665</v>
      </c>
      <c r="R64">
        <f>'1023 (not corrected)'!R64/3</f>
        <v>1.2333333333333333E-2</v>
      </c>
      <c r="S64">
        <f>'1023 (not corrected)'!S64/3</f>
        <v>0.30349999999999999</v>
      </c>
      <c r="T64">
        <f>'1023 (not corrected)'!T64/3</f>
        <v>0.41683333333333333</v>
      </c>
      <c r="U64">
        <f>'1023 (not corrected)'!U64/3</f>
        <v>0.11333333333333333</v>
      </c>
    </row>
    <row r="65" spans="1:21" x14ac:dyDescent="0.2">
      <c r="A65" t="s">
        <v>164</v>
      </c>
      <c r="B65" t="s">
        <v>203</v>
      </c>
      <c r="C65" t="s">
        <v>204</v>
      </c>
      <c r="G65" s="17">
        <v>0.56330000000000002</v>
      </c>
      <c r="H65">
        <v>31.4894</v>
      </c>
      <c r="I65">
        <v>0.5161</v>
      </c>
      <c r="J65">
        <v>0.62080000000000002</v>
      </c>
      <c r="K65" s="2">
        <v>0.10470000000000002</v>
      </c>
      <c r="L65" s="17">
        <f>'1023 (not corrected)'!L65*2</f>
        <v>0.68320000000000003</v>
      </c>
      <c r="M65">
        <f>'1023 (not corrected)'!M65*2</f>
        <v>7.4000000000000003E-3</v>
      </c>
      <c r="N65">
        <f>'1023 (not corrected)'!N65*2</f>
        <v>0.66659999999999997</v>
      </c>
      <c r="O65">
        <f>'1023 (not corrected)'!O65*2</f>
        <v>0.69299999999999995</v>
      </c>
      <c r="P65" s="2">
        <f>'1023 (not corrected)'!P65*2</f>
        <v>2.6399999999999979E-2</v>
      </c>
      <c r="Q65" s="17">
        <f>'1023 (not corrected)'!Q65/3</f>
        <v>0.33323333333333333</v>
      </c>
      <c r="R65">
        <f>'1023 (not corrected)'!R65/3</f>
        <v>1.0266666666666667E-2</v>
      </c>
      <c r="S65">
        <f>'1023 (not corrected)'!S65/3</f>
        <v>0.25290000000000001</v>
      </c>
      <c r="T65">
        <f>'1023 (not corrected)'!T65/3</f>
        <v>0.34736666666666666</v>
      </c>
      <c r="U65">
        <f>'1023 (not corrected)'!U65/3</f>
        <v>9.4466666666666657E-2</v>
      </c>
    </row>
    <row r="66" spans="1:21" x14ac:dyDescent="0.2">
      <c r="A66" t="s">
        <v>164</v>
      </c>
      <c r="B66" t="s">
        <v>205</v>
      </c>
      <c r="C66" t="s">
        <v>206</v>
      </c>
      <c r="G66" s="17">
        <v>1.4083000000000001</v>
      </c>
      <c r="H66">
        <v>78.723500000000001</v>
      </c>
      <c r="I66">
        <v>1.2904</v>
      </c>
      <c r="J66">
        <v>1.552</v>
      </c>
      <c r="K66" s="2">
        <v>0.26160000000000005</v>
      </c>
      <c r="L66" s="17">
        <f>'1023 (not corrected)'!L66*2</f>
        <v>1.7081999999999999</v>
      </c>
      <c r="M66">
        <f>'1023 (not corrected)'!M66*2</f>
        <v>1.8599999999999998E-2</v>
      </c>
      <c r="N66">
        <f>'1023 (not corrected)'!N66*2</f>
        <v>1.6661999999999999</v>
      </c>
      <c r="O66">
        <f>'1023 (not corrected)'!O66*2</f>
        <v>1.7322</v>
      </c>
      <c r="P66" s="2">
        <f>'1023 (not corrected)'!P66*2</f>
        <v>6.6000000000000059E-2</v>
      </c>
      <c r="Q66" s="17">
        <f>'1023 (not corrected)'!Q66/3</f>
        <v>0.9996666666666667</v>
      </c>
      <c r="R66">
        <f>'1023 (not corrected)'!R66/3</f>
        <v>3.0799999999999998E-2</v>
      </c>
      <c r="S66">
        <f>'1023 (not corrected)'!S66/3</f>
        <v>0.75873333333333326</v>
      </c>
      <c r="T66">
        <f>'1023 (not corrected)'!T66/3</f>
        <v>1.0421333333333334</v>
      </c>
      <c r="U66">
        <f>'1023 (not corrected)'!U66/3</f>
        <v>0.28340000000000004</v>
      </c>
    </row>
    <row r="67" spans="1:21" s="9" customFormat="1" x14ac:dyDescent="0.2">
      <c r="A67" s="9" t="s">
        <v>164</v>
      </c>
      <c r="B67" s="9" t="s">
        <v>207</v>
      </c>
      <c r="C67" s="9" t="s">
        <v>208</v>
      </c>
      <c r="F67" s="16"/>
      <c r="G67" s="18">
        <v>2.2532000000000001</v>
      </c>
      <c r="H67" s="9">
        <v>125.9577</v>
      </c>
      <c r="I67" s="9">
        <v>2.0646</v>
      </c>
      <c r="J67" s="9">
        <v>2.4832000000000001</v>
      </c>
      <c r="K67" s="16">
        <v>0.41860000000000008</v>
      </c>
      <c r="L67" s="18">
        <f>'1023 (not corrected)'!L67*2</f>
        <v>2.7330000000000001</v>
      </c>
      <c r="M67" s="9">
        <f>'1023 (not corrected)'!M67*2</f>
        <v>2.98E-2</v>
      </c>
      <c r="N67" s="9">
        <f>'1023 (not corrected)'!N67*2</f>
        <v>2.6659999999999999</v>
      </c>
      <c r="O67" s="9">
        <f>'1023 (not corrected)'!O67*2</f>
        <v>2.7717999999999998</v>
      </c>
      <c r="P67" s="16">
        <f>'1023 (not corrected)'!P67*2</f>
        <v>0.10579999999999989</v>
      </c>
      <c r="Q67" s="18">
        <f>'1023 (not corrected)'!Q67/3</f>
        <v>1.5550333333333333</v>
      </c>
      <c r="R67" s="9">
        <f>'1023 (not corrected)'!R67/3</f>
        <v>4.7933333333333335E-2</v>
      </c>
      <c r="S67" s="9">
        <f>'1023 (not corrected)'!S67/3</f>
        <v>1.1802333333333335</v>
      </c>
      <c r="T67" s="9">
        <f>'1023 (not corrected)'!T67/3</f>
        <v>1.6210666666666667</v>
      </c>
      <c r="U67" s="9">
        <f>'1023 (not corrected)'!U67/3</f>
        <v>0.44083333333333324</v>
      </c>
    </row>
    <row r="68" spans="1:21" x14ac:dyDescent="0.2">
      <c r="A68" t="s">
        <v>209</v>
      </c>
      <c r="B68" t="s">
        <v>210</v>
      </c>
      <c r="C68" t="s">
        <v>211</v>
      </c>
      <c r="D68" t="s">
        <v>212</v>
      </c>
      <c r="E68" t="s">
        <v>213</v>
      </c>
      <c r="F68" s="2" t="s">
        <v>24</v>
      </c>
      <c r="G68" s="17">
        <v>9.3882999999999992</v>
      </c>
      <c r="H68">
        <v>524.82360000000006</v>
      </c>
      <c r="I68">
        <v>8.6022999999999996</v>
      </c>
      <c r="J68">
        <v>10.3466</v>
      </c>
      <c r="K68" s="2">
        <v>1.7443000000000008</v>
      </c>
      <c r="L68" s="17">
        <f>'1023 (not corrected)'!L68*2</f>
        <v>11.387600000000001</v>
      </c>
      <c r="M68">
        <f>'1023 (not corrected)'!M68*2</f>
        <v>0.1242</v>
      </c>
      <c r="N68">
        <f>'1023 (not corrected)'!N68*2</f>
        <v>11.108599999999999</v>
      </c>
      <c r="O68">
        <f>'1023 (not corrected)'!O68*2</f>
        <v>11.5486</v>
      </c>
      <c r="P68" s="2">
        <f>'1023 (not corrected)'!P68*2</f>
        <v>0.44000000000000128</v>
      </c>
      <c r="Q68" s="17">
        <f>'1023 (not corrected)'!Q68/3</f>
        <v>11.107333333333335</v>
      </c>
      <c r="R68">
        <f>'1023 (not corrected)'!R68/3</f>
        <v>0.34233333333333332</v>
      </c>
      <c r="S68">
        <f>'1023 (not corrected)'!S68/3</f>
        <v>8.4302333333333337</v>
      </c>
      <c r="T68">
        <f>'1023 (not corrected)'!T68/3</f>
        <v>11.579133333333333</v>
      </c>
      <c r="U68">
        <f>'1023 (not corrected)'!U68/3</f>
        <v>3.1488999999999998</v>
      </c>
    </row>
    <row r="69" spans="1:21" x14ac:dyDescent="0.2">
      <c r="A69" t="s">
        <v>214</v>
      </c>
      <c r="B69" t="s">
        <v>215</v>
      </c>
      <c r="C69" t="s">
        <v>216</v>
      </c>
      <c r="D69" t="s">
        <v>217</v>
      </c>
      <c r="E69" t="s">
        <v>218</v>
      </c>
      <c r="F69" s="2" t="s">
        <v>24</v>
      </c>
      <c r="G69" s="17">
        <v>653.32560000000001</v>
      </c>
      <c r="H69">
        <v>36521</v>
      </c>
      <c r="I69">
        <v>457.2097</v>
      </c>
      <c r="J69">
        <v>813.96489999999994</v>
      </c>
      <c r="K69" s="2">
        <v>356.75519999999995</v>
      </c>
      <c r="L69" s="17">
        <f>'1023 (not corrected)'!L69*2</f>
        <v>457.30779999999999</v>
      </c>
      <c r="M69">
        <f>'1023 (not corrected)'!M69*2</f>
        <v>25.747199999999999</v>
      </c>
      <c r="N69">
        <f>'1023 (not corrected)'!N69*2</f>
        <v>424.70260000000002</v>
      </c>
      <c r="O69">
        <f>'1023 (not corrected)'!O69*2</f>
        <v>513.84979999999996</v>
      </c>
      <c r="P69" s="2">
        <f>'1023 (not corrected)'!P69*2</f>
        <v>89.147199999999941</v>
      </c>
      <c r="Q69" s="17">
        <f>'1023 (not corrected)'!Q69/3</f>
        <v>556.76666666666665</v>
      </c>
      <c r="R69">
        <f>'1023 (not corrected)'!R69/3</f>
        <v>77.762299999999996</v>
      </c>
      <c r="S69">
        <f>'1023 (not corrected)'!S69/3</f>
        <v>444.0333333333333</v>
      </c>
      <c r="T69">
        <f>'1023 (not corrected)'!T69/3</f>
        <v>1126</v>
      </c>
      <c r="U69">
        <f>'1023 (not corrected)'!U69/3</f>
        <v>681.9666666666667</v>
      </c>
    </row>
    <row r="70" spans="1:21" x14ac:dyDescent="0.2">
      <c r="A70" t="s">
        <v>214</v>
      </c>
      <c r="B70" t="s">
        <v>219</v>
      </c>
      <c r="C70" t="s">
        <v>220</v>
      </c>
      <c r="G70" s="17">
        <v>15.063800000000001</v>
      </c>
      <c r="H70">
        <v>60357</v>
      </c>
      <c r="I70">
        <v>0</v>
      </c>
      <c r="J70">
        <v>50.014899999999997</v>
      </c>
      <c r="K70" s="2">
        <v>50.014899999999997</v>
      </c>
      <c r="L70" s="17">
        <f>'1023 (not corrected)'!L70*2</f>
        <v>139.02979999999999</v>
      </c>
      <c r="M70">
        <f>'1023 (not corrected)'!M70*2</f>
        <v>477640</v>
      </c>
      <c r="N70">
        <f>'1023 (not corrected)'!N70*2</f>
        <v>106.375</v>
      </c>
      <c r="O70">
        <f>'1023 (not corrected)'!O70*2</f>
        <v>154.38740000000001</v>
      </c>
      <c r="P70" s="2">
        <f>'1023 (not corrected)'!P70*2</f>
        <v>48.012400000000014</v>
      </c>
      <c r="Q70" s="17">
        <f>'1023 (not corrected)'!Q70/3</f>
        <v>167.11006666666665</v>
      </c>
      <c r="R70">
        <f>'1023 (not corrected)'!R70/3</f>
        <v>106506.66666666667</v>
      </c>
      <c r="S70">
        <f>'1023 (not corrected)'!S70/3</f>
        <v>0</v>
      </c>
      <c r="T70">
        <f>'1023 (not corrected)'!T70/3</f>
        <v>216.49566666666666</v>
      </c>
      <c r="U70">
        <f>'1023 (not corrected)'!U70/3</f>
        <v>216.49566666666666</v>
      </c>
    </row>
    <row r="71" spans="1:21" x14ac:dyDescent="0.2">
      <c r="A71" t="s">
        <v>214</v>
      </c>
      <c r="B71" t="s">
        <v>221</v>
      </c>
      <c r="C71" t="s">
        <v>222</v>
      </c>
      <c r="G71" s="17">
        <v>294.93220000000002</v>
      </c>
      <c r="H71">
        <v>16486</v>
      </c>
      <c r="I71">
        <v>218.06299999999999</v>
      </c>
      <c r="J71">
        <v>356.43389999999999</v>
      </c>
      <c r="K71" s="2">
        <v>138.37090000000001</v>
      </c>
      <c r="L71" s="17">
        <f>'1023 (not corrected)'!L71*2</f>
        <v>123.66540000000001</v>
      </c>
      <c r="M71">
        <f>'1023 (not corrected)'!M71*2</f>
        <v>9.3970000000000002</v>
      </c>
      <c r="N71">
        <f>'1023 (not corrected)'!N71*2</f>
        <v>110.137</v>
      </c>
      <c r="O71">
        <f>'1023 (not corrected)'!O71*2</f>
        <v>147.6688</v>
      </c>
      <c r="P71" s="2">
        <f>'1023 (not corrected)'!P71*2</f>
        <v>37.531800000000004</v>
      </c>
      <c r="Q71" s="17">
        <f>'1023 (not corrected)'!Q71/3</f>
        <v>225.98703333333333</v>
      </c>
      <c r="R71">
        <f>'1023 (not corrected)'!R71/3</f>
        <v>27.963766666666668</v>
      </c>
      <c r="S71">
        <f>'1023 (not corrected)'!S71/3</f>
        <v>185.43430000000001</v>
      </c>
      <c r="T71">
        <f>'1023 (not corrected)'!T71/3</f>
        <v>477.5333333333333</v>
      </c>
      <c r="U71">
        <f>'1023 (not corrected)'!U71/3</f>
        <v>292.0990333333333</v>
      </c>
    </row>
    <row r="72" spans="1:21" x14ac:dyDescent="0.2">
      <c r="A72" t="s">
        <v>231</v>
      </c>
      <c r="B72" t="s">
        <v>227</v>
      </c>
      <c r="C72" t="s">
        <v>228</v>
      </c>
      <c r="D72" t="s">
        <v>229</v>
      </c>
      <c r="E72" t="s">
        <v>152</v>
      </c>
      <c r="F72" s="2" t="s">
        <v>230</v>
      </c>
      <c r="G72" s="17">
        <v>196.68629999999999</v>
      </c>
      <c r="H72">
        <v>10995</v>
      </c>
      <c r="I72">
        <v>155.5292</v>
      </c>
      <c r="J72">
        <v>230.4545</v>
      </c>
      <c r="K72" s="2">
        <v>74.925299999999993</v>
      </c>
      <c r="L72" s="17">
        <f>'1023 (not corrected)'!L72*2</f>
        <v>110.7988</v>
      </c>
      <c r="M72">
        <f>'1023 (not corrected)'!M72*2</f>
        <v>5.3390000000000004</v>
      </c>
      <c r="N72">
        <f>'1023 (not corrected)'!N72*2</f>
        <v>103.883</v>
      </c>
      <c r="O72">
        <f>'1023 (not corrected)'!O72*2</f>
        <v>122.7842</v>
      </c>
      <c r="P72" s="2">
        <f>'1023 (not corrected)'!P72*2</f>
        <v>18.901200000000003</v>
      </c>
      <c r="Q72" s="17">
        <f>'1023 (not corrected)'!Q72/3</f>
        <v>122.8404</v>
      </c>
      <c r="R72">
        <f>'1023 (not corrected)'!R72/3</f>
        <v>14.705733333333333</v>
      </c>
      <c r="S72">
        <f>'1023 (not corrected)'!S72/3</f>
        <v>102.57186666666666</v>
      </c>
      <c r="T72">
        <f>'1023 (not corrected)'!T72/3</f>
        <v>236.14553333333333</v>
      </c>
      <c r="U72" s="1">
        <f>'1023 (not corrected)'!U72/3</f>
        <v>133.57366666666667</v>
      </c>
    </row>
    <row r="75" spans="1:21" x14ac:dyDescent="0.2">
      <c r="E75" t="s">
        <v>232</v>
      </c>
      <c r="G75">
        <v>82.9</v>
      </c>
      <c r="L75">
        <v>52.8</v>
      </c>
      <c r="Q75">
        <v>67</v>
      </c>
    </row>
    <row r="76" spans="1:21" x14ac:dyDescent="0.2">
      <c r="E76" t="s">
        <v>233</v>
      </c>
      <c r="G76">
        <v>63.9</v>
      </c>
      <c r="L76">
        <v>43</v>
      </c>
      <c r="Q76">
        <v>67.400000000000006</v>
      </c>
    </row>
    <row r="77" spans="1:21" x14ac:dyDescent="0.2">
      <c r="E77" t="s">
        <v>234</v>
      </c>
      <c r="G77">
        <v>115.8</v>
      </c>
      <c r="L77">
        <v>86.8</v>
      </c>
      <c r="Q77">
        <v>120.4</v>
      </c>
    </row>
    <row r="78" spans="1:21" x14ac:dyDescent="0.2">
      <c r="E78" t="s">
        <v>236</v>
      </c>
      <c r="G78">
        <v>88</v>
      </c>
      <c r="L78">
        <v>63</v>
      </c>
      <c r="Q78">
        <v>92</v>
      </c>
    </row>
    <row r="79" spans="1:21" x14ac:dyDescent="0.2">
      <c r="E79" t="s">
        <v>235</v>
      </c>
      <c r="G79">
        <v>0.01</v>
      </c>
      <c r="L79">
        <v>0.02</v>
      </c>
      <c r="Q79">
        <v>0.02</v>
      </c>
    </row>
    <row r="80" spans="1:21" x14ac:dyDescent="0.2">
      <c r="E80" t="s">
        <v>239</v>
      </c>
      <c r="G80" t="s">
        <v>238</v>
      </c>
      <c r="L80" t="s">
        <v>240</v>
      </c>
      <c r="Q80" t="s">
        <v>237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0AB96-9F04-41BF-A187-22CBB81F1551}">
  <dimension ref="A1:V86"/>
  <sheetViews>
    <sheetView tabSelected="1" zoomScale="80" zoomScaleNormal="80" workbookViewId="0">
      <selection activeCell="F16" sqref="F16"/>
    </sheetView>
  </sheetViews>
  <sheetFormatPr baseColWidth="10" defaultColWidth="10.6640625" defaultRowHeight="16" x14ac:dyDescent="0.2"/>
  <cols>
    <col min="1" max="1" width="31.33203125" customWidth="1"/>
    <col min="2" max="2" width="12" bestFit="1" customWidth="1"/>
    <col min="3" max="3" width="56.83203125" customWidth="1"/>
    <col min="4" max="4" width="31.83203125" customWidth="1"/>
    <col min="5" max="5" width="18.83203125" bestFit="1" customWidth="1"/>
    <col min="6" max="6" width="18.83203125" customWidth="1"/>
    <col min="7" max="7" width="15" bestFit="1" customWidth="1"/>
  </cols>
  <sheetData>
    <row r="1" spans="1:22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s="1" t="s">
        <v>250</v>
      </c>
      <c r="H1" t="s">
        <v>5</v>
      </c>
      <c r="I1" t="s">
        <v>6</v>
      </c>
      <c r="J1" t="s">
        <v>7</v>
      </c>
      <c r="K1" t="s">
        <v>8</v>
      </c>
      <c r="L1" s="1" t="s">
        <v>9</v>
      </c>
      <c r="M1" t="s">
        <v>10</v>
      </c>
      <c r="N1" t="s">
        <v>11</v>
      </c>
      <c r="O1" t="s">
        <v>12</v>
      </c>
      <c r="P1" t="s">
        <v>13</v>
      </c>
      <c r="Q1" s="1" t="s">
        <v>14</v>
      </c>
      <c r="R1" t="s">
        <v>15</v>
      </c>
      <c r="S1" t="s">
        <v>16</v>
      </c>
      <c r="T1" t="s">
        <v>17</v>
      </c>
      <c r="U1" t="s">
        <v>18</v>
      </c>
      <c r="V1" s="2" t="s">
        <v>19</v>
      </c>
    </row>
    <row r="2" spans="1:22" x14ac:dyDescent="0.2">
      <c r="A2" t="s">
        <v>20</v>
      </c>
      <c r="B2" t="s">
        <v>20</v>
      </c>
      <c r="C2" t="s">
        <v>21</v>
      </c>
      <c r="D2" t="s">
        <v>22</v>
      </c>
      <c r="E2" t="s">
        <v>23</v>
      </c>
      <c r="F2" t="s">
        <v>24</v>
      </c>
      <c r="G2" s="1" t="s">
        <v>252</v>
      </c>
      <c r="H2" s="3">
        <v>100</v>
      </c>
      <c r="I2" s="4">
        <v>3658.8</v>
      </c>
      <c r="J2" s="4">
        <v>100</v>
      </c>
      <c r="K2" s="4">
        <v>100</v>
      </c>
      <c r="L2" s="5"/>
      <c r="M2" s="3"/>
      <c r="N2" s="4"/>
      <c r="O2" s="4"/>
      <c r="P2" s="4"/>
      <c r="Q2" s="5"/>
      <c r="R2" s="3"/>
      <c r="S2" s="4"/>
      <c r="T2" s="4"/>
      <c r="U2" s="4"/>
      <c r="V2" s="4"/>
    </row>
    <row r="3" spans="1:22" x14ac:dyDescent="0.2">
      <c r="A3" t="s">
        <v>20</v>
      </c>
      <c r="B3" t="s">
        <v>25</v>
      </c>
      <c r="C3" t="s">
        <v>26</v>
      </c>
      <c r="D3" t="s">
        <v>27</v>
      </c>
      <c r="E3" t="s">
        <v>28</v>
      </c>
      <c r="F3" t="s">
        <v>24</v>
      </c>
      <c r="G3" s="1" t="s">
        <v>288</v>
      </c>
      <c r="H3" s="3"/>
      <c r="I3" s="4"/>
      <c r="J3" s="4"/>
      <c r="K3" s="4"/>
      <c r="L3" s="5"/>
      <c r="M3" s="3">
        <v>100</v>
      </c>
      <c r="N3" s="27">
        <v>109740</v>
      </c>
      <c r="O3" s="4">
        <v>100</v>
      </c>
      <c r="P3" s="4">
        <v>100</v>
      </c>
      <c r="Q3" s="5"/>
      <c r="R3" s="3"/>
      <c r="S3" s="4"/>
      <c r="T3" s="4"/>
      <c r="U3" s="4"/>
      <c r="V3" s="4"/>
    </row>
    <row r="4" spans="1:22" x14ac:dyDescent="0.2">
      <c r="A4" t="s">
        <v>20</v>
      </c>
      <c r="B4" t="s">
        <v>29</v>
      </c>
      <c r="C4" t="s">
        <v>30</v>
      </c>
      <c r="E4" t="s">
        <v>28</v>
      </c>
      <c r="F4" t="s">
        <v>24</v>
      </c>
      <c r="G4" s="1"/>
      <c r="H4" s="3"/>
      <c r="I4" s="4"/>
      <c r="J4" s="4"/>
      <c r="K4" s="4"/>
      <c r="L4" s="5"/>
      <c r="M4" s="3">
        <v>100</v>
      </c>
      <c r="N4" s="27">
        <v>109740</v>
      </c>
      <c r="O4" s="4">
        <v>100</v>
      </c>
      <c r="P4" s="4">
        <v>100</v>
      </c>
      <c r="Q4" s="5"/>
      <c r="R4" s="3"/>
      <c r="S4" s="4"/>
      <c r="T4" s="4"/>
      <c r="U4" s="4"/>
      <c r="V4" s="4"/>
    </row>
    <row r="5" spans="1:22" s="9" customFormat="1" x14ac:dyDescent="0.2">
      <c r="A5" s="9" t="s">
        <v>20</v>
      </c>
      <c r="B5" s="9" t="s">
        <v>31</v>
      </c>
      <c r="C5" s="9" t="s">
        <v>32</v>
      </c>
      <c r="D5" s="9" t="s">
        <v>33</v>
      </c>
      <c r="E5" s="9" t="s">
        <v>23</v>
      </c>
      <c r="F5" s="9" t="s">
        <v>24</v>
      </c>
      <c r="G5" s="10" t="s">
        <v>289</v>
      </c>
      <c r="H5" s="11"/>
      <c r="I5" s="12"/>
      <c r="J5" s="12"/>
      <c r="K5" s="12"/>
      <c r="L5" s="13"/>
      <c r="M5" s="11"/>
      <c r="N5" s="12"/>
      <c r="O5" s="12"/>
      <c r="P5" s="12"/>
      <c r="Q5" s="13"/>
      <c r="R5" s="11">
        <v>100</v>
      </c>
      <c r="S5" s="12">
        <v>8.4433999999999995E-11</v>
      </c>
      <c r="T5" s="12">
        <v>100</v>
      </c>
      <c r="U5" s="12">
        <v>100</v>
      </c>
      <c r="V5" s="12"/>
    </row>
    <row r="6" spans="1:22" ht="17" x14ac:dyDescent="0.2">
      <c r="A6" s="6" t="s">
        <v>34</v>
      </c>
      <c r="B6" t="s">
        <v>35</v>
      </c>
      <c r="C6" t="s">
        <v>36</v>
      </c>
      <c r="D6" t="s">
        <v>37</v>
      </c>
      <c r="E6" t="s">
        <v>28</v>
      </c>
      <c r="F6" t="s">
        <v>24</v>
      </c>
      <c r="G6" s="1" t="s">
        <v>253</v>
      </c>
      <c r="H6" s="17">
        <v>19.0701</v>
      </c>
      <c r="I6">
        <v>698.00300000000004</v>
      </c>
      <c r="J6">
        <v>9.1105999999999998</v>
      </c>
      <c r="K6">
        <v>26.4376</v>
      </c>
      <c r="L6">
        <v>17.326999999999998</v>
      </c>
      <c r="M6" s="7">
        <v>-53.493200000000002</v>
      </c>
      <c r="N6">
        <v>58705</v>
      </c>
      <c r="O6">
        <v>-53.9377</v>
      </c>
      <c r="P6">
        <v>-43.688800000000001</v>
      </c>
      <c r="Q6" s="1">
        <v>10.248899999999999</v>
      </c>
      <c r="R6">
        <v>-339.51139999999998</v>
      </c>
      <c r="S6">
        <v>8.6306999999999992</v>
      </c>
      <c r="T6">
        <v>-364.67090000000002</v>
      </c>
      <c r="U6">
        <v>-68.7166</v>
      </c>
      <c r="V6" s="2">
        <v>295.95429999999999</v>
      </c>
    </row>
    <row r="7" spans="1:22" ht="17" x14ac:dyDescent="0.2">
      <c r="A7" s="6" t="s">
        <v>34</v>
      </c>
      <c r="B7" t="s">
        <v>38</v>
      </c>
      <c r="C7" t="s">
        <v>39</v>
      </c>
      <c r="D7" t="s">
        <v>40</v>
      </c>
      <c r="E7" t="s">
        <v>28</v>
      </c>
      <c r="F7" t="s">
        <v>24</v>
      </c>
      <c r="G7" s="1" t="s">
        <v>254</v>
      </c>
      <c r="H7" s="17">
        <v>58.152200000000001</v>
      </c>
      <c r="I7">
        <v>2127.6999999999998</v>
      </c>
      <c r="J7">
        <v>54.5075</v>
      </c>
      <c r="K7">
        <v>60.042499999999997</v>
      </c>
      <c r="L7">
        <v>5.5349999999999966</v>
      </c>
      <c r="M7" s="7">
        <v>-25.707699999999999</v>
      </c>
      <c r="N7">
        <v>28212</v>
      </c>
      <c r="O7">
        <v>-25.903600000000001</v>
      </c>
      <c r="P7">
        <v>-22.361599999999999</v>
      </c>
      <c r="Q7" s="1">
        <v>3.5420000000000016</v>
      </c>
      <c r="R7">
        <v>-155.83879999999999</v>
      </c>
      <c r="S7">
        <v>4.1656000000000004</v>
      </c>
      <c r="T7">
        <v>-164.5753</v>
      </c>
      <c r="U7">
        <v>-72.899299999999997</v>
      </c>
      <c r="V7" s="2">
        <v>91.676000000000002</v>
      </c>
    </row>
    <row r="8" spans="1:22" ht="17" x14ac:dyDescent="0.2">
      <c r="A8" s="6" t="s">
        <v>34</v>
      </c>
      <c r="B8" t="s">
        <v>41</v>
      </c>
      <c r="C8" t="s">
        <v>42</v>
      </c>
      <c r="D8" t="s">
        <v>43</v>
      </c>
      <c r="E8" t="s">
        <v>28</v>
      </c>
      <c r="F8" t="s">
        <v>24</v>
      </c>
      <c r="G8" s="1" t="s">
        <v>255</v>
      </c>
      <c r="H8" s="17">
        <v>58.152200000000001</v>
      </c>
      <c r="I8">
        <v>2127.6999999999998</v>
      </c>
      <c r="J8">
        <v>54.5075</v>
      </c>
      <c r="K8">
        <v>60.042499999999997</v>
      </c>
      <c r="L8">
        <v>5.5349999999999966</v>
      </c>
      <c r="M8" s="7">
        <v>-25.707699999999999</v>
      </c>
      <c r="N8">
        <v>28212</v>
      </c>
      <c r="O8">
        <v>-25.903600000000001</v>
      </c>
      <c r="P8">
        <v>-22.361599999999999</v>
      </c>
      <c r="Q8" s="1">
        <v>3.5420000000000016</v>
      </c>
      <c r="R8">
        <v>-155.83879999999999</v>
      </c>
      <c r="S8">
        <v>4.1656000000000004</v>
      </c>
      <c r="T8">
        <v>-164.5753</v>
      </c>
      <c r="U8">
        <v>-72.899299999999997</v>
      </c>
      <c r="V8" s="2">
        <v>91.676000000000002</v>
      </c>
    </row>
    <row r="9" spans="1:22" ht="17" x14ac:dyDescent="0.2">
      <c r="A9" s="6" t="s">
        <v>34</v>
      </c>
      <c r="B9" t="s">
        <v>44</v>
      </c>
      <c r="C9" t="s">
        <v>45</v>
      </c>
      <c r="D9" t="s">
        <v>46</v>
      </c>
      <c r="E9" t="s">
        <v>28</v>
      </c>
      <c r="F9" t="s">
        <v>24</v>
      </c>
      <c r="G9" s="1" t="s">
        <v>256</v>
      </c>
      <c r="H9" s="17">
        <v>56.058100000000003</v>
      </c>
      <c r="I9">
        <v>2051.1</v>
      </c>
      <c r="J9">
        <v>52.296700000000001</v>
      </c>
      <c r="K9">
        <v>57.938600000000001</v>
      </c>
      <c r="L9">
        <v>5.6418999999999997</v>
      </c>
      <c r="M9" s="7">
        <v>73.183199999999999</v>
      </c>
      <c r="N9">
        <v>80313</v>
      </c>
      <c r="O9">
        <v>72.980099999999993</v>
      </c>
      <c r="P9">
        <v>76.273799999999994</v>
      </c>
      <c r="Q9" s="2">
        <v>3.2937000000000012</v>
      </c>
      <c r="R9">
        <v>-166.16550000000001</v>
      </c>
      <c r="S9">
        <v>4.4852999999999996</v>
      </c>
      <c r="T9">
        <v>-174.98670000000001</v>
      </c>
      <c r="U9">
        <v>-84.893100000000004</v>
      </c>
      <c r="V9" s="2">
        <v>90.093600000000009</v>
      </c>
    </row>
    <row r="10" spans="1:22" ht="17" x14ac:dyDescent="0.2">
      <c r="A10" s="6" t="s">
        <v>34</v>
      </c>
      <c r="B10" t="s">
        <v>47</v>
      </c>
      <c r="C10" t="s">
        <v>48</v>
      </c>
      <c r="D10" t="s">
        <v>49</v>
      </c>
      <c r="E10" t="s">
        <v>28</v>
      </c>
      <c r="F10" t="s">
        <v>24</v>
      </c>
      <c r="G10" s="1" t="s">
        <v>257</v>
      </c>
      <c r="H10" s="17">
        <v>132.6942</v>
      </c>
      <c r="I10">
        <v>4855</v>
      </c>
      <c r="J10">
        <v>127.76519999999999</v>
      </c>
      <c r="K10">
        <v>136.61840000000001</v>
      </c>
      <c r="L10">
        <v>8.8532000000000153</v>
      </c>
      <c r="M10" s="7">
        <v>60.808399999999999</v>
      </c>
      <c r="N10">
        <v>66733</v>
      </c>
      <c r="O10">
        <v>60.522399999999998</v>
      </c>
      <c r="P10">
        <v>63.681100000000001</v>
      </c>
      <c r="Q10" s="2">
        <v>3.1587000000000032</v>
      </c>
      <c r="R10">
        <v>-232.29660000000001</v>
      </c>
      <c r="S10">
        <v>6.5644999999999998</v>
      </c>
      <c r="T10">
        <v>-241.66030000000001</v>
      </c>
      <c r="U10">
        <v>-161.43199999999999</v>
      </c>
      <c r="V10" s="2">
        <v>80.228300000000019</v>
      </c>
    </row>
    <row r="11" spans="1:22" ht="17" x14ac:dyDescent="0.2">
      <c r="A11" s="6" t="s">
        <v>34</v>
      </c>
      <c r="B11" t="s">
        <v>50</v>
      </c>
      <c r="C11" t="s">
        <v>51</v>
      </c>
      <c r="D11" t="s">
        <v>52</v>
      </c>
      <c r="E11" t="s">
        <v>28</v>
      </c>
      <c r="F11" t="s">
        <v>24</v>
      </c>
      <c r="G11" s="1" t="s">
        <v>251</v>
      </c>
      <c r="H11" s="17">
        <v>128.75890000000001</v>
      </c>
      <c r="I11">
        <v>4711</v>
      </c>
      <c r="J11">
        <v>123.52160000000001</v>
      </c>
      <c r="K11">
        <v>133.16329999999999</v>
      </c>
      <c r="L11">
        <v>9.6416999999999859</v>
      </c>
      <c r="M11" s="7">
        <v>59.0959</v>
      </c>
      <c r="N11">
        <v>64853</v>
      </c>
      <c r="O11">
        <v>58.793700000000001</v>
      </c>
      <c r="P11">
        <v>61.957999999999998</v>
      </c>
      <c r="Q11" s="2">
        <v>3.1642999999999972</v>
      </c>
      <c r="R11">
        <v>-239.6942</v>
      </c>
      <c r="S11">
        <v>7.7317</v>
      </c>
      <c r="T11">
        <v>-246.5907</v>
      </c>
      <c r="U11">
        <v>-168.0033</v>
      </c>
      <c r="V11" s="2">
        <v>78.587400000000002</v>
      </c>
    </row>
    <row r="12" spans="1:22" ht="17" x14ac:dyDescent="0.2">
      <c r="A12" s="6" t="s">
        <v>34</v>
      </c>
      <c r="B12" t="s">
        <v>54</v>
      </c>
      <c r="C12" t="s">
        <v>55</v>
      </c>
      <c r="D12" t="s">
        <v>56</v>
      </c>
      <c r="E12" t="s">
        <v>28</v>
      </c>
      <c r="F12" t="s">
        <v>24</v>
      </c>
      <c r="G12" s="1" t="s">
        <v>258</v>
      </c>
      <c r="H12" s="17">
        <v>126.63800000000001</v>
      </c>
      <c r="I12">
        <v>4633.3999999999996</v>
      </c>
      <c r="J12">
        <v>119.06399999999999</v>
      </c>
      <c r="K12">
        <v>133.9092</v>
      </c>
      <c r="L12">
        <v>14.845200000000006</v>
      </c>
      <c r="M12" s="7">
        <v>56.803699999999999</v>
      </c>
      <c r="N12">
        <v>62338</v>
      </c>
      <c r="O12">
        <v>56.4846</v>
      </c>
      <c r="P12">
        <v>59.793799999999997</v>
      </c>
      <c r="Q12" s="2">
        <v>3.309199999999997</v>
      </c>
      <c r="R12">
        <v>17.8489</v>
      </c>
      <c r="S12">
        <v>16.338100000000001</v>
      </c>
      <c r="T12">
        <v>0</v>
      </c>
      <c r="U12">
        <v>122.4435</v>
      </c>
      <c r="V12" s="2">
        <v>122.4435</v>
      </c>
    </row>
    <row r="13" spans="1:22" s="9" customFormat="1" ht="17" x14ac:dyDescent="0.2">
      <c r="A13" s="14" t="s">
        <v>34</v>
      </c>
      <c r="B13" s="9" t="s">
        <v>57</v>
      </c>
      <c r="C13" s="9" t="s">
        <v>58</v>
      </c>
      <c r="D13" s="9" t="s">
        <v>59</v>
      </c>
      <c r="E13" s="9" t="s">
        <v>60</v>
      </c>
      <c r="F13" s="9" t="s">
        <v>24</v>
      </c>
      <c r="G13" s="10" t="s">
        <v>259</v>
      </c>
      <c r="H13" s="18">
        <v>2.2069000000000001</v>
      </c>
      <c r="I13" s="9">
        <v>81.730900000000005</v>
      </c>
      <c r="J13" s="9">
        <v>-2.1038999999999999E-7</v>
      </c>
      <c r="K13" s="9">
        <v>10.857100000000001</v>
      </c>
      <c r="L13" s="9">
        <v>10.857100210390001</v>
      </c>
      <c r="M13" s="15">
        <v>5.3635999999999999E-5</v>
      </c>
      <c r="N13" s="9">
        <v>2.4733999999999998</v>
      </c>
      <c r="O13" s="9">
        <v>0</v>
      </c>
      <c r="P13" s="9">
        <v>1.8698999999999999</v>
      </c>
      <c r="Q13" s="16">
        <v>1.8698999999999999</v>
      </c>
      <c r="R13" s="9">
        <v>266.35079999999999</v>
      </c>
      <c r="S13" s="9">
        <v>20.424800000000001</v>
      </c>
      <c r="T13" s="9">
        <v>180.89930000000001</v>
      </c>
      <c r="U13" s="9">
        <v>353.74430000000001</v>
      </c>
      <c r="V13" s="16">
        <v>172.845</v>
      </c>
    </row>
    <row r="14" spans="1:22" x14ac:dyDescent="0.2">
      <c r="A14" t="s">
        <v>61</v>
      </c>
      <c r="B14" t="s">
        <v>62</v>
      </c>
      <c r="C14" t="s">
        <v>63</v>
      </c>
      <c r="D14" t="s">
        <v>64</v>
      </c>
      <c r="E14" t="s">
        <v>65</v>
      </c>
      <c r="F14" t="s">
        <v>24</v>
      </c>
      <c r="G14" s="1" t="s">
        <v>267</v>
      </c>
      <c r="H14" s="17">
        <v>61.790199999999999</v>
      </c>
      <c r="I14">
        <v>2260.6999999999998</v>
      </c>
      <c r="J14">
        <v>53.097099999999998</v>
      </c>
      <c r="K14">
        <v>72.548599999999993</v>
      </c>
      <c r="L14">
        <v>19.451499999999996</v>
      </c>
      <c r="M14" s="7">
        <v>43.355800000000002</v>
      </c>
      <c r="N14">
        <v>47580</v>
      </c>
      <c r="O14">
        <v>33.342500000000001</v>
      </c>
      <c r="P14">
        <v>43.741199999999999</v>
      </c>
      <c r="Q14" s="2">
        <v>10.398699999999998</v>
      </c>
      <c r="R14">
        <v>282.8809</v>
      </c>
      <c r="S14">
        <v>7.0164999999999997</v>
      </c>
      <c r="T14">
        <v>0</v>
      </c>
      <c r="U14">
        <v>307.57589999999999</v>
      </c>
      <c r="V14" s="2">
        <v>307.57589999999999</v>
      </c>
    </row>
    <row r="15" spans="1:22" x14ac:dyDescent="0.2">
      <c r="A15" t="s">
        <v>61</v>
      </c>
      <c r="B15" t="s">
        <v>66</v>
      </c>
      <c r="C15" t="s">
        <v>67</v>
      </c>
      <c r="D15" t="s">
        <v>68</v>
      </c>
      <c r="E15" t="s">
        <v>65</v>
      </c>
      <c r="F15" t="s">
        <v>24</v>
      </c>
      <c r="G15" s="1" t="s">
        <v>268</v>
      </c>
      <c r="H15" s="17">
        <v>61.790199999999999</v>
      </c>
      <c r="I15">
        <v>2260.6999999999998</v>
      </c>
      <c r="J15">
        <v>53.097099999999998</v>
      </c>
      <c r="K15">
        <v>72.548599999999993</v>
      </c>
      <c r="L15">
        <v>19.451499999999996</v>
      </c>
      <c r="M15" s="7">
        <v>43.355800000000002</v>
      </c>
      <c r="N15">
        <v>47580</v>
      </c>
      <c r="O15">
        <v>33.342500000000001</v>
      </c>
      <c r="P15">
        <v>43.741199999999999</v>
      </c>
      <c r="Q15" s="2">
        <v>10.398699999999998</v>
      </c>
      <c r="R15">
        <v>282.8809</v>
      </c>
      <c r="S15">
        <v>7.0164999999999997</v>
      </c>
      <c r="T15">
        <v>0</v>
      </c>
      <c r="U15">
        <v>307.57589999999999</v>
      </c>
      <c r="V15" s="2">
        <v>307.57589999999999</v>
      </c>
    </row>
    <row r="16" spans="1:22" x14ac:dyDescent="0.2">
      <c r="A16" t="s">
        <v>61</v>
      </c>
      <c r="B16" t="s">
        <v>69</v>
      </c>
      <c r="C16" t="s">
        <v>70</v>
      </c>
      <c r="D16" t="s">
        <v>71</v>
      </c>
      <c r="E16" t="s">
        <v>65</v>
      </c>
      <c r="F16" t="s">
        <v>24</v>
      </c>
      <c r="G16" s="1" t="s">
        <v>260</v>
      </c>
      <c r="H16" s="17">
        <v>22.708100000000002</v>
      </c>
      <c r="I16">
        <v>830.80730000000005</v>
      </c>
      <c r="J16">
        <v>19.9633</v>
      </c>
      <c r="K16">
        <v>26.191700000000001</v>
      </c>
      <c r="L16">
        <v>6.2284000000000006</v>
      </c>
      <c r="M16" s="7">
        <v>15.5702</v>
      </c>
      <c r="N16">
        <v>17087</v>
      </c>
      <c r="O16">
        <v>11.9901</v>
      </c>
      <c r="P16">
        <v>15.7051</v>
      </c>
      <c r="Q16" s="2">
        <v>3.7149999999999999</v>
      </c>
      <c r="R16">
        <v>99.208299999999994</v>
      </c>
      <c r="S16">
        <v>2.4758</v>
      </c>
      <c r="T16">
        <v>5.9958999999999998</v>
      </c>
      <c r="U16">
        <v>107.4803</v>
      </c>
      <c r="V16" s="2">
        <v>101.48439999999999</v>
      </c>
    </row>
    <row r="17" spans="1:22" x14ac:dyDescent="0.2">
      <c r="A17" t="s">
        <v>61</v>
      </c>
      <c r="B17" t="s">
        <v>72</v>
      </c>
      <c r="C17" t="s">
        <v>73</v>
      </c>
      <c r="D17" t="s">
        <v>74</v>
      </c>
      <c r="E17" t="s">
        <v>65</v>
      </c>
      <c r="F17" t="s">
        <v>24</v>
      </c>
      <c r="G17" s="1" t="s">
        <v>261</v>
      </c>
      <c r="H17" s="17">
        <v>39.082099999999997</v>
      </c>
      <c r="I17">
        <v>1429.9</v>
      </c>
      <c r="J17">
        <v>33.128700000000002</v>
      </c>
      <c r="K17">
        <v>46.369199999999999</v>
      </c>
      <c r="L17">
        <v>13.240499999999997</v>
      </c>
      <c r="M17" s="7">
        <v>27.785599999999999</v>
      </c>
      <c r="N17">
        <v>30493</v>
      </c>
      <c r="O17">
        <v>21.08</v>
      </c>
      <c r="P17">
        <v>28.036300000000001</v>
      </c>
      <c r="Q17" s="2">
        <v>6.9563000000000024</v>
      </c>
      <c r="R17">
        <v>183.67259999999999</v>
      </c>
      <c r="S17">
        <v>4.5427999999999997</v>
      </c>
      <c r="T17">
        <v>-6.4169999999999998</v>
      </c>
      <c r="U17" t="s">
        <v>53</v>
      </c>
      <c r="V17" s="2" t="e">
        <v>#VALUE!</v>
      </c>
    </row>
    <row r="18" spans="1:22" x14ac:dyDescent="0.2">
      <c r="A18" t="s">
        <v>61</v>
      </c>
      <c r="B18" t="s">
        <v>75</v>
      </c>
      <c r="C18" t="s">
        <v>76</v>
      </c>
      <c r="D18" t="s">
        <v>77</v>
      </c>
      <c r="E18" t="s">
        <v>65</v>
      </c>
      <c r="F18" t="s">
        <v>24</v>
      </c>
      <c r="G18" s="1" t="s">
        <v>262</v>
      </c>
      <c r="H18" s="17">
        <v>39.082099999999997</v>
      </c>
      <c r="I18">
        <v>1429.9</v>
      </c>
      <c r="J18">
        <v>33.128700000000002</v>
      </c>
      <c r="K18">
        <v>46.369199999999999</v>
      </c>
      <c r="L18">
        <v>13.240499999999997</v>
      </c>
      <c r="M18" s="7">
        <v>27.785599999999999</v>
      </c>
      <c r="N18">
        <v>30493</v>
      </c>
      <c r="O18">
        <v>21.08</v>
      </c>
      <c r="P18">
        <v>28.036300000000001</v>
      </c>
      <c r="Q18" s="2">
        <v>6.9563000000000024</v>
      </c>
      <c r="R18">
        <v>183.67259999999999</v>
      </c>
      <c r="S18">
        <v>4.5427999999999997</v>
      </c>
      <c r="T18">
        <v>-6.4169999999999998</v>
      </c>
      <c r="U18" t="s">
        <v>53</v>
      </c>
      <c r="V18" s="2" t="e">
        <v>#VALUE!</v>
      </c>
    </row>
    <row r="19" spans="1:22" x14ac:dyDescent="0.2">
      <c r="A19" t="s">
        <v>61</v>
      </c>
      <c r="B19" t="s">
        <v>78</v>
      </c>
      <c r="C19" t="s">
        <v>79</v>
      </c>
      <c r="D19" t="s">
        <v>80</v>
      </c>
      <c r="E19" t="s">
        <v>65</v>
      </c>
      <c r="F19" t="s">
        <v>24</v>
      </c>
      <c r="G19" s="1" t="s">
        <v>263</v>
      </c>
      <c r="H19" s="17">
        <v>18.459099999999999</v>
      </c>
      <c r="I19">
        <v>675.346</v>
      </c>
      <c r="J19">
        <v>15.400399999999999</v>
      </c>
      <c r="K19">
        <v>22.1648</v>
      </c>
      <c r="L19">
        <v>6.7644000000000002</v>
      </c>
      <c r="M19" s="7">
        <v>13.319699999999999</v>
      </c>
      <c r="N19">
        <v>14617</v>
      </c>
      <c r="O19">
        <v>9.6859999999999999</v>
      </c>
      <c r="P19">
        <v>13.441700000000001</v>
      </c>
      <c r="Q19" s="2">
        <v>3.7557000000000009</v>
      </c>
      <c r="R19">
        <v>89.634399999999999</v>
      </c>
      <c r="S19">
        <v>2.2117</v>
      </c>
      <c r="T19">
        <v>-6.0834999999999999</v>
      </c>
      <c r="U19">
        <v>97.827799999999996</v>
      </c>
      <c r="V19" s="2">
        <v>103.9113</v>
      </c>
    </row>
    <row r="20" spans="1:22" x14ac:dyDescent="0.2">
      <c r="A20" t="s">
        <v>61</v>
      </c>
      <c r="B20" t="s">
        <v>81</v>
      </c>
      <c r="C20" t="s">
        <v>82</v>
      </c>
      <c r="D20" t="s">
        <v>83</v>
      </c>
      <c r="E20" t="s">
        <v>65</v>
      </c>
      <c r="F20" t="s">
        <v>24</v>
      </c>
      <c r="G20" s="1" t="s">
        <v>264</v>
      </c>
      <c r="H20" s="17">
        <v>20.623000000000001</v>
      </c>
      <c r="I20">
        <v>754.5181</v>
      </c>
      <c r="J20">
        <v>17.7271</v>
      </c>
      <c r="K20">
        <v>24.2074</v>
      </c>
      <c r="L20">
        <v>6.4802999999999997</v>
      </c>
      <c r="M20" s="7">
        <v>14.4658</v>
      </c>
      <c r="N20">
        <v>15875</v>
      </c>
      <c r="O20">
        <v>11.1251</v>
      </c>
      <c r="P20">
        <v>14.5944</v>
      </c>
      <c r="Q20" s="2">
        <v>3.4693000000000005</v>
      </c>
      <c r="R20">
        <v>94.038200000000003</v>
      </c>
      <c r="S20">
        <v>2.3317999999999999</v>
      </c>
      <c r="T20">
        <v>-0.33350000000000002</v>
      </c>
      <c r="U20">
        <v>102.26779999999999</v>
      </c>
      <c r="V20" s="2">
        <v>102.60129999999999</v>
      </c>
    </row>
    <row r="21" spans="1:22" x14ac:dyDescent="0.2">
      <c r="A21" t="s">
        <v>61</v>
      </c>
      <c r="B21" t="s">
        <v>84</v>
      </c>
      <c r="C21" t="s">
        <v>85</v>
      </c>
      <c r="D21" t="s">
        <v>86</v>
      </c>
      <c r="E21" t="s">
        <v>65</v>
      </c>
      <c r="F21" t="s">
        <v>24</v>
      </c>
      <c r="G21" s="1" t="s">
        <v>265</v>
      </c>
      <c r="H21" s="17">
        <v>20.623000000000001</v>
      </c>
      <c r="I21">
        <v>754.5181</v>
      </c>
      <c r="J21">
        <v>17.7271</v>
      </c>
      <c r="K21">
        <v>24.2074</v>
      </c>
      <c r="L21">
        <v>6.4802999999999997</v>
      </c>
      <c r="M21" s="7">
        <v>14.4658</v>
      </c>
      <c r="N21">
        <v>15875</v>
      </c>
      <c r="O21">
        <v>11.1251</v>
      </c>
      <c r="P21">
        <v>14.5944</v>
      </c>
      <c r="Q21" s="2">
        <v>3.4693000000000005</v>
      </c>
      <c r="R21">
        <v>94.038200000000003</v>
      </c>
      <c r="S21">
        <v>2.3317999999999999</v>
      </c>
      <c r="T21">
        <v>-0.33350000000000002</v>
      </c>
      <c r="U21">
        <v>102.26779999999999</v>
      </c>
      <c r="V21" s="2">
        <v>102.60129999999999</v>
      </c>
    </row>
    <row r="22" spans="1:22" s="9" customFormat="1" x14ac:dyDescent="0.2">
      <c r="A22" s="9" t="s">
        <v>61</v>
      </c>
      <c r="B22" s="9" t="s">
        <v>87</v>
      </c>
      <c r="C22" s="9" t="s">
        <v>88</v>
      </c>
      <c r="D22" s="9" t="s">
        <v>86</v>
      </c>
      <c r="E22" s="9" t="s">
        <v>65</v>
      </c>
      <c r="F22" s="9" t="s">
        <v>24</v>
      </c>
      <c r="G22" s="10" t="s">
        <v>266</v>
      </c>
      <c r="H22" s="18">
        <v>20.623000000000001</v>
      </c>
      <c r="I22" s="9">
        <v>754.5181</v>
      </c>
      <c r="J22" s="9">
        <v>17.7271</v>
      </c>
      <c r="K22" s="9">
        <v>24.2074</v>
      </c>
      <c r="L22" s="9">
        <v>6.4802999999999997</v>
      </c>
      <c r="M22" s="15">
        <v>14.4658</v>
      </c>
      <c r="N22" s="9">
        <v>15875</v>
      </c>
      <c r="O22" s="9">
        <v>11.1251</v>
      </c>
      <c r="P22" s="9">
        <v>14.5944</v>
      </c>
      <c r="Q22" s="16">
        <v>3.4693000000000005</v>
      </c>
      <c r="R22" s="9">
        <v>94.038200000000003</v>
      </c>
      <c r="S22" s="9">
        <v>2.3317999999999999</v>
      </c>
      <c r="T22" s="9">
        <v>-0.33350000000000002</v>
      </c>
      <c r="U22" s="9">
        <v>102.26779999999999</v>
      </c>
      <c r="V22" s="16">
        <v>102.60129999999999</v>
      </c>
    </row>
    <row r="23" spans="1:22" x14ac:dyDescent="0.2">
      <c r="A23" t="s">
        <v>89</v>
      </c>
      <c r="B23" t="s">
        <v>90</v>
      </c>
      <c r="C23" t="s">
        <v>91</v>
      </c>
      <c r="D23" t="s">
        <v>92</v>
      </c>
      <c r="E23" t="s">
        <v>93</v>
      </c>
      <c r="F23" t="s">
        <v>94</v>
      </c>
      <c r="G23" s="1" t="s">
        <v>269</v>
      </c>
      <c r="H23" s="17">
        <v>97.212199999999996</v>
      </c>
      <c r="I23">
        <v>3556.7</v>
      </c>
      <c r="J23">
        <v>89.87</v>
      </c>
      <c r="K23">
        <v>104.1782</v>
      </c>
      <c r="L23">
        <v>14.308199999999999</v>
      </c>
      <c r="M23" s="7">
        <v>39.015700000000002</v>
      </c>
      <c r="N23">
        <v>42817</v>
      </c>
      <c r="O23">
        <v>38.3658</v>
      </c>
      <c r="P23">
        <v>41.7468</v>
      </c>
      <c r="Q23" s="2">
        <v>3.3810000000000002</v>
      </c>
      <c r="R23">
        <v>1.1441E-6</v>
      </c>
      <c r="S23">
        <v>8.8792000000000002E-11</v>
      </c>
      <c r="T23">
        <v>0</v>
      </c>
      <c r="U23">
        <v>94.206800000000001</v>
      </c>
      <c r="V23" s="2">
        <v>94.206800000000001</v>
      </c>
    </row>
    <row r="24" spans="1:22" x14ac:dyDescent="0.2">
      <c r="A24" t="s">
        <v>89</v>
      </c>
      <c r="B24" t="s">
        <v>95</v>
      </c>
      <c r="C24" t="s">
        <v>96</v>
      </c>
      <c r="D24" t="s">
        <v>97</v>
      </c>
      <c r="E24" t="s">
        <v>93</v>
      </c>
      <c r="F24" t="s">
        <v>94</v>
      </c>
      <c r="G24" s="1" t="s">
        <v>270</v>
      </c>
      <c r="H24" s="17">
        <v>37.553899999999999</v>
      </c>
      <c r="I24">
        <v>1374.1</v>
      </c>
      <c r="J24">
        <v>25.9802</v>
      </c>
      <c r="K24">
        <v>53.243499999999997</v>
      </c>
      <c r="L24">
        <v>27.263299999999997</v>
      </c>
      <c r="M24" s="7">
        <v>10.7887</v>
      </c>
      <c r="N24">
        <v>11840</v>
      </c>
      <c r="O24">
        <v>10.126799999999999</v>
      </c>
      <c r="P24">
        <v>13.7921</v>
      </c>
      <c r="Q24" s="2">
        <v>3.6653000000000002</v>
      </c>
      <c r="R24">
        <v>360.10079999999999</v>
      </c>
      <c r="S24">
        <v>17.415299999999998</v>
      </c>
      <c r="T24">
        <v>327.24180000000001</v>
      </c>
      <c r="U24">
        <v>411.07400000000001</v>
      </c>
      <c r="V24" s="2">
        <v>83.8322</v>
      </c>
    </row>
    <row r="25" spans="1:22" x14ac:dyDescent="0.2">
      <c r="A25" t="s">
        <v>89</v>
      </c>
      <c r="B25" t="s">
        <v>98</v>
      </c>
      <c r="C25" t="s">
        <v>99</v>
      </c>
      <c r="D25" t="s">
        <v>100</v>
      </c>
      <c r="E25" t="s">
        <v>93</v>
      </c>
      <c r="F25" t="s">
        <v>94</v>
      </c>
      <c r="G25" s="1" t="s">
        <v>271</v>
      </c>
      <c r="H25" s="17">
        <v>24.903500000000001</v>
      </c>
      <c r="I25">
        <v>911.50620000000004</v>
      </c>
      <c r="J25">
        <v>12.0749</v>
      </c>
      <c r="K25">
        <v>44.170900000000003</v>
      </c>
      <c r="L25">
        <v>32.096000000000004</v>
      </c>
      <c r="M25" s="7">
        <v>6.7157</v>
      </c>
      <c r="N25">
        <v>7370</v>
      </c>
      <c r="O25">
        <v>6.1746999999999996</v>
      </c>
      <c r="P25">
        <v>9.9062999999999999</v>
      </c>
      <c r="Q25" s="2">
        <v>3.7316000000000003</v>
      </c>
      <c r="R25">
        <v>40.438899999999997</v>
      </c>
      <c r="S25">
        <v>25.7577</v>
      </c>
      <c r="T25">
        <v>16.773800000000001</v>
      </c>
      <c r="U25">
        <v>99.131500000000003</v>
      </c>
      <c r="V25" s="2">
        <v>82.357699999999994</v>
      </c>
    </row>
    <row r="26" spans="1:22" x14ac:dyDescent="0.2">
      <c r="A26" t="s">
        <v>89</v>
      </c>
      <c r="B26" t="s">
        <v>101</v>
      </c>
      <c r="C26" t="s">
        <v>102</v>
      </c>
      <c r="D26" t="s">
        <v>103</v>
      </c>
      <c r="E26" t="s">
        <v>93</v>
      </c>
      <c r="F26" t="s">
        <v>94</v>
      </c>
      <c r="G26" s="1" t="s">
        <v>272</v>
      </c>
      <c r="H26" s="17">
        <v>24.903500000000001</v>
      </c>
      <c r="I26">
        <v>44188</v>
      </c>
      <c r="J26">
        <v>0</v>
      </c>
      <c r="K26">
        <v>44.137500000000003</v>
      </c>
      <c r="L26">
        <v>44.137500000000003</v>
      </c>
      <c r="M26" s="7">
        <v>6.7157</v>
      </c>
      <c r="N26">
        <v>328510</v>
      </c>
      <c r="O26">
        <v>0</v>
      </c>
      <c r="P26">
        <v>9.9046000000000003</v>
      </c>
      <c r="Q26" s="2">
        <v>9.9046000000000003</v>
      </c>
      <c r="R26">
        <v>40.438899999999997</v>
      </c>
      <c r="S26">
        <v>25.7577</v>
      </c>
      <c r="T26">
        <v>0</v>
      </c>
      <c r="U26">
        <v>99.047300000000007</v>
      </c>
      <c r="V26" s="2">
        <v>99.047300000000007</v>
      </c>
    </row>
    <row r="27" spans="1:22" x14ac:dyDescent="0.2">
      <c r="A27" t="s">
        <v>89</v>
      </c>
      <c r="B27" t="s">
        <v>104</v>
      </c>
      <c r="C27" t="s">
        <v>105</v>
      </c>
      <c r="D27" t="s">
        <v>106</v>
      </c>
      <c r="E27" t="s">
        <v>93</v>
      </c>
      <c r="F27" t="s">
        <v>94</v>
      </c>
      <c r="G27" s="1" t="s">
        <v>272</v>
      </c>
      <c r="H27" s="17">
        <v>1.0003E-7</v>
      </c>
      <c r="I27">
        <v>44204</v>
      </c>
      <c r="J27">
        <v>0</v>
      </c>
      <c r="K27">
        <v>16.303599999999999</v>
      </c>
      <c r="L27">
        <v>16.303599999999999</v>
      </c>
      <c r="M27" s="7">
        <v>1.0333E-7</v>
      </c>
      <c r="N27">
        <v>328140</v>
      </c>
      <c r="O27">
        <v>0</v>
      </c>
      <c r="P27">
        <v>9.6440999999999999</v>
      </c>
      <c r="Q27" s="2">
        <v>9.6440999999999999</v>
      </c>
      <c r="R27">
        <v>9.9999999999999995E-8</v>
      </c>
      <c r="S27">
        <v>1.1279000000000001E-10</v>
      </c>
      <c r="T27">
        <v>0</v>
      </c>
      <c r="U27">
        <v>58.590800000000002</v>
      </c>
      <c r="V27" s="2">
        <v>58.590800000000002</v>
      </c>
    </row>
    <row r="28" spans="1:22" x14ac:dyDescent="0.2">
      <c r="A28" t="s">
        <v>89</v>
      </c>
      <c r="B28" t="s">
        <v>107</v>
      </c>
      <c r="C28" t="s">
        <v>108</v>
      </c>
      <c r="D28" t="s">
        <v>109</v>
      </c>
      <c r="E28" t="s">
        <v>93</v>
      </c>
      <c r="F28" t="s">
        <v>94</v>
      </c>
      <c r="G28" s="1" t="s">
        <v>273</v>
      </c>
      <c r="H28" s="17">
        <v>13.1945</v>
      </c>
      <c r="I28">
        <v>483.57659999999998</v>
      </c>
      <c r="J28">
        <v>0</v>
      </c>
      <c r="K28">
        <v>33.911000000000001</v>
      </c>
      <c r="L28">
        <v>33.911000000000001</v>
      </c>
      <c r="M28" s="7">
        <v>0.51400000000000001</v>
      </c>
      <c r="N28">
        <v>564.20910000000003</v>
      </c>
      <c r="O28">
        <v>0</v>
      </c>
      <c r="P28">
        <v>3.9091999999999998</v>
      </c>
      <c r="Q28" s="2">
        <v>3.9091999999999998</v>
      </c>
      <c r="R28">
        <v>22.1173</v>
      </c>
      <c r="S28">
        <v>26.3462</v>
      </c>
      <c r="T28">
        <v>0</v>
      </c>
      <c r="U28">
        <v>82.108900000000006</v>
      </c>
      <c r="V28" s="2">
        <v>82.108900000000006</v>
      </c>
    </row>
    <row r="29" spans="1:22" x14ac:dyDescent="0.2">
      <c r="A29" t="s">
        <v>89</v>
      </c>
      <c r="B29" t="s">
        <v>110</v>
      </c>
      <c r="C29" t="s">
        <v>111</v>
      </c>
      <c r="D29" t="s">
        <v>112</v>
      </c>
      <c r="E29" t="s">
        <v>93</v>
      </c>
      <c r="F29" t="s">
        <v>94</v>
      </c>
      <c r="G29" s="1" t="s">
        <v>274</v>
      </c>
      <c r="H29" s="17">
        <v>25.844899999999999</v>
      </c>
      <c r="I29">
        <v>945.73220000000003</v>
      </c>
      <c r="J29">
        <v>13.250400000000001</v>
      </c>
      <c r="K29">
        <v>43.032299999999999</v>
      </c>
      <c r="L29">
        <v>29.7819</v>
      </c>
      <c r="M29" s="7">
        <v>4.5869999999999997</v>
      </c>
      <c r="N29">
        <v>5033.8999999999996</v>
      </c>
      <c r="O29">
        <v>3.8791000000000002</v>
      </c>
      <c r="P29">
        <v>7.8007</v>
      </c>
      <c r="Q29" s="2">
        <v>3.9215999999999998</v>
      </c>
      <c r="R29">
        <v>341.7792</v>
      </c>
      <c r="S29">
        <v>18.0063</v>
      </c>
      <c r="T29">
        <v>292.31380000000001</v>
      </c>
      <c r="U29">
        <v>394.49799999999999</v>
      </c>
      <c r="V29" s="2">
        <v>102.18419999999998</v>
      </c>
    </row>
    <row r="30" spans="1:22" x14ac:dyDescent="0.2">
      <c r="A30" t="s">
        <v>89</v>
      </c>
      <c r="B30" t="s">
        <v>113</v>
      </c>
      <c r="C30" t="s">
        <v>114</v>
      </c>
      <c r="D30" t="s">
        <v>115</v>
      </c>
      <c r="E30" t="s">
        <v>93</v>
      </c>
      <c r="F30" t="s">
        <v>94</v>
      </c>
      <c r="G30" s="1" t="s">
        <v>275</v>
      </c>
      <c r="H30" s="17">
        <v>27.984100000000002</v>
      </c>
      <c r="I30">
        <v>1024</v>
      </c>
      <c r="J30">
        <v>15.5761</v>
      </c>
      <c r="K30">
        <v>44.902099999999997</v>
      </c>
      <c r="L30">
        <v>29.325999999999997</v>
      </c>
      <c r="M30" s="7">
        <v>5.72</v>
      </c>
      <c r="N30">
        <v>6277.3</v>
      </c>
      <c r="O30">
        <v>5.0206999999999997</v>
      </c>
      <c r="P30">
        <v>8.8956999999999997</v>
      </c>
      <c r="Q30" s="2">
        <v>3.875</v>
      </c>
      <c r="R30">
        <v>345.44349999999997</v>
      </c>
      <c r="S30">
        <v>17.888100000000001</v>
      </c>
      <c r="T30">
        <v>297.05009999999999</v>
      </c>
      <c r="U30">
        <v>397.81</v>
      </c>
      <c r="V30" s="2">
        <v>100.75990000000002</v>
      </c>
    </row>
    <row r="31" spans="1:22" s="9" customFormat="1" x14ac:dyDescent="0.2">
      <c r="A31" s="9" t="s">
        <v>89</v>
      </c>
      <c r="B31" s="9" t="s">
        <v>116</v>
      </c>
      <c r="C31" s="9" t="s">
        <v>117</v>
      </c>
      <c r="D31" s="9" t="s">
        <v>118</v>
      </c>
      <c r="E31" s="9" t="s">
        <v>93</v>
      </c>
      <c r="F31" s="9" t="s">
        <v>94</v>
      </c>
      <c r="G31" s="10" t="s">
        <v>276</v>
      </c>
      <c r="H31" s="18">
        <v>37.553899999999999</v>
      </c>
      <c r="I31" s="9">
        <v>1374.1</v>
      </c>
      <c r="J31" s="9">
        <v>25.9802</v>
      </c>
      <c r="K31" s="9">
        <v>53.243499999999997</v>
      </c>
      <c r="L31" s="9">
        <v>27.263299999999997</v>
      </c>
      <c r="M31" s="15">
        <v>10.7887</v>
      </c>
      <c r="N31" s="9">
        <v>11840</v>
      </c>
      <c r="O31" s="9">
        <v>10.126799999999999</v>
      </c>
      <c r="P31" s="9">
        <v>13.7921</v>
      </c>
      <c r="Q31" s="16">
        <v>3.6653000000000002</v>
      </c>
      <c r="R31" s="9">
        <v>360.10079999999999</v>
      </c>
      <c r="S31" s="9">
        <v>17.415299999999998</v>
      </c>
      <c r="T31" s="9">
        <v>327.24180000000001</v>
      </c>
      <c r="U31" s="9">
        <v>411.07400000000001</v>
      </c>
      <c r="V31" s="16">
        <v>83.8322</v>
      </c>
    </row>
    <row r="32" spans="1:22" x14ac:dyDescent="0.2">
      <c r="A32" t="s">
        <v>119</v>
      </c>
      <c r="B32" t="s">
        <v>120</v>
      </c>
      <c r="C32" t="s">
        <v>121</v>
      </c>
      <c r="D32" t="s">
        <v>122</v>
      </c>
      <c r="E32" t="s">
        <v>60</v>
      </c>
      <c r="F32" t="s">
        <v>94</v>
      </c>
      <c r="G32" s="1" t="s">
        <v>277</v>
      </c>
      <c r="H32" s="17">
        <v>-9.5698000000000008</v>
      </c>
      <c r="I32">
        <v>350.24740000000003</v>
      </c>
      <c r="J32">
        <v>-10.440799999999999</v>
      </c>
      <c r="K32">
        <v>-3.1431</v>
      </c>
      <c r="L32">
        <v>7.297699999999999</v>
      </c>
      <c r="M32" s="7">
        <v>-5.0686999999999998</v>
      </c>
      <c r="N32">
        <v>5562.5</v>
      </c>
      <c r="O32">
        <v>-5.2302</v>
      </c>
      <c r="P32">
        <v>-4.4340999999999999</v>
      </c>
      <c r="Q32" s="2">
        <v>0.79610000000000003</v>
      </c>
      <c r="R32">
        <v>27.315899999999999</v>
      </c>
      <c r="S32">
        <v>0.88109999999999999</v>
      </c>
      <c r="T32">
        <v>-19.137799999999999</v>
      </c>
      <c r="U32">
        <v>125.12179999999999</v>
      </c>
      <c r="V32" s="2">
        <v>144.25959999999998</v>
      </c>
    </row>
    <row r="33" spans="1:22" x14ac:dyDescent="0.2">
      <c r="A33" t="s">
        <v>119</v>
      </c>
      <c r="B33" t="s">
        <v>123</v>
      </c>
      <c r="C33" t="s">
        <v>124</v>
      </c>
      <c r="D33" t="s">
        <v>125</v>
      </c>
      <c r="E33" t="s">
        <v>60</v>
      </c>
      <c r="F33" t="s">
        <v>24</v>
      </c>
      <c r="G33" s="1" t="s">
        <v>278</v>
      </c>
      <c r="H33" s="17">
        <v>4.0061</v>
      </c>
      <c r="I33">
        <v>146.6216</v>
      </c>
      <c r="J33">
        <v>0.23780000000000001</v>
      </c>
      <c r="K33">
        <v>9.4893999999999998</v>
      </c>
      <c r="L33">
        <v>9.2515999999999998</v>
      </c>
      <c r="M33" s="7">
        <v>4.3243</v>
      </c>
      <c r="N33">
        <v>4745.6000000000004</v>
      </c>
      <c r="O33">
        <v>3.9733999999999998</v>
      </c>
      <c r="P33">
        <v>5.3990999999999998</v>
      </c>
      <c r="Q33" s="2">
        <v>1.4257</v>
      </c>
      <c r="R33">
        <v>17.9222</v>
      </c>
      <c r="S33">
        <v>16.338899999999999</v>
      </c>
      <c r="T33">
        <v>0</v>
      </c>
      <c r="U33">
        <v>59.107599999999998</v>
      </c>
      <c r="V33" s="2">
        <v>59.107599999999998</v>
      </c>
    </row>
    <row r="34" spans="1:22" x14ac:dyDescent="0.2">
      <c r="A34" t="s">
        <v>119</v>
      </c>
      <c r="B34" t="s">
        <v>126</v>
      </c>
      <c r="C34" t="s">
        <v>127</v>
      </c>
      <c r="D34" t="s">
        <v>128</v>
      </c>
      <c r="E34" t="s">
        <v>129</v>
      </c>
      <c r="F34" t="s">
        <v>24</v>
      </c>
      <c r="G34" s="1"/>
      <c r="H34" s="17">
        <v>4.8770000000000001E-6</v>
      </c>
      <c r="I34">
        <v>30585</v>
      </c>
      <c r="J34">
        <v>0</v>
      </c>
      <c r="K34">
        <v>1.2645999999999999</v>
      </c>
      <c r="L34">
        <v>1.2645999999999999</v>
      </c>
      <c r="M34" s="7">
        <v>1.9766999999999999</v>
      </c>
      <c r="N34">
        <v>261220</v>
      </c>
      <c r="O34">
        <v>0</v>
      </c>
      <c r="P34">
        <v>2.1254</v>
      </c>
      <c r="Q34" s="2">
        <v>2.1254</v>
      </c>
      <c r="R34">
        <v>3.0535000000000001</v>
      </c>
      <c r="S34">
        <v>3.1335999999999999</v>
      </c>
      <c r="T34">
        <v>0</v>
      </c>
      <c r="U34">
        <v>22.945900000000002</v>
      </c>
      <c r="V34" s="2">
        <v>22.945900000000002</v>
      </c>
    </row>
    <row r="35" spans="1:22" x14ac:dyDescent="0.2">
      <c r="A35" t="s">
        <v>119</v>
      </c>
      <c r="B35" t="s">
        <v>130</v>
      </c>
      <c r="C35" t="s">
        <v>131</v>
      </c>
      <c r="E35" t="s">
        <v>129</v>
      </c>
      <c r="F35" t="s">
        <v>24</v>
      </c>
      <c r="G35" s="1"/>
      <c r="H35" s="17">
        <v>2.3275000000000001</v>
      </c>
      <c r="I35">
        <v>30585</v>
      </c>
      <c r="J35">
        <v>0</v>
      </c>
      <c r="K35">
        <v>3.5916000000000001</v>
      </c>
      <c r="L35">
        <v>3.5916000000000001</v>
      </c>
      <c r="M35" s="7">
        <v>1.0516E-7</v>
      </c>
      <c r="N35">
        <v>261260</v>
      </c>
      <c r="O35">
        <v>0</v>
      </c>
      <c r="P35">
        <v>2.1292</v>
      </c>
      <c r="Q35" s="2">
        <v>2.1292</v>
      </c>
      <c r="R35">
        <v>6.4687000000000002E-7</v>
      </c>
      <c r="S35">
        <v>6.8716000000000001E-9</v>
      </c>
      <c r="T35">
        <v>0</v>
      </c>
      <c r="U35">
        <v>19.820799999999998</v>
      </c>
      <c r="V35" s="2">
        <v>19.820799999999998</v>
      </c>
    </row>
    <row r="36" spans="1:22" s="9" customFormat="1" x14ac:dyDescent="0.2">
      <c r="A36" s="9" t="s">
        <v>119</v>
      </c>
      <c r="B36" s="9" t="s">
        <v>132</v>
      </c>
      <c r="C36" s="9" t="s">
        <v>133</v>
      </c>
      <c r="D36" s="9" t="s">
        <v>134</v>
      </c>
      <c r="E36" s="9" t="s">
        <v>129</v>
      </c>
      <c r="F36" s="9" t="s">
        <v>24</v>
      </c>
      <c r="G36" s="10"/>
      <c r="H36" s="18">
        <v>2.8656000000000001</v>
      </c>
      <c r="I36" s="9">
        <v>104.86060000000001</v>
      </c>
      <c r="J36" s="9">
        <v>1.3050999999999999</v>
      </c>
      <c r="K36" s="9">
        <v>4.1532</v>
      </c>
      <c r="L36" s="9">
        <v>2.8481000000000001</v>
      </c>
      <c r="M36" s="15">
        <v>2.2616999999999998</v>
      </c>
      <c r="N36" s="9">
        <v>2482</v>
      </c>
      <c r="O36" s="9">
        <v>2.1078000000000001</v>
      </c>
      <c r="P36" s="9">
        <v>2.4159999999999999</v>
      </c>
      <c r="Q36" s="16">
        <v>0.30819999999999981</v>
      </c>
      <c r="R36" s="9">
        <v>4.6458000000000004</v>
      </c>
      <c r="S36" s="9">
        <v>3.1013000000000002</v>
      </c>
      <c r="T36" s="9">
        <v>1.5225</v>
      </c>
      <c r="U36" s="9">
        <v>24.958200000000001</v>
      </c>
      <c r="V36" s="16">
        <v>23.435700000000001</v>
      </c>
    </row>
    <row r="37" spans="1:22" x14ac:dyDescent="0.2">
      <c r="A37" t="s">
        <v>135</v>
      </c>
      <c r="B37" t="s">
        <v>136</v>
      </c>
      <c r="C37" t="s">
        <v>137</v>
      </c>
      <c r="G37" s="1" t="s">
        <v>279</v>
      </c>
      <c r="H37" s="17">
        <v>12.650399999999999</v>
      </c>
      <c r="I37">
        <v>462.9914</v>
      </c>
      <c r="J37">
        <v>8.2026000000000003</v>
      </c>
      <c r="K37">
        <v>20.532900000000001</v>
      </c>
      <c r="L37">
        <v>12.330300000000001</v>
      </c>
      <c r="M37" s="7">
        <v>4.0730000000000004</v>
      </c>
      <c r="N37">
        <v>4469.8</v>
      </c>
      <c r="O37">
        <v>3.7082999999999999</v>
      </c>
      <c r="P37">
        <v>5.0014000000000003</v>
      </c>
      <c r="Q37" s="2">
        <v>1.2931000000000004</v>
      </c>
      <c r="R37">
        <v>319.6619</v>
      </c>
      <c r="S37">
        <v>8.5778999999999996</v>
      </c>
      <c r="T37">
        <v>270.62790000000001</v>
      </c>
      <c r="U37">
        <v>388.9282</v>
      </c>
      <c r="V37" s="2">
        <v>118.30029999999999</v>
      </c>
    </row>
    <row r="38" spans="1:22" x14ac:dyDescent="0.2">
      <c r="A38" t="s">
        <v>135</v>
      </c>
      <c r="B38" t="s">
        <v>138</v>
      </c>
      <c r="C38" t="s">
        <v>139</v>
      </c>
      <c r="D38" t="s">
        <v>140</v>
      </c>
      <c r="E38" t="s">
        <v>141</v>
      </c>
      <c r="F38" t="s">
        <v>24</v>
      </c>
      <c r="G38" s="1" t="s">
        <v>280</v>
      </c>
      <c r="H38" s="17">
        <v>12.650399999999999</v>
      </c>
      <c r="I38">
        <v>462.9914</v>
      </c>
      <c r="J38">
        <v>8.2026000000000003</v>
      </c>
      <c r="K38">
        <v>20.532900000000001</v>
      </c>
      <c r="L38">
        <v>12.330300000000001</v>
      </c>
      <c r="M38" s="7">
        <v>4.0730000000000004</v>
      </c>
      <c r="N38">
        <v>4469.8</v>
      </c>
      <c r="O38">
        <v>3.7082999999999999</v>
      </c>
      <c r="P38">
        <v>5.0014000000000003</v>
      </c>
      <c r="Q38" s="2">
        <v>1.2931000000000004</v>
      </c>
      <c r="R38">
        <v>319.6619</v>
      </c>
      <c r="S38">
        <v>8.5778999999999996</v>
      </c>
      <c r="T38">
        <v>270.62790000000001</v>
      </c>
      <c r="U38">
        <v>388.9282</v>
      </c>
      <c r="V38" s="2">
        <v>118.30029999999999</v>
      </c>
    </row>
    <row r="39" spans="1:22" x14ac:dyDescent="0.2">
      <c r="A39" t="s">
        <v>135</v>
      </c>
      <c r="B39" t="s">
        <v>142</v>
      </c>
      <c r="C39" t="s">
        <v>143</v>
      </c>
      <c r="D39" t="s">
        <v>144</v>
      </c>
      <c r="E39" t="s">
        <v>141</v>
      </c>
      <c r="F39" t="s">
        <v>24</v>
      </c>
      <c r="G39" s="1" t="s">
        <v>281</v>
      </c>
      <c r="H39" s="17">
        <v>12.650399999999999</v>
      </c>
      <c r="I39">
        <v>462.9914</v>
      </c>
      <c r="J39">
        <v>8.2026000000000003</v>
      </c>
      <c r="K39">
        <v>20.532900000000001</v>
      </c>
      <c r="L39">
        <v>12.330300000000001</v>
      </c>
      <c r="M39" s="7">
        <v>4.0730000000000004</v>
      </c>
      <c r="N39">
        <v>4469.8</v>
      </c>
      <c r="O39">
        <v>3.7082999999999999</v>
      </c>
      <c r="P39">
        <v>5.0014000000000003</v>
      </c>
      <c r="Q39" s="2">
        <v>1.2931000000000004</v>
      </c>
      <c r="R39">
        <v>319.6619</v>
      </c>
      <c r="S39">
        <v>8.5778999999999996</v>
      </c>
      <c r="T39">
        <v>270.62790000000001</v>
      </c>
      <c r="U39">
        <v>388.9282</v>
      </c>
      <c r="V39" s="2">
        <v>118.30029999999999</v>
      </c>
    </row>
    <row r="40" spans="1:22" s="9" customFormat="1" x14ac:dyDescent="0.2">
      <c r="A40" s="9" t="s">
        <v>135</v>
      </c>
      <c r="B40" s="9" t="s">
        <v>145</v>
      </c>
      <c r="C40" s="9" t="s">
        <v>146</v>
      </c>
      <c r="D40" s="9" t="s">
        <v>147</v>
      </c>
      <c r="E40" s="9" t="s">
        <v>93</v>
      </c>
      <c r="F40" s="9" t="s">
        <v>24</v>
      </c>
      <c r="G40" s="10" t="s">
        <v>282</v>
      </c>
      <c r="H40" s="18">
        <v>12.650399999999999</v>
      </c>
      <c r="I40" s="9">
        <v>462.95319999999998</v>
      </c>
      <c r="J40" s="9">
        <v>8.2018000000000004</v>
      </c>
      <c r="K40" s="9">
        <v>19.880199999999999</v>
      </c>
      <c r="L40" s="9">
        <v>11.678399999999998</v>
      </c>
      <c r="M40" s="15">
        <v>4.0730000000000004</v>
      </c>
      <c r="N40" s="9">
        <v>4469.8</v>
      </c>
      <c r="O40" s="9">
        <v>3.7082999999999999</v>
      </c>
      <c r="P40" s="9">
        <v>5.0021000000000004</v>
      </c>
      <c r="Q40" s="16">
        <v>1.2938000000000005</v>
      </c>
      <c r="R40" s="9">
        <v>277.68869999999998</v>
      </c>
      <c r="S40" s="9">
        <v>7.2892999999999999</v>
      </c>
      <c r="T40" s="9">
        <v>215.00989999999999</v>
      </c>
      <c r="U40" s="9">
        <v>377.38159999999999</v>
      </c>
      <c r="V40" s="16">
        <v>162.3717</v>
      </c>
    </row>
    <row r="41" spans="1:22" x14ac:dyDescent="0.2">
      <c r="A41" t="s">
        <v>148</v>
      </c>
      <c r="B41" t="s">
        <v>149</v>
      </c>
      <c r="C41" t="s">
        <v>150</v>
      </c>
      <c r="D41" t="s">
        <v>151</v>
      </c>
      <c r="E41" t="s">
        <v>152</v>
      </c>
      <c r="F41" t="s">
        <v>94</v>
      </c>
      <c r="G41" s="1" t="s">
        <v>283</v>
      </c>
      <c r="H41" s="17">
        <v>122.6567</v>
      </c>
      <c r="I41">
        <v>4487.7</v>
      </c>
      <c r="J41">
        <v>115.4799</v>
      </c>
      <c r="K41">
        <v>127.7402</v>
      </c>
      <c r="L41">
        <v>12.260300000000001</v>
      </c>
      <c r="M41" s="7">
        <v>52.492600000000003</v>
      </c>
      <c r="N41">
        <v>57607</v>
      </c>
      <c r="O41">
        <v>51.927900000000001</v>
      </c>
      <c r="P41">
        <v>55.371200000000002</v>
      </c>
      <c r="Q41" s="2">
        <v>3.4433000000000007</v>
      </c>
      <c r="R41">
        <v>1.3301E-6</v>
      </c>
      <c r="S41">
        <v>8.3321999999999994E-11</v>
      </c>
      <c r="T41">
        <v>0</v>
      </c>
      <c r="U41">
        <v>122.9633</v>
      </c>
      <c r="V41" s="2">
        <v>122.9633</v>
      </c>
    </row>
    <row r="42" spans="1:22" x14ac:dyDescent="0.2">
      <c r="A42" t="s">
        <v>148</v>
      </c>
      <c r="B42" t="s">
        <v>153</v>
      </c>
      <c r="C42" t="s">
        <v>154</v>
      </c>
      <c r="G42" s="1" t="s">
        <v>284</v>
      </c>
      <c r="H42" s="17">
        <v>-56.956200000000003</v>
      </c>
      <c r="I42">
        <v>2084</v>
      </c>
      <c r="J42">
        <v>-66.6053</v>
      </c>
      <c r="K42">
        <v>-47.909500000000001</v>
      </c>
      <c r="L42">
        <v>18.695799999999998</v>
      </c>
      <c r="M42" s="7">
        <v>-26.7959</v>
      </c>
      <c r="N42">
        <v>29406</v>
      </c>
      <c r="O42">
        <v>-27.830300000000001</v>
      </c>
      <c r="P42">
        <v>-25.761800000000001</v>
      </c>
      <c r="Q42" s="2">
        <v>2.0685000000000002</v>
      </c>
      <c r="R42">
        <v>364.7645</v>
      </c>
      <c r="S42">
        <v>17.264900000000001</v>
      </c>
      <c r="T42">
        <v>309.78160000000003</v>
      </c>
      <c r="U42">
        <v>403.41370000000001</v>
      </c>
      <c r="V42" s="2">
        <v>93.63209999999998</v>
      </c>
    </row>
    <row r="43" spans="1:22" x14ac:dyDescent="0.2">
      <c r="A43" t="s">
        <v>148</v>
      </c>
      <c r="B43" t="s">
        <v>155</v>
      </c>
      <c r="C43" t="s">
        <v>156</v>
      </c>
      <c r="D43" t="s">
        <v>157</v>
      </c>
      <c r="E43" t="s">
        <v>152</v>
      </c>
      <c r="F43" t="s">
        <v>94</v>
      </c>
      <c r="G43" s="1" t="s">
        <v>285</v>
      </c>
      <c r="H43" s="17">
        <v>12.650399999999999</v>
      </c>
      <c r="I43">
        <v>462.9914</v>
      </c>
      <c r="J43">
        <v>8.2026000000000003</v>
      </c>
      <c r="K43">
        <v>20.532900000000001</v>
      </c>
      <c r="L43">
        <v>12.330300000000001</v>
      </c>
      <c r="M43" s="7">
        <v>4.0730000000000004</v>
      </c>
      <c r="N43">
        <v>4469.8</v>
      </c>
      <c r="O43">
        <v>3.7082999999999999</v>
      </c>
      <c r="P43">
        <v>5.0014000000000003</v>
      </c>
      <c r="Q43" s="2">
        <v>1.2931000000000004</v>
      </c>
      <c r="R43">
        <v>319.6619</v>
      </c>
      <c r="S43">
        <v>8.5778999999999996</v>
      </c>
      <c r="T43">
        <v>270.62790000000001</v>
      </c>
      <c r="U43">
        <v>388.9282</v>
      </c>
      <c r="V43" s="2">
        <v>118.30029999999999</v>
      </c>
    </row>
    <row r="44" spans="1:22" x14ac:dyDescent="0.2">
      <c r="A44" t="s">
        <v>148</v>
      </c>
      <c r="B44" t="s">
        <v>158</v>
      </c>
      <c r="C44" t="s">
        <v>159</v>
      </c>
      <c r="D44" t="s">
        <v>160</v>
      </c>
      <c r="E44" t="s">
        <v>152</v>
      </c>
      <c r="F44" t="s">
        <v>94</v>
      </c>
      <c r="G44" s="1" t="s">
        <v>287</v>
      </c>
      <c r="H44" s="17">
        <v>12.650399999999999</v>
      </c>
      <c r="I44">
        <v>462.9914</v>
      </c>
      <c r="J44">
        <v>8.2026000000000003</v>
      </c>
      <c r="K44">
        <v>20.532900000000001</v>
      </c>
      <c r="L44">
        <v>12.330300000000001</v>
      </c>
      <c r="M44" s="7">
        <v>4.0730000000000004</v>
      </c>
      <c r="N44">
        <v>4469.8</v>
      </c>
      <c r="O44">
        <v>3.7082999999999999</v>
      </c>
      <c r="P44">
        <v>5.0014000000000003</v>
      </c>
      <c r="Q44" s="2">
        <v>1.2931000000000004</v>
      </c>
      <c r="R44">
        <v>319.6619</v>
      </c>
      <c r="S44">
        <v>8.5778999999999996</v>
      </c>
      <c r="T44">
        <v>270.62790000000001</v>
      </c>
      <c r="U44">
        <v>388.9282</v>
      </c>
      <c r="V44" s="2">
        <v>118.30029999999999</v>
      </c>
    </row>
    <row r="45" spans="1:22" s="9" customFormat="1" x14ac:dyDescent="0.2">
      <c r="A45" s="9" t="s">
        <v>148</v>
      </c>
      <c r="B45" s="9" t="s">
        <v>161</v>
      </c>
      <c r="C45" s="9" t="s">
        <v>162</v>
      </c>
      <c r="D45" s="9" t="s">
        <v>163</v>
      </c>
      <c r="E45" s="9" t="s">
        <v>152</v>
      </c>
      <c r="F45" s="9" t="s">
        <v>94</v>
      </c>
      <c r="G45" s="10" t="s">
        <v>286</v>
      </c>
      <c r="H45" s="18">
        <v>0</v>
      </c>
      <c r="I45" s="9">
        <v>9.3707999999999991</v>
      </c>
      <c r="J45" s="9">
        <v>0</v>
      </c>
      <c r="K45" s="9">
        <v>6.8273999999999999</v>
      </c>
      <c r="L45" s="9">
        <v>6.8273999999999999</v>
      </c>
      <c r="M45" s="15">
        <v>9.9999999999999995E-8</v>
      </c>
      <c r="N45" s="9">
        <v>3.7090999999999998</v>
      </c>
      <c r="O45" s="9">
        <v>0</v>
      </c>
      <c r="P45" s="9">
        <v>0.62529999999999997</v>
      </c>
      <c r="Q45" s="16">
        <v>0.62529999999999997</v>
      </c>
      <c r="R45" s="9">
        <v>41.973199999999999</v>
      </c>
      <c r="S45" s="9">
        <v>1.3539000000000001</v>
      </c>
      <c r="T45" s="9">
        <v>0</v>
      </c>
      <c r="U45" s="9">
        <v>127.6832</v>
      </c>
      <c r="V45" s="16">
        <v>127.6832</v>
      </c>
    </row>
    <row r="46" spans="1:22" x14ac:dyDescent="0.2">
      <c r="A46" t="s">
        <v>164</v>
      </c>
      <c r="B46" t="s">
        <v>165</v>
      </c>
      <c r="C46" t="s">
        <v>166</v>
      </c>
      <c r="G46" s="1"/>
      <c r="H46" s="17">
        <v>3.9352999999999998</v>
      </c>
      <c r="I46">
        <v>143.98820000000001</v>
      </c>
      <c r="J46">
        <v>3.2686999999999999</v>
      </c>
      <c r="K46">
        <v>4.8502999999999998</v>
      </c>
      <c r="L46">
        <v>1.5815999999999999</v>
      </c>
      <c r="M46" s="7">
        <v>1.7123999999999999</v>
      </c>
      <c r="N46">
        <v>1879.2</v>
      </c>
      <c r="O46">
        <v>1.6</v>
      </c>
      <c r="P46">
        <v>1.8109</v>
      </c>
      <c r="Q46" s="2">
        <v>0.21089999999999987</v>
      </c>
      <c r="R46">
        <v>7.3975</v>
      </c>
      <c r="S46">
        <v>1.7632000000000001</v>
      </c>
      <c r="T46">
        <v>0</v>
      </c>
      <c r="U46">
        <v>11.6523</v>
      </c>
      <c r="V46" s="2">
        <v>11.6523</v>
      </c>
    </row>
    <row r="47" spans="1:22" x14ac:dyDescent="0.2">
      <c r="A47" t="s">
        <v>164</v>
      </c>
      <c r="B47" t="s">
        <v>167</v>
      </c>
      <c r="C47" t="s">
        <v>168</v>
      </c>
      <c r="G47" s="1"/>
      <c r="H47" s="17">
        <v>1.3931</v>
      </c>
      <c r="I47">
        <v>50.974499999999999</v>
      </c>
      <c r="J47">
        <v>0.8276</v>
      </c>
      <c r="K47">
        <v>2.1779999999999999</v>
      </c>
      <c r="L47">
        <v>1.3504</v>
      </c>
      <c r="M47" s="7">
        <v>0.3659</v>
      </c>
      <c r="N47">
        <v>401.56279999999998</v>
      </c>
      <c r="O47">
        <v>0.27829999999999999</v>
      </c>
      <c r="P47">
        <v>0.44379999999999997</v>
      </c>
      <c r="Q47" s="2">
        <v>0.16549999999999998</v>
      </c>
      <c r="R47">
        <v>3.54</v>
      </c>
      <c r="S47">
        <v>1.6751</v>
      </c>
      <c r="T47">
        <v>-4.9492000000000003</v>
      </c>
      <c r="U47">
        <v>6.6155999999999997</v>
      </c>
      <c r="V47" s="2">
        <v>11.5648</v>
      </c>
    </row>
    <row r="48" spans="1:22" x14ac:dyDescent="0.2">
      <c r="A48" t="s">
        <v>164</v>
      </c>
      <c r="B48" t="s">
        <v>169</v>
      </c>
      <c r="C48" t="s">
        <v>170</v>
      </c>
      <c r="G48" s="1"/>
      <c r="H48" s="17">
        <v>0.21990000000000001</v>
      </c>
      <c r="I48">
        <v>8.0709999999999997</v>
      </c>
      <c r="J48">
        <v>-0.36420000000000002</v>
      </c>
      <c r="K48">
        <v>0.97799999999999998</v>
      </c>
      <c r="L48">
        <v>1.3422000000000001</v>
      </c>
      <c r="M48" s="7">
        <v>-0.2555</v>
      </c>
      <c r="N48">
        <v>280.33879999999999</v>
      </c>
      <c r="O48">
        <v>-0.33539999999999998</v>
      </c>
      <c r="P48">
        <v>-0.1797</v>
      </c>
      <c r="Q48" s="2">
        <v>0.15569999999999998</v>
      </c>
      <c r="R48">
        <v>1.0683</v>
      </c>
      <c r="S48">
        <v>1.6211</v>
      </c>
      <c r="T48">
        <v>-8.1260999999999992</v>
      </c>
      <c r="U48">
        <v>3.3883000000000001</v>
      </c>
      <c r="V48" s="2">
        <v>11.514399999999998</v>
      </c>
    </row>
    <row r="49" spans="1:22" x14ac:dyDescent="0.2">
      <c r="A49" t="s">
        <v>164</v>
      </c>
      <c r="B49" t="s">
        <v>171</v>
      </c>
      <c r="C49" t="s">
        <v>172</v>
      </c>
      <c r="G49" s="1"/>
      <c r="H49" s="17">
        <v>44.059800000000003</v>
      </c>
      <c r="I49">
        <v>1612.1</v>
      </c>
      <c r="J49">
        <v>38.3172</v>
      </c>
      <c r="K49">
        <v>48.465499999999999</v>
      </c>
      <c r="L49">
        <v>10.148299999999999</v>
      </c>
      <c r="M49" s="7">
        <v>24.080400000000001</v>
      </c>
      <c r="N49">
        <v>26426</v>
      </c>
      <c r="O49">
        <v>23.291799999999999</v>
      </c>
      <c r="P49">
        <v>24.833400000000001</v>
      </c>
      <c r="Q49" s="2">
        <v>1.5416000000000025</v>
      </c>
      <c r="R49">
        <v>75.897000000000006</v>
      </c>
      <c r="S49">
        <v>2.4523000000000001</v>
      </c>
      <c r="T49">
        <v>69.403700000000001</v>
      </c>
      <c r="U49">
        <v>116.3546</v>
      </c>
      <c r="V49" s="2">
        <v>46.950900000000004</v>
      </c>
    </row>
    <row r="50" spans="1:22" x14ac:dyDescent="0.2">
      <c r="A50" t="s">
        <v>164</v>
      </c>
      <c r="B50" t="s">
        <v>173</v>
      </c>
      <c r="C50" t="s">
        <v>174</v>
      </c>
      <c r="G50" s="1"/>
      <c r="H50" s="17">
        <v>6.9488000000000003</v>
      </c>
      <c r="I50">
        <v>254.24979999999999</v>
      </c>
      <c r="J50">
        <v>6.0770999999999997</v>
      </c>
      <c r="K50">
        <v>7.5883000000000003</v>
      </c>
      <c r="L50">
        <v>1.5112000000000005</v>
      </c>
      <c r="M50" s="7">
        <v>3.6804999999999999</v>
      </c>
      <c r="N50">
        <v>4039.1</v>
      </c>
      <c r="O50">
        <v>3.5565000000000002</v>
      </c>
      <c r="P50">
        <v>3.7976999999999999</v>
      </c>
      <c r="Q50" s="2">
        <v>0.24119999999999964</v>
      </c>
      <c r="R50">
        <v>11.565899999999999</v>
      </c>
      <c r="S50">
        <v>0.37309999999999999</v>
      </c>
      <c r="T50">
        <v>10.4739</v>
      </c>
      <c r="U50">
        <v>15.1014</v>
      </c>
      <c r="V50" s="2">
        <v>4.6274999999999995</v>
      </c>
    </row>
    <row r="51" spans="1:22" x14ac:dyDescent="0.2">
      <c r="A51" t="s">
        <v>164</v>
      </c>
      <c r="B51" t="s">
        <v>175</v>
      </c>
      <c r="C51" t="s">
        <v>176</v>
      </c>
      <c r="G51" s="1"/>
      <c r="H51" s="17">
        <v>1.6888000000000001</v>
      </c>
      <c r="I51">
        <v>61.7911</v>
      </c>
      <c r="J51">
        <v>1.4769000000000001</v>
      </c>
      <c r="K51">
        <v>1.8442000000000001</v>
      </c>
      <c r="L51">
        <v>0.36729999999999996</v>
      </c>
      <c r="M51" s="7">
        <v>0.89449999999999996</v>
      </c>
      <c r="N51">
        <v>981.6241</v>
      </c>
      <c r="O51">
        <v>0.86429999999999996</v>
      </c>
      <c r="P51">
        <v>0.92300000000000004</v>
      </c>
      <c r="Q51" s="2">
        <v>5.8700000000000085E-2</v>
      </c>
      <c r="R51">
        <v>3.9973999999999998</v>
      </c>
      <c r="S51">
        <v>0.12889999999999999</v>
      </c>
      <c r="T51">
        <v>3.62</v>
      </c>
      <c r="U51">
        <v>5.2194000000000003</v>
      </c>
      <c r="V51" s="2">
        <v>1.5994000000000002</v>
      </c>
    </row>
    <row r="52" spans="1:22" x14ac:dyDescent="0.2">
      <c r="A52" t="s">
        <v>164</v>
      </c>
      <c r="B52" t="s">
        <v>177</v>
      </c>
      <c r="C52" t="s">
        <v>178</v>
      </c>
      <c r="G52" s="1"/>
      <c r="H52" s="17">
        <v>1.4636</v>
      </c>
      <c r="I52">
        <v>53.552300000000002</v>
      </c>
      <c r="J52">
        <v>1.28</v>
      </c>
      <c r="K52">
        <v>1.5983000000000001</v>
      </c>
      <c r="L52">
        <v>0.31830000000000003</v>
      </c>
      <c r="M52" s="7">
        <v>0.7752</v>
      </c>
      <c r="N52">
        <v>850.74090000000001</v>
      </c>
      <c r="O52">
        <v>0.74909999999999999</v>
      </c>
      <c r="P52">
        <v>0.79990000000000006</v>
      </c>
      <c r="Q52" s="2">
        <v>5.0800000000000067E-2</v>
      </c>
      <c r="R52">
        <v>2.665</v>
      </c>
      <c r="S52">
        <v>8.5999999999999993E-2</v>
      </c>
      <c r="T52">
        <v>2.4133</v>
      </c>
      <c r="U52">
        <v>3.4796</v>
      </c>
      <c r="V52" s="2">
        <v>1.0663</v>
      </c>
    </row>
    <row r="53" spans="1:22" x14ac:dyDescent="0.2">
      <c r="A53" t="s">
        <v>164</v>
      </c>
      <c r="B53" t="s">
        <v>179</v>
      </c>
      <c r="C53" t="s">
        <v>180</v>
      </c>
      <c r="G53" s="1"/>
      <c r="H53" s="17">
        <v>14.4496</v>
      </c>
      <c r="I53">
        <v>528.70029999999997</v>
      </c>
      <c r="J53">
        <v>12.181100000000001</v>
      </c>
      <c r="K53">
        <v>16.451499999999999</v>
      </c>
      <c r="L53">
        <v>4.2703999999999986</v>
      </c>
      <c r="M53" s="7">
        <v>8.3971999999999998</v>
      </c>
      <c r="N53">
        <v>9215.2999999999993</v>
      </c>
      <c r="O53">
        <v>8.1141000000000005</v>
      </c>
      <c r="P53">
        <v>8.6687999999999992</v>
      </c>
      <c r="Q53" s="2">
        <v>0.55469999999999864</v>
      </c>
      <c r="R53">
        <v>29.260100000000001</v>
      </c>
      <c r="S53">
        <v>2.6793</v>
      </c>
      <c r="T53">
        <v>25.058599999999998</v>
      </c>
      <c r="U53">
        <v>56.466000000000001</v>
      </c>
      <c r="V53" s="2">
        <v>31.407400000000003</v>
      </c>
    </row>
    <row r="54" spans="1:22" x14ac:dyDescent="0.2">
      <c r="A54" t="s">
        <v>164</v>
      </c>
      <c r="B54" t="s">
        <v>181</v>
      </c>
      <c r="C54" t="s">
        <v>182</v>
      </c>
      <c r="G54" s="1"/>
      <c r="H54" s="17">
        <v>1.8576999999999999</v>
      </c>
      <c r="I54">
        <v>67.970200000000006</v>
      </c>
      <c r="J54">
        <v>1.6246</v>
      </c>
      <c r="K54">
        <v>2.0286</v>
      </c>
      <c r="L54">
        <v>0.40399999999999991</v>
      </c>
      <c r="M54" s="7">
        <v>0.9839</v>
      </c>
      <c r="N54">
        <v>1079.8</v>
      </c>
      <c r="O54">
        <v>0.95079999999999998</v>
      </c>
      <c r="P54">
        <v>1.0153000000000001</v>
      </c>
      <c r="Q54" s="2">
        <v>6.4500000000000113E-2</v>
      </c>
      <c r="R54">
        <v>2.9981</v>
      </c>
      <c r="S54">
        <v>9.6699999999999994E-2</v>
      </c>
      <c r="T54">
        <v>2.7149999999999999</v>
      </c>
      <c r="U54">
        <v>3.9144999999999999</v>
      </c>
      <c r="V54" s="2">
        <v>1.1995</v>
      </c>
    </row>
    <row r="55" spans="1:22" x14ac:dyDescent="0.2">
      <c r="A55" t="s">
        <v>164</v>
      </c>
      <c r="B55" t="s">
        <v>183</v>
      </c>
      <c r="C55" t="s">
        <v>184</v>
      </c>
      <c r="G55" s="1"/>
      <c r="H55" s="17">
        <v>4.2782999999999998</v>
      </c>
      <c r="I55">
        <v>156.53749999999999</v>
      </c>
      <c r="J55">
        <v>3.7416</v>
      </c>
      <c r="K55">
        <v>4.6719999999999997</v>
      </c>
      <c r="L55">
        <v>0.93039999999999967</v>
      </c>
      <c r="M55" s="7">
        <v>2.266</v>
      </c>
      <c r="N55">
        <v>2486.8000000000002</v>
      </c>
      <c r="O55">
        <v>2.1897000000000002</v>
      </c>
      <c r="P55">
        <v>2.3382000000000001</v>
      </c>
      <c r="Q55" s="2">
        <v>0.14849999999999985</v>
      </c>
      <c r="R55">
        <v>6.3292999999999999</v>
      </c>
      <c r="S55">
        <v>0.20419999999999999</v>
      </c>
      <c r="T55">
        <v>5.7317</v>
      </c>
      <c r="U55">
        <v>8.2639999999999993</v>
      </c>
      <c r="V55" s="2">
        <v>2.5322999999999993</v>
      </c>
    </row>
    <row r="56" spans="1:22" x14ac:dyDescent="0.2">
      <c r="A56" t="s">
        <v>164</v>
      </c>
      <c r="B56" t="s">
        <v>185</v>
      </c>
      <c r="C56" t="s">
        <v>186</v>
      </c>
      <c r="G56" s="1"/>
      <c r="H56" s="17">
        <v>6.3861999999999997</v>
      </c>
      <c r="I56">
        <v>233.6703</v>
      </c>
      <c r="J56">
        <v>4.6985999999999999</v>
      </c>
      <c r="K56">
        <v>7.8555000000000001</v>
      </c>
      <c r="L56">
        <v>3.1569000000000003</v>
      </c>
      <c r="M56" s="7">
        <v>4.1264000000000003</v>
      </c>
      <c r="N56">
        <v>4528.3999999999996</v>
      </c>
      <c r="O56">
        <v>3.9506000000000001</v>
      </c>
      <c r="P56">
        <v>4.3061999999999996</v>
      </c>
      <c r="Q56" s="2">
        <v>0.35559999999999947</v>
      </c>
      <c r="R56">
        <v>13.063800000000001</v>
      </c>
      <c r="S56">
        <v>2.9397000000000002</v>
      </c>
      <c r="T56">
        <v>9.5717999999999996</v>
      </c>
      <c r="U56">
        <v>35.762500000000003</v>
      </c>
      <c r="V56" s="2">
        <v>26.190700000000003</v>
      </c>
    </row>
    <row r="57" spans="1:22" x14ac:dyDescent="0.2">
      <c r="A57" t="s">
        <v>164</v>
      </c>
      <c r="B57" t="s">
        <v>187</v>
      </c>
      <c r="C57" t="s">
        <v>188</v>
      </c>
      <c r="G57" s="1"/>
      <c r="H57" s="17">
        <v>2.3275000000000001</v>
      </c>
      <c r="I57">
        <v>85.171599999999998</v>
      </c>
      <c r="J57">
        <v>0.78059999999999996</v>
      </c>
      <c r="K57">
        <v>3.5907</v>
      </c>
      <c r="L57">
        <v>2.8101000000000003</v>
      </c>
      <c r="M57" s="7">
        <v>1.9766999999999999</v>
      </c>
      <c r="N57">
        <v>2169.1999999999998</v>
      </c>
      <c r="O57">
        <v>1.8243</v>
      </c>
      <c r="P57">
        <v>2.1292</v>
      </c>
      <c r="Q57" s="2">
        <v>0.30489999999999995</v>
      </c>
      <c r="R57">
        <v>3.0535000000000001</v>
      </c>
      <c r="S57">
        <v>3.1335999999999999</v>
      </c>
      <c r="T57">
        <v>0</v>
      </c>
      <c r="U57">
        <v>22.9009</v>
      </c>
      <c r="V57" s="2">
        <v>22.9009</v>
      </c>
    </row>
    <row r="58" spans="1:22" x14ac:dyDescent="0.2">
      <c r="A58" t="s">
        <v>164</v>
      </c>
      <c r="B58" t="s">
        <v>189</v>
      </c>
      <c r="C58" t="s">
        <v>190</v>
      </c>
      <c r="G58" s="1"/>
      <c r="H58" s="17">
        <v>4.0500000000000001E-2</v>
      </c>
      <c r="I58">
        <v>1.4830000000000001</v>
      </c>
      <c r="J58">
        <v>3.5400000000000001E-2</v>
      </c>
      <c r="K58">
        <v>4.4299999999999999E-2</v>
      </c>
      <c r="L58">
        <v>8.8999999999999982E-3</v>
      </c>
      <c r="M58" s="7">
        <v>2.1499999999999998E-2</v>
      </c>
      <c r="N58">
        <v>23.559000000000001</v>
      </c>
      <c r="O58">
        <v>2.07E-2</v>
      </c>
      <c r="P58">
        <v>2.2200000000000001E-2</v>
      </c>
      <c r="Q58" s="2">
        <v>1.5000000000000013E-3</v>
      </c>
      <c r="R58">
        <v>0.11990000000000001</v>
      </c>
      <c r="S58">
        <v>3.8999999999999998E-3</v>
      </c>
      <c r="T58">
        <v>0.1086</v>
      </c>
      <c r="U58">
        <v>0.15659999999999999</v>
      </c>
      <c r="V58" s="2">
        <v>4.7999999999999987E-2</v>
      </c>
    </row>
    <row r="59" spans="1:22" x14ac:dyDescent="0.2">
      <c r="A59" t="s">
        <v>164</v>
      </c>
      <c r="B59" t="s">
        <v>191</v>
      </c>
      <c r="C59" t="s">
        <v>192</v>
      </c>
      <c r="G59" s="1"/>
      <c r="H59" s="17">
        <v>0.49759999999999999</v>
      </c>
      <c r="I59">
        <v>18.207799999999999</v>
      </c>
      <c r="J59">
        <v>0.43519999999999998</v>
      </c>
      <c r="K59">
        <v>0.54339999999999999</v>
      </c>
      <c r="L59">
        <v>0.10820000000000002</v>
      </c>
      <c r="M59" s="7">
        <v>0.2636</v>
      </c>
      <c r="N59">
        <v>289.25189999999998</v>
      </c>
      <c r="O59">
        <v>0.25469999999999998</v>
      </c>
      <c r="P59">
        <v>0.27200000000000002</v>
      </c>
      <c r="Q59" s="2">
        <v>1.7300000000000038E-2</v>
      </c>
      <c r="R59">
        <v>1.4723999999999999</v>
      </c>
      <c r="S59">
        <v>4.7500000000000001E-2</v>
      </c>
      <c r="T59">
        <v>1.3333999999999999</v>
      </c>
      <c r="U59">
        <v>1.9225000000000001</v>
      </c>
      <c r="V59" s="2">
        <v>0.58910000000000018</v>
      </c>
    </row>
    <row r="60" spans="1:22" x14ac:dyDescent="0.2">
      <c r="A60" t="s">
        <v>164</v>
      </c>
      <c r="B60" t="s">
        <v>193</v>
      </c>
      <c r="C60" t="s">
        <v>194</v>
      </c>
      <c r="G60" s="1"/>
      <c r="H60" s="17">
        <v>2.7021000000000002</v>
      </c>
      <c r="I60">
        <v>98.865799999999993</v>
      </c>
      <c r="J60">
        <v>2.3631000000000002</v>
      </c>
      <c r="K60">
        <v>2.9506999999999999</v>
      </c>
      <c r="L60">
        <v>0.58759999999999968</v>
      </c>
      <c r="M60" s="7">
        <v>1.4312</v>
      </c>
      <c r="N60">
        <v>1570.6</v>
      </c>
      <c r="O60">
        <v>1.383</v>
      </c>
      <c r="P60">
        <v>1.4767999999999999</v>
      </c>
      <c r="Q60" s="2">
        <v>9.3799999999999883E-2</v>
      </c>
      <c r="R60">
        <v>1.9986999999999999</v>
      </c>
      <c r="S60">
        <v>6.4500000000000002E-2</v>
      </c>
      <c r="T60">
        <v>1.81</v>
      </c>
      <c r="U60">
        <v>2.6097000000000001</v>
      </c>
      <c r="V60" s="2">
        <v>0.79970000000000008</v>
      </c>
    </row>
    <row r="61" spans="1:22" x14ac:dyDescent="0.2">
      <c r="A61" t="s">
        <v>164</v>
      </c>
      <c r="B61" t="s">
        <v>195</v>
      </c>
      <c r="C61" t="s">
        <v>196</v>
      </c>
      <c r="G61" s="1"/>
      <c r="H61" s="17">
        <v>2.2517</v>
      </c>
      <c r="I61">
        <v>82.388099999999994</v>
      </c>
      <c r="J61">
        <v>1.9693000000000001</v>
      </c>
      <c r="K61">
        <v>2.4588999999999999</v>
      </c>
      <c r="L61">
        <v>0.48959999999999981</v>
      </c>
      <c r="M61" s="7">
        <v>1.1926000000000001</v>
      </c>
      <c r="N61">
        <v>1308.8</v>
      </c>
      <c r="O61">
        <v>1.1525000000000001</v>
      </c>
      <c r="P61">
        <v>1.2305999999999999</v>
      </c>
      <c r="Q61" s="2">
        <v>7.8099999999999836E-2</v>
      </c>
      <c r="R61">
        <v>4.3305999999999996</v>
      </c>
      <c r="S61">
        <v>0.13969999999999999</v>
      </c>
      <c r="T61">
        <v>3.9217</v>
      </c>
      <c r="U61">
        <v>5.6543000000000001</v>
      </c>
      <c r="V61" s="2">
        <v>1.7326000000000001</v>
      </c>
    </row>
    <row r="62" spans="1:22" x14ac:dyDescent="0.2">
      <c r="A62" t="s">
        <v>164</v>
      </c>
      <c r="B62" t="s">
        <v>197</v>
      </c>
      <c r="C62" t="s">
        <v>198</v>
      </c>
      <c r="G62" s="1"/>
      <c r="H62" s="17">
        <v>1.4636</v>
      </c>
      <c r="I62">
        <v>53.552300000000002</v>
      </c>
      <c r="J62">
        <v>1.28</v>
      </c>
      <c r="K62">
        <v>1.5983000000000001</v>
      </c>
      <c r="L62">
        <v>0.31830000000000003</v>
      </c>
      <c r="M62" s="7">
        <v>0.7752</v>
      </c>
      <c r="N62">
        <v>850.74090000000001</v>
      </c>
      <c r="O62">
        <v>0.74909999999999999</v>
      </c>
      <c r="P62">
        <v>0.79990000000000006</v>
      </c>
      <c r="Q62" s="2">
        <v>5.0800000000000067E-2</v>
      </c>
      <c r="R62">
        <v>2.665</v>
      </c>
      <c r="S62">
        <v>8.5999999999999993E-2</v>
      </c>
      <c r="T62">
        <v>2.4133</v>
      </c>
      <c r="U62">
        <v>3.4796</v>
      </c>
      <c r="V62" s="2">
        <v>1.0663</v>
      </c>
    </row>
    <row r="63" spans="1:22" x14ac:dyDescent="0.2">
      <c r="A63" t="s">
        <v>164</v>
      </c>
      <c r="B63" t="s">
        <v>199</v>
      </c>
      <c r="C63" t="s">
        <v>200</v>
      </c>
      <c r="G63" s="1"/>
      <c r="H63" s="17">
        <v>0.67549999999999999</v>
      </c>
      <c r="I63">
        <v>24.7164</v>
      </c>
      <c r="J63">
        <v>0.59079999999999999</v>
      </c>
      <c r="K63">
        <v>0.73770000000000002</v>
      </c>
      <c r="L63">
        <v>0.14690000000000003</v>
      </c>
      <c r="M63" s="7">
        <v>0.35780000000000001</v>
      </c>
      <c r="N63">
        <v>392.64960000000002</v>
      </c>
      <c r="O63">
        <v>0.34570000000000001</v>
      </c>
      <c r="P63">
        <v>0.36919999999999997</v>
      </c>
      <c r="Q63" s="2">
        <v>2.3499999999999965E-2</v>
      </c>
      <c r="R63">
        <v>1.6656</v>
      </c>
      <c r="S63">
        <v>5.3699999999999998E-2</v>
      </c>
      <c r="T63">
        <v>1.5083</v>
      </c>
      <c r="U63">
        <v>2.1747000000000001</v>
      </c>
      <c r="V63" s="2">
        <v>0.6664000000000001</v>
      </c>
    </row>
    <row r="64" spans="1:22" x14ac:dyDescent="0.2">
      <c r="A64" t="s">
        <v>164</v>
      </c>
      <c r="B64" t="s">
        <v>201</v>
      </c>
      <c r="C64" t="s">
        <v>202</v>
      </c>
      <c r="G64" s="1"/>
      <c r="H64" s="17">
        <v>2.4799999999999999E-2</v>
      </c>
      <c r="I64">
        <v>0.90629999999999999</v>
      </c>
      <c r="J64">
        <v>2.1700000000000001E-2</v>
      </c>
      <c r="K64">
        <v>2.7E-2</v>
      </c>
      <c r="L64">
        <v>5.2999999999999992E-3</v>
      </c>
      <c r="M64" s="7">
        <v>1.3100000000000001E-2</v>
      </c>
      <c r="N64">
        <v>14.3972</v>
      </c>
      <c r="O64">
        <v>1.2699999999999999E-2</v>
      </c>
      <c r="P64">
        <v>1.35E-2</v>
      </c>
      <c r="Q64" s="2">
        <v>8.0000000000000036E-4</v>
      </c>
      <c r="R64">
        <v>7.3300000000000004E-2</v>
      </c>
      <c r="S64">
        <v>2.3999999999999998E-3</v>
      </c>
      <c r="T64">
        <v>6.6400000000000001E-2</v>
      </c>
      <c r="U64">
        <v>9.5699999999999993E-2</v>
      </c>
      <c r="V64" s="2">
        <v>2.9299999999999993E-2</v>
      </c>
    </row>
    <row r="65" spans="1:22" x14ac:dyDescent="0.2">
      <c r="A65" t="s">
        <v>164</v>
      </c>
      <c r="B65" t="s">
        <v>203</v>
      </c>
      <c r="C65" t="s">
        <v>204</v>
      </c>
      <c r="G65" s="1"/>
      <c r="H65" s="17">
        <v>0.67549999999999999</v>
      </c>
      <c r="I65">
        <v>24.7164</v>
      </c>
      <c r="J65">
        <v>0.59079999999999999</v>
      </c>
      <c r="K65">
        <v>0.73770000000000002</v>
      </c>
      <c r="L65">
        <v>0.14690000000000003</v>
      </c>
      <c r="M65" s="7">
        <v>0.35780000000000001</v>
      </c>
      <c r="N65">
        <v>392.64960000000002</v>
      </c>
      <c r="O65">
        <v>0.34570000000000001</v>
      </c>
      <c r="P65">
        <v>0.36919999999999997</v>
      </c>
      <c r="Q65" s="2">
        <v>2.3499999999999965E-2</v>
      </c>
      <c r="R65">
        <v>0.99939999999999996</v>
      </c>
      <c r="S65">
        <v>3.2199999999999999E-2</v>
      </c>
      <c r="T65">
        <v>0.90500000000000003</v>
      </c>
      <c r="U65">
        <v>1.3048</v>
      </c>
      <c r="V65" s="2">
        <v>0.39979999999999993</v>
      </c>
    </row>
    <row r="66" spans="1:22" x14ac:dyDescent="0.2">
      <c r="A66" t="s">
        <v>164</v>
      </c>
      <c r="B66" t="s">
        <v>205</v>
      </c>
      <c r="C66" t="s">
        <v>206</v>
      </c>
      <c r="G66" s="1"/>
      <c r="H66" s="17">
        <v>1.6888000000000001</v>
      </c>
      <c r="I66">
        <v>61.7911</v>
      </c>
      <c r="J66">
        <v>1.4769000000000001</v>
      </c>
      <c r="K66">
        <v>1.8442000000000001</v>
      </c>
      <c r="L66">
        <v>0.36729999999999996</v>
      </c>
      <c r="M66" s="7">
        <v>0.89449999999999996</v>
      </c>
      <c r="N66">
        <v>981.6241</v>
      </c>
      <c r="O66">
        <v>0.86429999999999996</v>
      </c>
      <c r="P66">
        <v>0.92300000000000004</v>
      </c>
      <c r="Q66" s="2">
        <v>5.8700000000000085E-2</v>
      </c>
      <c r="R66">
        <v>2.9981</v>
      </c>
      <c r="S66">
        <v>9.6699999999999994E-2</v>
      </c>
      <c r="T66">
        <v>2.7149999999999999</v>
      </c>
      <c r="U66">
        <v>3.9144999999999999</v>
      </c>
      <c r="V66" s="2">
        <v>1.1995</v>
      </c>
    </row>
    <row r="67" spans="1:22" s="9" customFormat="1" x14ac:dyDescent="0.2">
      <c r="A67" s="9" t="s">
        <v>164</v>
      </c>
      <c r="B67" s="9" t="s">
        <v>207</v>
      </c>
      <c r="C67" s="9" t="s">
        <v>208</v>
      </c>
      <c r="G67" s="10"/>
      <c r="H67" s="18">
        <v>2.7021000000000002</v>
      </c>
      <c r="I67" s="9">
        <v>98.865799999999993</v>
      </c>
      <c r="J67" s="9">
        <v>2.3631000000000002</v>
      </c>
      <c r="K67" s="9">
        <v>2.9506999999999999</v>
      </c>
      <c r="L67" s="9">
        <v>0.58759999999999968</v>
      </c>
      <c r="M67" s="15">
        <v>1.4312</v>
      </c>
      <c r="N67" s="9">
        <v>1570.6</v>
      </c>
      <c r="O67" s="9">
        <v>1.383</v>
      </c>
      <c r="P67" s="9">
        <v>1.4767999999999999</v>
      </c>
      <c r="Q67" s="16">
        <v>9.3799999999999883E-2</v>
      </c>
      <c r="R67" s="9">
        <v>4.6637000000000004</v>
      </c>
      <c r="S67" s="9">
        <v>0.15040000000000001</v>
      </c>
      <c r="T67" s="9">
        <v>4.2233000000000001</v>
      </c>
      <c r="U67" s="9">
        <v>6.0892999999999997</v>
      </c>
      <c r="V67" s="16">
        <v>1.8659999999999997</v>
      </c>
    </row>
    <row r="68" spans="1:22" x14ac:dyDescent="0.2">
      <c r="A68" t="s">
        <v>209</v>
      </c>
      <c r="B68" t="s">
        <v>244</v>
      </c>
      <c r="D68" t="s">
        <v>212</v>
      </c>
      <c r="E68" t="s">
        <v>213</v>
      </c>
      <c r="F68" t="s">
        <v>24</v>
      </c>
      <c r="G68" s="1"/>
      <c r="H68" s="17">
        <v>11.258599999999999</v>
      </c>
      <c r="I68">
        <v>411.94069999999999</v>
      </c>
      <c r="J68">
        <v>9.8462999999999994</v>
      </c>
      <c r="K68">
        <v>12.294700000000001</v>
      </c>
      <c r="L68">
        <v>2.4484000000000012</v>
      </c>
      <c r="M68" s="7">
        <v>5.9631999999999996</v>
      </c>
      <c r="N68">
        <v>6544.2</v>
      </c>
      <c r="O68">
        <v>5.7622999999999998</v>
      </c>
      <c r="P68">
        <v>6.1531000000000002</v>
      </c>
      <c r="Q68" s="2">
        <v>0.39080000000000048</v>
      </c>
      <c r="R68">
        <v>33.312100000000001</v>
      </c>
      <c r="S68">
        <v>1.0745</v>
      </c>
      <c r="T68">
        <v>30.166699999999999</v>
      </c>
      <c r="U68">
        <v>43.494900000000001</v>
      </c>
      <c r="V68" s="2">
        <v>13.328200000000002</v>
      </c>
    </row>
    <row r="69" spans="1:22" x14ac:dyDescent="0.2">
      <c r="A69" t="s">
        <v>214</v>
      </c>
      <c r="B69" t="s">
        <v>215</v>
      </c>
      <c r="C69" t="s">
        <v>216</v>
      </c>
      <c r="D69" t="s">
        <v>217</v>
      </c>
      <c r="E69" t="s">
        <v>218</v>
      </c>
      <c r="F69" t="s">
        <v>24</v>
      </c>
      <c r="G69" s="1"/>
      <c r="H69" s="17">
        <v>613.46280000000002</v>
      </c>
      <c r="I69">
        <v>22445</v>
      </c>
      <c r="J69">
        <v>436.29669999999999</v>
      </c>
      <c r="K69">
        <v>860.21410000000003</v>
      </c>
      <c r="L69">
        <v>423.91740000000004</v>
      </c>
      <c r="M69" s="7">
        <v>343.58539999999999</v>
      </c>
      <c r="N69">
        <v>377060</v>
      </c>
      <c r="O69">
        <v>313.1712</v>
      </c>
      <c r="P69">
        <v>379.06760000000003</v>
      </c>
      <c r="Q69" s="2">
        <v>65.896400000000028</v>
      </c>
      <c r="R69">
        <v>2733.8</v>
      </c>
      <c r="S69">
        <v>208.0376</v>
      </c>
      <c r="T69">
        <v>987.09400000000005</v>
      </c>
      <c r="U69">
        <v>3299.4</v>
      </c>
      <c r="V69" s="2">
        <v>2312.306</v>
      </c>
    </row>
    <row r="70" spans="1:22" x14ac:dyDescent="0.2">
      <c r="A70" t="s">
        <v>214</v>
      </c>
      <c r="B70" t="s">
        <v>219</v>
      </c>
      <c r="C70" t="s">
        <v>220</v>
      </c>
      <c r="G70" s="1"/>
      <c r="H70" s="17">
        <v>33.591700000000003</v>
      </c>
      <c r="I70">
        <v>27366</v>
      </c>
      <c r="J70">
        <v>0</v>
      </c>
      <c r="K70">
        <v>66.833399999999997</v>
      </c>
      <c r="L70">
        <v>66.833399999999997</v>
      </c>
      <c r="M70" s="7">
        <v>5.6686999999999996E-6</v>
      </c>
      <c r="N70">
        <v>208020</v>
      </c>
      <c r="O70">
        <v>0</v>
      </c>
      <c r="P70">
        <v>22.0001</v>
      </c>
      <c r="Q70" s="2">
        <v>22.0001</v>
      </c>
      <c r="R70">
        <v>8.9105000000000003E-7</v>
      </c>
      <c r="S70">
        <v>1.2187999999999999E-11</v>
      </c>
      <c r="T70">
        <v>0</v>
      </c>
      <c r="U70">
        <v>774.68119999999999</v>
      </c>
      <c r="V70" s="2">
        <v>774.68119999999999</v>
      </c>
    </row>
    <row r="71" spans="1:22" x14ac:dyDescent="0.2">
      <c r="A71" t="s">
        <v>214</v>
      </c>
      <c r="B71" t="s">
        <v>221</v>
      </c>
      <c r="C71" t="s">
        <v>222</v>
      </c>
      <c r="G71" s="1"/>
      <c r="H71" s="17">
        <v>280.34690000000001</v>
      </c>
      <c r="I71">
        <v>10257</v>
      </c>
      <c r="J71">
        <v>210.30670000000001</v>
      </c>
      <c r="K71">
        <v>373.4674</v>
      </c>
      <c r="L71">
        <v>163.16069999999999</v>
      </c>
      <c r="M71" s="7">
        <v>122.37430000000001</v>
      </c>
      <c r="N71">
        <v>134300</v>
      </c>
      <c r="O71">
        <v>106.9632</v>
      </c>
      <c r="P71">
        <v>135.114</v>
      </c>
      <c r="Q71" s="2">
        <v>28.150800000000004</v>
      </c>
      <c r="R71">
        <v>1199.5</v>
      </c>
      <c r="S71">
        <v>72.033299999999997</v>
      </c>
      <c r="T71" t="s">
        <v>53</v>
      </c>
      <c r="U71">
        <v>1408.1</v>
      </c>
      <c r="V71" s="2" t="e">
        <v>#VALUE!</v>
      </c>
    </row>
    <row r="72" spans="1:22" x14ac:dyDescent="0.2">
      <c r="A72" t="s">
        <v>231</v>
      </c>
      <c r="B72" t="s">
        <v>227</v>
      </c>
      <c r="C72" t="s">
        <v>228</v>
      </c>
      <c r="D72" t="s">
        <v>229</v>
      </c>
      <c r="E72" t="s">
        <v>152</v>
      </c>
      <c r="F72" t="s">
        <v>230</v>
      </c>
      <c r="G72" s="1"/>
      <c r="H72" s="17">
        <v>198.25839999999999</v>
      </c>
      <c r="I72">
        <v>7253.6</v>
      </c>
      <c r="J72">
        <v>161.27770000000001</v>
      </c>
      <c r="K72">
        <v>248.6371</v>
      </c>
      <c r="L72" s="1">
        <v>87.359399999999994</v>
      </c>
      <c r="M72">
        <v>87.215199999999996</v>
      </c>
      <c r="N72">
        <v>95712</v>
      </c>
      <c r="O72">
        <v>80.433400000000006</v>
      </c>
      <c r="P72">
        <v>94.383499999999998</v>
      </c>
      <c r="Q72" s="2">
        <v>13.950099999999992</v>
      </c>
      <c r="R72">
        <v>640.50699999999995</v>
      </c>
      <c r="S72">
        <v>37.401299999999999</v>
      </c>
      <c r="T72" t="s">
        <v>53</v>
      </c>
      <c r="U72">
        <v>749.99519999999995</v>
      </c>
      <c r="V72" s="8" t="e">
        <v>#VALUE!</v>
      </c>
    </row>
    <row r="75" spans="1:22" x14ac:dyDescent="0.2">
      <c r="E75" t="s">
        <v>232</v>
      </c>
      <c r="H75">
        <v>61.9</v>
      </c>
      <c r="M75">
        <v>73.099999999999994</v>
      </c>
      <c r="R75">
        <v>67.2</v>
      </c>
    </row>
    <row r="76" spans="1:22" x14ac:dyDescent="0.2">
      <c r="E76" t="s">
        <v>233</v>
      </c>
      <c r="H76">
        <v>63.9</v>
      </c>
      <c r="M76">
        <v>43</v>
      </c>
      <c r="R76">
        <v>67.400000000000006</v>
      </c>
    </row>
    <row r="77" spans="1:22" x14ac:dyDescent="0.2">
      <c r="E77" t="s">
        <v>234</v>
      </c>
      <c r="H77">
        <v>115.8</v>
      </c>
      <c r="M77">
        <v>86.8</v>
      </c>
      <c r="R77">
        <v>120.4</v>
      </c>
    </row>
    <row r="78" spans="1:22" x14ac:dyDescent="0.2">
      <c r="E78" t="s">
        <v>236</v>
      </c>
      <c r="H78">
        <v>88</v>
      </c>
      <c r="M78">
        <v>63</v>
      </c>
      <c r="R78">
        <v>92</v>
      </c>
    </row>
    <row r="79" spans="1:22" x14ac:dyDescent="0.2">
      <c r="E79" t="s">
        <v>235</v>
      </c>
      <c r="H79">
        <v>1.2E-2</v>
      </c>
      <c r="M79">
        <v>0.02</v>
      </c>
      <c r="R79">
        <v>0.02</v>
      </c>
    </row>
    <row r="80" spans="1:22" x14ac:dyDescent="0.2">
      <c r="E80" t="s">
        <v>239</v>
      </c>
      <c r="H80" t="s">
        <v>241</v>
      </c>
      <c r="M80" t="s">
        <v>242</v>
      </c>
      <c r="R80" t="s">
        <v>243</v>
      </c>
    </row>
    <row r="84" spans="2:3" x14ac:dyDescent="0.2">
      <c r="B84" s="30" t="s">
        <v>245</v>
      </c>
      <c r="C84" s="31" t="s">
        <v>248</v>
      </c>
    </row>
    <row r="85" spans="2:3" x14ac:dyDescent="0.2">
      <c r="B85" s="30" t="s">
        <v>246</v>
      </c>
      <c r="C85" s="31" t="s">
        <v>248</v>
      </c>
    </row>
    <row r="86" spans="2:3" x14ac:dyDescent="0.2">
      <c r="B86" s="30" t="s">
        <v>247</v>
      </c>
      <c r="C86" s="31" t="s">
        <v>249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911B0-2B36-4AAE-9E60-FBFC6A17E639}">
  <dimension ref="A1:U80"/>
  <sheetViews>
    <sheetView topLeftCell="E1" zoomScale="80" zoomScaleNormal="80" workbookViewId="0">
      <selection activeCell="J18" sqref="J18"/>
    </sheetView>
  </sheetViews>
  <sheetFormatPr baseColWidth="10" defaultColWidth="10.6640625" defaultRowHeight="16" x14ac:dyDescent="0.2"/>
  <cols>
    <col min="1" max="1" width="31.33203125" customWidth="1"/>
    <col min="2" max="2" width="12" bestFit="1" customWidth="1"/>
    <col min="3" max="3" width="56.83203125" customWidth="1"/>
    <col min="4" max="4" width="31.83203125" customWidth="1"/>
    <col min="5" max="5" width="18.83203125" bestFit="1" customWidth="1"/>
    <col min="6" max="6" width="12.33203125" style="2" bestFit="1" customWidth="1"/>
    <col min="12" max="12" width="10.6640625" style="7"/>
    <col min="17" max="17" width="10.6640625" style="7"/>
  </cols>
  <sheetData>
    <row r="1" spans="1:21" x14ac:dyDescent="0.2">
      <c r="B1" t="s">
        <v>0</v>
      </c>
      <c r="C1" t="s">
        <v>1</v>
      </c>
      <c r="D1" t="s">
        <v>2</v>
      </c>
      <c r="E1" t="s">
        <v>3</v>
      </c>
      <c r="F1" s="2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s="7" t="s">
        <v>10</v>
      </c>
      <c r="M1" t="s">
        <v>11</v>
      </c>
      <c r="N1" t="s">
        <v>12</v>
      </c>
      <c r="O1" t="s">
        <v>13</v>
      </c>
      <c r="P1" t="s">
        <v>14</v>
      </c>
      <c r="Q1" s="7" t="s">
        <v>15</v>
      </c>
      <c r="R1" t="s">
        <v>16</v>
      </c>
      <c r="S1" t="s">
        <v>17</v>
      </c>
      <c r="T1" t="s">
        <v>18</v>
      </c>
      <c r="U1" s="2" t="s">
        <v>19</v>
      </c>
    </row>
    <row r="2" spans="1:21" x14ac:dyDescent="0.2">
      <c r="A2" t="s">
        <v>20</v>
      </c>
      <c r="B2" t="s">
        <v>20</v>
      </c>
      <c r="C2" t="s">
        <v>21</v>
      </c>
      <c r="D2" t="s">
        <v>22</v>
      </c>
      <c r="E2" t="s">
        <v>23</v>
      </c>
      <c r="F2" s="2" t="s">
        <v>24</v>
      </c>
      <c r="G2" s="3">
        <v>100</v>
      </c>
      <c r="H2" s="4">
        <v>5590</v>
      </c>
      <c r="I2" s="4">
        <v>100</v>
      </c>
      <c r="J2" s="4">
        <v>100</v>
      </c>
      <c r="K2" s="22">
        <v>0</v>
      </c>
      <c r="L2" s="24"/>
      <c r="M2" s="4"/>
      <c r="N2" s="4"/>
      <c r="O2" s="4"/>
      <c r="P2" s="22"/>
      <c r="Q2" s="24"/>
      <c r="R2" s="4"/>
      <c r="S2" s="4"/>
      <c r="T2" s="4"/>
      <c r="U2" s="4"/>
    </row>
    <row r="3" spans="1:21" x14ac:dyDescent="0.2">
      <c r="A3" t="s">
        <v>20</v>
      </c>
      <c r="B3" t="s">
        <v>25</v>
      </c>
      <c r="C3" t="s">
        <v>26</v>
      </c>
      <c r="D3" t="s">
        <v>27</v>
      </c>
      <c r="E3" t="s">
        <v>28</v>
      </c>
      <c r="F3" s="2" t="s">
        <v>24</v>
      </c>
      <c r="G3" s="3"/>
      <c r="H3" s="4"/>
      <c r="I3" s="4"/>
      <c r="J3" s="4"/>
      <c r="K3" s="22"/>
      <c r="L3" s="24">
        <v>100</v>
      </c>
      <c r="M3" s="4">
        <v>4.9117999999999995E-10</v>
      </c>
      <c r="N3" s="4">
        <v>100</v>
      </c>
      <c r="O3" s="4">
        <v>100</v>
      </c>
      <c r="P3" s="22">
        <v>0</v>
      </c>
      <c r="Q3" s="24"/>
      <c r="R3" s="4"/>
      <c r="S3" s="4"/>
      <c r="T3" s="4"/>
      <c r="U3" s="4"/>
    </row>
    <row r="4" spans="1:21" x14ac:dyDescent="0.2">
      <c r="A4" t="s">
        <v>20</v>
      </c>
      <c r="B4" t="s">
        <v>29</v>
      </c>
      <c r="C4" t="s">
        <v>30</v>
      </c>
      <c r="E4" t="s">
        <v>28</v>
      </c>
      <c r="F4" s="2" t="s">
        <v>24</v>
      </c>
      <c r="G4" s="3"/>
      <c r="H4" s="4"/>
      <c r="I4" s="4"/>
      <c r="J4" s="4"/>
      <c r="K4" s="22"/>
      <c r="L4" s="24">
        <v>100</v>
      </c>
      <c r="M4" s="4">
        <v>4.9117999999999995E-10</v>
      </c>
      <c r="N4" s="4">
        <v>100</v>
      </c>
      <c r="O4" s="4">
        <v>100</v>
      </c>
      <c r="P4" s="22">
        <v>0</v>
      </c>
      <c r="Q4" s="24"/>
      <c r="R4" s="4"/>
      <c r="S4" s="4"/>
      <c r="T4" s="4"/>
      <c r="U4" s="4"/>
    </row>
    <row r="5" spans="1:21" s="9" customFormat="1" x14ac:dyDescent="0.2">
      <c r="A5" s="9" t="s">
        <v>20</v>
      </c>
      <c r="B5" s="9" t="s">
        <v>31</v>
      </c>
      <c r="C5" s="9" t="s">
        <v>32</v>
      </c>
      <c r="D5" s="9" t="s">
        <v>33</v>
      </c>
      <c r="E5" s="9" t="s">
        <v>23</v>
      </c>
      <c r="F5" s="16" t="s">
        <v>24</v>
      </c>
      <c r="G5" s="11"/>
      <c r="H5" s="12"/>
      <c r="I5" s="12"/>
      <c r="J5" s="12"/>
      <c r="K5" s="23"/>
      <c r="L5" s="25"/>
      <c r="M5" s="12"/>
      <c r="N5" s="12"/>
      <c r="O5" s="12"/>
      <c r="P5" s="23"/>
      <c r="Q5" s="25">
        <v>100</v>
      </c>
      <c r="R5" s="12">
        <v>2.5940999999999999E-10</v>
      </c>
      <c r="S5" s="12">
        <v>100</v>
      </c>
      <c r="T5" s="12">
        <v>100</v>
      </c>
      <c r="U5" s="12">
        <v>0</v>
      </c>
    </row>
    <row r="6" spans="1:21" ht="17" x14ac:dyDescent="0.2">
      <c r="A6" s="6" t="s">
        <v>34</v>
      </c>
      <c r="B6" t="s">
        <v>35</v>
      </c>
      <c r="C6" t="s">
        <v>36</v>
      </c>
      <c r="D6" t="s">
        <v>37</v>
      </c>
      <c r="E6" t="s">
        <v>28</v>
      </c>
      <c r="F6" s="2" t="s">
        <v>24</v>
      </c>
      <c r="G6" s="17">
        <f>'1102 (not corrected)'!H6</f>
        <v>19.0701</v>
      </c>
      <c r="H6" s="17">
        <f>'1102 (not corrected)'!I6</f>
        <v>698.00300000000004</v>
      </c>
      <c r="I6" s="17">
        <f>'1102 (not corrected)'!J6</f>
        <v>9.1105999999999998</v>
      </c>
      <c r="J6" s="17">
        <f>'1102 (not corrected)'!K6</f>
        <v>26.4376</v>
      </c>
      <c r="K6" s="17">
        <f>'1102 (not corrected)'!L6</f>
        <v>17.326999999999998</v>
      </c>
      <c r="L6" s="26">
        <f>'1102 (not corrected)'!M6*2</f>
        <v>-106.9864</v>
      </c>
      <c r="M6" s="28">
        <f>'1102 (not corrected)'!N6*2</f>
        <v>117410</v>
      </c>
      <c r="N6" s="17">
        <f>'1102 (not corrected)'!O6*2</f>
        <v>-107.8754</v>
      </c>
      <c r="O6" s="17">
        <f>'1102 (not corrected)'!P6*2</f>
        <v>-87.377600000000001</v>
      </c>
      <c r="P6" s="17">
        <f>'1102 (not corrected)'!Q6*2</f>
        <v>20.497799999999998</v>
      </c>
      <c r="Q6" s="26">
        <f>'1102 (not corrected)'!R6/3</f>
        <v>-113.17046666666666</v>
      </c>
      <c r="R6" s="17">
        <f>'1102 (not corrected)'!S6/3</f>
        <v>2.8768999999999996</v>
      </c>
      <c r="S6" s="17">
        <f>'1102 (not corrected)'!T6/3</f>
        <v>-121.55696666666667</v>
      </c>
      <c r="T6" s="17">
        <f>'1102 (not corrected)'!U6/3</f>
        <v>-22.905533333333334</v>
      </c>
      <c r="U6" s="17">
        <f>'1102 (not corrected)'!V6/3</f>
        <v>98.65143333333333</v>
      </c>
    </row>
    <row r="7" spans="1:21" ht="17" x14ac:dyDescent="0.2">
      <c r="A7" s="6" t="s">
        <v>34</v>
      </c>
      <c r="B7" t="s">
        <v>38</v>
      </c>
      <c r="C7" t="s">
        <v>39</v>
      </c>
      <c r="D7" t="s">
        <v>40</v>
      </c>
      <c r="E7" t="s">
        <v>28</v>
      </c>
      <c r="F7" s="2" t="s">
        <v>24</v>
      </c>
      <c r="G7" s="17">
        <f>'1102 (not corrected)'!H7</f>
        <v>58.152200000000001</v>
      </c>
      <c r="H7" s="17">
        <f>'1102 (not corrected)'!I7</f>
        <v>2127.6999999999998</v>
      </c>
      <c r="I7" s="17">
        <f>'1102 (not corrected)'!J7</f>
        <v>54.5075</v>
      </c>
      <c r="J7" s="17">
        <f>'1102 (not corrected)'!K7</f>
        <v>60.042499999999997</v>
      </c>
      <c r="K7" s="17">
        <f>'1102 (not corrected)'!L7</f>
        <v>5.5349999999999966</v>
      </c>
      <c r="L7" s="26">
        <f>'1102 (not corrected)'!M7*2</f>
        <v>-51.415399999999998</v>
      </c>
      <c r="M7" s="28">
        <f>'1102 (not corrected)'!N7*2</f>
        <v>56424</v>
      </c>
      <c r="N7" s="17">
        <f>'1102 (not corrected)'!O7*2</f>
        <v>-51.807200000000002</v>
      </c>
      <c r="O7" s="17">
        <f>'1102 (not corrected)'!P7*2</f>
        <v>-44.723199999999999</v>
      </c>
      <c r="P7" s="17">
        <f>'1102 (not corrected)'!Q7*2</f>
        <v>7.0840000000000032</v>
      </c>
      <c r="Q7" s="26">
        <f>'1102 (not corrected)'!R7/3</f>
        <v>-51.946266666666666</v>
      </c>
      <c r="R7" s="17">
        <f>'1102 (not corrected)'!S7/3</f>
        <v>1.3885333333333334</v>
      </c>
      <c r="S7" s="17">
        <f>'1102 (not corrected)'!T7/3</f>
        <v>-54.85843333333333</v>
      </c>
      <c r="T7" s="17">
        <f>'1102 (not corrected)'!U7/3</f>
        <v>-24.299766666666667</v>
      </c>
      <c r="U7" s="17">
        <f>'1102 (not corrected)'!V7/3</f>
        <v>30.558666666666667</v>
      </c>
    </row>
    <row r="8" spans="1:21" ht="17" x14ac:dyDescent="0.2">
      <c r="A8" s="6" t="s">
        <v>34</v>
      </c>
      <c r="B8" t="s">
        <v>41</v>
      </c>
      <c r="C8" t="s">
        <v>42</v>
      </c>
      <c r="D8" t="s">
        <v>43</v>
      </c>
      <c r="E8" t="s">
        <v>28</v>
      </c>
      <c r="F8" s="2" t="s">
        <v>24</v>
      </c>
      <c r="G8" s="17">
        <f>'1102 (not corrected)'!H8</f>
        <v>58.152200000000001</v>
      </c>
      <c r="H8" s="17">
        <f>'1102 (not corrected)'!I8</f>
        <v>2127.6999999999998</v>
      </c>
      <c r="I8" s="17">
        <f>'1102 (not corrected)'!J8</f>
        <v>54.5075</v>
      </c>
      <c r="J8" s="17">
        <f>'1102 (not corrected)'!K8</f>
        <v>60.042499999999997</v>
      </c>
      <c r="K8" s="17">
        <f>'1102 (not corrected)'!L8</f>
        <v>5.5349999999999966</v>
      </c>
      <c r="L8" s="26">
        <f>'1102 (not corrected)'!M8*2</f>
        <v>-51.415399999999998</v>
      </c>
      <c r="M8" s="28">
        <f>'1102 (not corrected)'!N8*2</f>
        <v>56424</v>
      </c>
      <c r="N8" s="17">
        <f>'1102 (not corrected)'!O8*2</f>
        <v>-51.807200000000002</v>
      </c>
      <c r="O8" s="17">
        <f>'1102 (not corrected)'!P8*2</f>
        <v>-44.723199999999999</v>
      </c>
      <c r="P8" s="17">
        <f>'1102 (not corrected)'!Q8*2</f>
        <v>7.0840000000000032</v>
      </c>
      <c r="Q8" s="26">
        <f>'1102 (not corrected)'!R8/3</f>
        <v>-51.946266666666666</v>
      </c>
      <c r="R8" s="17">
        <f>'1102 (not corrected)'!S8/3</f>
        <v>1.3885333333333334</v>
      </c>
      <c r="S8" s="17">
        <f>'1102 (not corrected)'!T8/3</f>
        <v>-54.85843333333333</v>
      </c>
      <c r="T8" s="17">
        <f>'1102 (not corrected)'!U8/3</f>
        <v>-24.299766666666667</v>
      </c>
      <c r="U8" s="17">
        <f>'1102 (not corrected)'!V8/3</f>
        <v>30.558666666666667</v>
      </c>
    </row>
    <row r="9" spans="1:21" ht="17" x14ac:dyDescent="0.2">
      <c r="A9" s="6" t="s">
        <v>34</v>
      </c>
      <c r="B9" t="s">
        <v>44</v>
      </c>
      <c r="C9" t="s">
        <v>45</v>
      </c>
      <c r="D9" t="s">
        <v>46</v>
      </c>
      <c r="E9" t="s">
        <v>28</v>
      </c>
      <c r="F9" s="2" t="s">
        <v>24</v>
      </c>
      <c r="G9" s="17">
        <f>'1102 (not corrected)'!H9</f>
        <v>56.058100000000003</v>
      </c>
      <c r="H9" s="17">
        <f>'1102 (not corrected)'!I9</f>
        <v>2051.1</v>
      </c>
      <c r="I9" s="17">
        <f>'1102 (not corrected)'!J9</f>
        <v>52.296700000000001</v>
      </c>
      <c r="J9" s="17">
        <f>'1102 (not corrected)'!K9</f>
        <v>57.938600000000001</v>
      </c>
      <c r="K9" s="17">
        <f>'1102 (not corrected)'!L9</f>
        <v>5.6418999999999997</v>
      </c>
      <c r="L9" s="26">
        <f>'1102 (not corrected)'!M9*2</f>
        <v>146.3664</v>
      </c>
      <c r="M9" s="28">
        <f>'1102 (not corrected)'!N9*2</f>
        <v>160626</v>
      </c>
      <c r="N9" s="17">
        <f>'1102 (not corrected)'!O9*2</f>
        <v>145.96019999999999</v>
      </c>
      <c r="O9" s="17">
        <f>'1102 (not corrected)'!P9*2</f>
        <v>152.54759999999999</v>
      </c>
      <c r="P9" s="17">
        <f>'1102 (not corrected)'!Q9*2</f>
        <v>6.5874000000000024</v>
      </c>
      <c r="Q9" s="26">
        <f>'1102 (not corrected)'!R9/3</f>
        <v>-55.388500000000001</v>
      </c>
      <c r="R9" s="17">
        <f>'1102 (not corrected)'!S9/3</f>
        <v>1.4950999999999999</v>
      </c>
      <c r="S9" s="17">
        <f>'1102 (not corrected)'!T9/3</f>
        <v>-58.328900000000004</v>
      </c>
      <c r="T9" s="17">
        <f>'1102 (not corrected)'!U9/3</f>
        <v>-28.297700000000003</v>
      </c>
      <c r="U9" s="17">
        <f>'1102 (not corrected)'!V9/3</f>
        <v>30.031200000000002</v>
      </c>
    </row>
    <row r="10" spans="1:21" ht="17" x14ac:dyDescent="0.2">
      <c r="A10" s="6" t="s">
        <v>34</v>
      </c>
      <c r="B10" t="s">
        <v>47</v>
      </c>
      <c r="C10" t="s">
        <v>48</v>
      </c>
      <c r="D10" t="s">
        <v>49</v>
      </c>
      <c r="E10" t="s">
        <v>28</v>
      </c>
      <c r="F10" s="2" t="s">
        <v>24</v>
      </c>
      <c r="G10" s="17">
        <f>'1102 (not corrected)'!H10</f>
        <v>132.6942</v>
      </c>
      <c r="H10" s="17">
        <f>'1102 (not corrected)'!I10</f>
        <v>4855</v>
      </c>
      <c r="I10" s="17">
        <f>'1102 (not corrected)'!J10</f>
        <v>127.76519999999999</v>
      </c>
      <c r="J10" s="17">
        <f>'1102 (not corrected)'!K10</f>
        <v>136.61840000000001</v>
      </c>
      <c r="K10" s="17">
        <f>'1102 (not corrected)'!L10</f>
        <v>8.8532000000000153</v>
      </c>
      <c r="L10" s="26">
        <f>'1102 (not corrected)'!M10*2</f>
        <v>121.6168</v>
      </c>
      <c r="M10" s="28">
        <f>'1102 (not corrected)'!N10*2</f>
        <v>133466</v>
      </c>
      <c r="N10" s="17">
        <f>'1102 (not corrected)'!O10*2</f>
        <v>121.0448</v>
      </c>
      <c r="O10" s="17">
        <f>'1102 (not corrected)'!P10*2</f>
        <v>127.3622</v>
      </c>
      <c r="P10" s="17">
        <f>'1102 (not corrected)'!Q10*2</f>
        <v>6.3174000000000063</v>
      </c>
      <c r="Q10" s="26">
        <f>'1102 (not corrected)'!R10/3</f>
        <v>-77.432200000000009</v>
      </c>
      <c r="R10" s="17">
        <f>'1102 (not corrected)'!S10/3</f>
        <v>2.1881666666666666</v>
      </c>
      <c r="S10" s="17">
        <f>'1102 (not corrected)'!T10/3</f>
        <v>-80.553433333333331</v>
      </c>
      <c r="T10" s="17">
        <f>'1102 (not corrected)'!U10/3</f>
        <v>-53.810666666666663</v>
      </c>
      <c r="U10" s="17">
        <f>'1102 (not corrected)'!V10/3</f>
        <v>26.742766666666672</v>
      </c>
    </row>
    <row r="11" spans="1:21" ht="17" x14ac:dyDescent="0.2">
      <c r="A11" s="6" t="s">
        <v>34</v>
      </c>
      <c r="B11" t="s">
        <v>50</v>
      </c>
      <c r="C11" t="s">
        <v>51</v>
      </c>
      <c r="D11" t="s">
        <v>52</v>
      </c>
      <c r="E11" t="s">
        <v>28</v>
      </c>
      <c r="F11" s="2" t="s">
        <v>24</v>
      </c>
      <c r="G11" s="17">
        <f>'1102 (not corrected)'!H11</f>
        <v>128.75890000000001</v>
      </c>
      <c r="H11" s="17">
        <f>'1102 (not corrected)'!I11</f>
        <v>4711</v>
      </c>
      <c r="I11" s="17">
        <f>'1102 (not corrected)'!J11</f>
        <v>123.52160000000001</v>
      </c>
      <c r="J11" s="17">
        <f>'1102 (not corrected)'!K11</f>
        <v>133.16329999999999</v>
      </c>
      <c r="K11" s="17">
        <f>'1102 (not corrected)'!L11</f>
        <v>9.6416999999999859</v>
      </c>
      <c r="L11" s="26">
        <f>'1102 (not corrected)'!M11*2</f>
        <v>118.1918</v>
      </c>
      <c r="M11" s="28">
        <f>'1102 (not corrected)'!N11*2</f>
        <v>129706</v>
      </c>
      <c r="N11" s="17">
        <f>'1102 (not corrected)'!O11*2</f>
        <v>117.5874</v>
      </c>
      <c r="O11" s="17">
        <f>'1102 (not corrected)'!P11*2</f>
        <v>123.916</v>
      </c>
      <c r="P11" s="17">
        <f>'1102 (not corrected)'!Q11*2</f>
        <v>6.3285999999999945</v>
      </c>
      <c r="Q11" s="26">
        <f>'1102 (not corrected)'!R11/3</f>
        <v>-79.898066666666665</v>
      </c>
      <c r="R11" s="17">
        <f>'1102 (not corrected)'!S11/3</f>
        <v>2.5772333333333335</v>
      </c>
      <c r="S11" s="17">
        <f>'1102 (not corrected)'!T11/3</f>
        <v>-82.196899999999999</v>
      </c>
      <c r="T11" s="17">
        <f>'1102 (not corrected)'!U11/3</f>
        <v>-56.001100000000001</v>
      </c>
      <c r="U11" s="17">
        <f>'1102 (not corrected)'!V11/3</f>
        <v>26.195800000000002</v>
      </c>
    </row>
    <row r="12" spans="1:21" ht="17" x14ac:dyDescent="0.2">
      <c r="A12" s="6" t="s">
        <v>34</v>
      </c>
      <c r="B12" t="s">
        <v>54</v>
      </c>
      <c r="C12" t="s">
        <v>55</v>
      </c>
      <c r="D12" t="s">
        <v>56</v>
      </c>
      <c r="E12" t="s">
        <v>28</v>
      </c>
      <c r="F12" s="2" t="s">
        <v>24</v>
      </c>
      <c r="G12" s="17">
        <f>'1102 (not corrected)'!H12</f>
        <v>126.63800000000001</v>
      </c>
      <c r="H12" s="17">
        <f>'1102 (not corrected)'!I12</f>
        <v>4633.3999999999996</v>
      </c>
      <c r="I12" s="17">
        <f>'1102 (not corrected)'!J12</f>
        <v>119.06399999999999</v>
      </c>
      <c r="J12" s="17">
        <f>'1102 (not corrected)'!K12</f>
        <v>133.9092</v>
      </c>
      <c r="K12" s="17">
        <f>'1102 (not corrected)'!L12</f>
        <v>14.845200000000006</v>
      </c>
      <c r="L12" s="26">
        <f>'1102 (not corrected)'!M12*2</f>
        <v>113.6074</v>
      </c>
      <c r="M12" s="28">
        <f>'1102 (not corrected)'!N12*2</f>
        <v>124676</v>
      </c>
      <c r="N12" s="17">
        <f>'1102 (not corrected)'!O12*2</f>
        <v>112.9692</v>
      </c>
      <c r="O12" s="17">
        <f>'1102 (not corrected)'!P12*2</f>
        <v>119.58759999999999</v>
      </c>
      <c r="P12" s="17">
        <f>'1102 (not corrected)'!Q12*2</f>
        <v>6.6183999999999941</v>
      </c>
      <c r="Q12" s="26">
        <f>'1102 (not corrected)'!R12/3</f>
        <v>5.9496333333333338</v>
      </c>
      <c r="R12" s="17">
        <f>'1102 (not corrected)'!S12/3</f>
        <v>5.4460333333333333</v>
      </c>
      <c r="S12" s="17">
        <f>'1102 (not corrected)'!T12/3</f>
        <v>0</v>
      </c>
      <c r="T12" s="17">
        <f>'1102 (not corrected)'!U12/3</f>
        <v>40.814500000000002</v>
      </c>
      <c r="U12" s="17">
        <f>'1102 (not corrected)'!V12/3</f>
        <v>40.814500000000002</v>
      </c>
    </row>
    <row r="13" spans="1:21" s="9" customFormat="1" ht="17" x14ac:dyDescent="0.2">
      <c r="A13" s="14" t="s">
        <v>34</v>
      </c>
      <c r="B13" s="9" t="s">
        <v>57</v>
      </c>
      <c r="C13" s="9" t="s">
        <v>58</v>
      </c>
      <c r="D13" s="9" t="s">
        <v>59</v>
      </c>
      <c r="E13" s="9" t="s">
        <v>60</v>
      </c>
      <c r="F13" s="16" t="s">
        <v>24</v>
      </c>
      <c r="G13" s="21">
        <f>'1102 (not corrected)'!H13</f>
        <v>2.2069000000000001</v>
      </c>
      <c r="H13" s="18">
        <f>'1102 (not corrected)'!I13</f>
        <v>81.730900000000005</v>
      </c>
      <c r="I13" s="18">
        <f>'1102 (not corrected)'!J13</f>
        <v>-2.1038999999999999E-7</v>
      </c>
      <c r="J13" s="18">
        <f>'1102 (not corrected)'!K13</f>
        <v>10.857100000000001</v>
      </c>
      <c r="K13" s="18">
        <f>'1102 (not corrected)'!L13</f>
        <v>10.857100210390001</v>
      </c>
      <c r="L13" s="21">
        <f>'1102 (not corrected)'!M13*2</f>
        <v>1.07272E-4</v>
      </c>
      <c r="M13" s="29">
        <f>'1102 (not corrected)'!N13*2</f>
        <v>4.9467999999999996</v>
      </c>
      <c r="N13" s="18">
        <f>'1102 (not corrected)'!O13*2</f>
        <v>0</v>
      </c>
      <c r="O13" s="18">
        <f>'1102 (not corrected)'!P13*2</f>
        <v>3.7397999999999998</v>
      </c>
      <c r="P13" s="18">
        <f>'1102 (not corrected)'!Q13*2</f>
        <v>3.7397999999999998</v>
      </c>
      <c r="Q13" s="21">
        <f>'1102 (not corrected)'!R13/3</f>
        <v>88.783599999999993</v>
      </c>
      <c r="R13" s="18">
        <f>'1102 (not corrected)'!S13/3</f>
        <v>6.8082666666666674</v>
      </c>
      <c r="S13" s="18">
        <f>'1102 (not corrected)'!T13/3</f>
        <v>60.29976666666667</v>
      </c>
      <c r="T13" s="18">
        <f>'1102 (not corrected)'!U13/3</f>
        <v>117.91476666666667</v>
      </c>
      <c r="U13" s="18">
        <f>'1102 (not corrected)'!V13/3</f>
        <v>57.615000000000002</v>
      </c>
    </row>
    <row r="14" spans="1:21" x14ac:dyDescent="0.2">
      <c r="A14" t="s">
        <v>61</v>
      </c>
      <c r="B14" t="s">
        <v>62</v>
      </c>
      <c r="C14" t="s">
        <v>63</v>
      </c>
      <c r="D14" t="s">
        <v>64</v>
      </c>
      <c r="E14" t="s">
        <v>65</v>
      </c>
      <c r="F14" s="2" t="s">
        <v>24</v>
      </c>
      <c r="G14" s="17">
        <f>'1102 (not corrected)'!H14</f>
        <v>61.790199999999999</v>
      </c>
      <c r="H14" s="17">
        <f>'1102 (not corrected)'!I14</f>
        <v>2260.6999999999998</v>
      </c>
      <c r="I14" s="17">
        <f>'1102 (not corrected)'!J14</f>
        <v>53.097099999999998</v>
      </c>
      <c r="J14" s="17">
        <f>'1102 (not corrected)'!K14</f>
        <v>72.548599999999993</v>
      </c>
      <c r="K14" s="17">
        <f>'1102 (not corrected)'!L14</f>
        <v>19.451499999999996</v>
      </c>
      <c r="L14" s="26">
        <f>'1102 (not corrected)'!M14*2</f>
        <v>86.711600000000004</v>
      </c>
      <c r="M14" s="28">
        <f>'1102 (not corrected)'!N14*2</f>
        <v>95160</v>
      </c>
      <c r="N14" s="17">
        <f>'1102 (not corrected)'!O14*2</f>
        <v>66.685000000000002</v>
      </c>
      <c r="O14" s="17">
        <f>'1102 (not corrected)'!P14*2</f>
        <v>87.482399999999998</v>
      </c>
      <c r="P14" s="17">
        <f>'1102 (not corrected)'!Q14*2</f>
        <v>20.797399999999996</v>
      </c>
      <c r="Q14" s="26">
        <f>'1102 (not corrected)'!R14/3</f>
        <v>94.293633333333332</v>
      </c>
      <c r="R14" s="17">
        <f>'1102 (not corrected)'!S14/3</f>
        <v>2.3388333333333331</v>
      </c>
      <c r="S14" s="17">
        <f>'1102 (not corrected)'!T14/3</f>
        <v>0</v>
      </c>
      <c r="T14" s="17">
        <f>'1102 (not corrected)'!U14/3</f>
        <v>102.5253</v>
      </c>
      <c r="U14" s="17">
        <f>'1102 (not corrected)'!V14/3</f>
        <v>102.5253</v>
      </c>
    </row>
    <row r="15" spans="1:21" x14ac:dyDescent="0.2">
      <c r="A15" t="s">
        <v>61</v>
      </c>
      <c r="B15" t="s">
        <v>66</v>
      </c>
      <c r="C15" t="s">
        <v>67</v>
      </c>
      <c r="D15" t="s">
        <v>68</v>
      </c>
      <c r="E15" t="s">
        <v>65</v>
      </c>
      <c r="F15" s="2" t="s">
        <v>24</v>
      </c>
      <c r="G15" s="17">
        <f>'1102 (not corrected)'!H15</f>
        <v>61.790199999999999</v>
      </c>
      <c r="H15" s="17">
        <f>'1102 (not corrected)'!I15</f>
        <v>2260.6999999999998</v>
      </c>
      <c r="I15" s="17">
        <f>'1102 (not corrected)'!J15</f>
        <v>53.097099999999998</v>
      </c>
      <c r="J15" s="17">
        <f>'1102 (not corrected)'!K15</f>
        <v>72.548599999999993</v>
      </c>
      <c r="K15" s="17">
        <f>'1102 (not corrected)'!L15</f>
        <v>19.451499999999996</v>
      </c>
      <c r="L15" s="26">
        <f>'1102 (not corrected)'!M15*2</f>
        <v>86.711600000000004</v>
      </c>
      <c r="M15" s="28">
        <f>'1102 (not corrected)'!N15*2</f>
        <v>95160</v>
      </c>
      <c r="N15" s="17">
        <f>'1102 (not corrected)'!O15*2</f>
        <v>66.685000000000002</v>
      </c>
      <c r="O15" s="17">
        <f>'1102 (not corrected)'!P15*2</f>
        <v>87.482399999999998</v>
      </c>
      <c r="P15" s="17">
        <f>'1102 (not corrected)'!Q15*2</f>
        <v>20.797399999999996</v>
      </c>
      <c r="Q15" s="26">
        <f>'1102 (not corrected)'!R15/3</f>
        <v>94.293633333333332</v>
      </c>
      <c r="R15" s="17">
        <f>'1102 (not corrected)'!S15/3</f>
        <v>2.3388333333333331</v>
      </c>
      <c r="S15" s="17">
        <f>'1102 (not corrected)'!T15/3</f>
        <v>0</v>
      </c>
      <c r="T15" s="17">
        <f>'1102 (not corrected)'!U15/3</f>
        <v>102.5253</v>
      </c>
      <c r="U15" s="17">
        <f>'1102 (not corrected)'!V15/3</f>
        <v>102.5253</v>
      </c>
    </row>
    <row r="16" spans="1:21" x14ac:dyDescent="0.2">
      <c r="A16" t="s">
        <v>61</v>
      </c>
      <c r="B16" t="s">
        <v>69</v>
      </c>
      <c r="C16" t="s">
        <v>70</v>
      </c>
      <c r="D16" t="s">
        <v>71</v>
      </c>
      <c r="E16" t="s">
        <v>65</v>
      </c>
      <c r="F16" s="2" t="s">
        <v>24</v>
      </c>
      <c r="G16" s="17">
        <f>'1102 (not corrected)'!H16</f>
        <v>22.708100000000002</v>
      </c>
      <c r="H16" s="17">
        <f>'1102 (not corrected)'!I16</f>
        <v>830.80730000000005</v>
      </c>
      <c r="I16" s="17">
        <f>'1102 (not corrected)'!J16</f>
        <v>19.9633</v>
      </c>
      <c r="J16" s="17">
        <f>'1102 (not corrected)'!K16</f>
        <v>26.191700000000001</v>
      </c>
      <c r="K16" s="17">
        <f>'1102 (not corrected)'!L16</f>
        <v>6.2284000000000006</v>
      </c>
      <c r="L16" s="26">
        <f>'1102 (not corrected)'!M16*2</f>
        <v>31.1404</v>
      </c>
      <c r="M16" s="28">
        <f>'1102 (not corrected)'!N16*2</f>
        <v>34174</v>
      </c>
      <c r="N16" s="17">
        <f>'1102 (not corrected)'!O16*2</f>
        <v>23.9802</v>
      </c>
      <c r="O16" s="17">
        <f>'1102 (not corrected)'!P16*2</f>
        <v>31.4102</v>
      </c>
      <c r="P16" s="17">
        <f>'1102 (not corrected)'!Q16*2</f>
        <v>7.43</v>
      </c>
      <c r="Q16" s="26">
        <f>'1102 (not corrected)'!R16/3</f>
        <v>33.069433333333329</v>
      </c>
      <c r="R16" s="17">
        <f>'1102 (not corrected)'!S16/3</f>
        <v>0.8252666666666667</v>
      </c>
      <c r="S16" s="17">
        <f>'1102 (not corrected)'!T16/3</f>
        <v>1.9986333333333333</v>
      </c>
      <c r="T16" s="17">
        <f>'1102 (not corrected)'!U16/3</f>
        <v>35.826766666666664</v>
      </c>
      <c r="U16" s="17">
        <f>'1102 (not corrected)'!V16/3</f>
        <v>33.828133333333334</v>
      </c>
    </row>
    <row r="17" spans="1:21" x14ac:dyDescent="0.2">
      <c r="A17" t="s">
        <v>61</v>
      </c>
      <c r="B17" t="s">
        <v>72</v>
      </c>
      <c r="C17" t="s">
        <v>73</v>
      </c>
      <c r="D17" t="s">
        <v>74</v>
      </c>
      <c r="E17" t="s">
        <v>65</v>
      </c>
      <c r="F17" s="2" t="s">
        <v>24</v>
      </c>
      <c r="G17" s="17">
        <f>'1102 (not corrected)'!H17</f>
        <v>39.082099999999997</v>
      </c>
      <c r="H17" s="17">
        <f>'1102 (not corrected)'!I17</f>
        <v>1429.9</v>
      </c>
      <c r="I17" s="17">
        <f>'1102 (not corrected)'!J17</f>
        <v>33.128700000000002</v>
      </c>
      <c r="J17" s="17">
        <f>'1102 (not corrected)'!K17</f>
        <v>46.369199999999999</v>
      </c>
      <c r="K17" s="17">
        <f>'1102 (not corrected)'!L17</f>
        <v>13.240499999999997</v>
      </c>
      <c r="L17" s="26">
        <f>'1102 (not corrected)'!M17*2</f>
        <v>55.571199999999997</v>
      </c>
      <c r="M17" s="28">
        <f>'1102 (not corrected)'!N17*2</f>
        <v>60986</v>
      </c>
      <c r="N17" s="17">
        <f>'1102 (not corrected)'!O17*2</f>
        <v>42.16</v>
      </c>
      <c r="O17" s="17">
        <f>'1102 (not corrected)'!P17*2</f>
        <v>56.072600000000001</v>
      </c>
      <c r="P17" s="17">
        <f>'1102 (not corrected)'!Q17*2</f>
        <v>13.912600000000005</v>
      </c>
      <c r="Q17" s="26">
        <f>'1102 (not corrected)'!R17/3</f>
        <v>61.224199999999996</v>
      </c>
      <c r="R17" s="17">
        <f>'1102 (not corrected)'!S17/3</f>
        <v>1.5142666666666666</v>
      </c>
      <c r="S17" s="17">
        <f>'1102 (not corrected)'!T17/3</f>
        <v>-2.1389999999999998</v>
      </c>
      <c r="T17" s="17" t="e">
        <f>'1102 (not corrected)'!U17/3</f>
        <v>#VALUE!</v>
      </c>
      <c r="U17" s="17" t="e">
        <f>'1102 (not corrected)'!V17/3</f>
        <v>#VALUE!</v>
      </c>
    </row>
    <row r="18" spans="1:21" x14ac:dyDescent="0.2">
      <c r="A18" t="s">
        <v>61</v>
      </c>
      <c r="B18" t="s">
        <v>75</v>
      </c>
      <c r="C18" t="s">
        <v>76</v>
      </c>
      <c r="D18" t="s">
        <v>77</v>
      </c>
      <c r="E18" t="s">
        <v>65</v>
      </c>
      <c r="F18" s="2" t="s">
        <v>24</v>
      </c>
      <c r="G18" s="17">
        <f>'1102 (not corrected)'!H18</f>
        <v>39.082099999999997</v>
      </c>
      <c r="H18" s="17">
        <f>'1102 (not corrected)'!I18</f>
        <v>1429.9</v>
      </c>
      <c r="I18" s="17">
        <f>'1102 (not corrected)'!J18</f>
        <v>33.128700000000002</v>
      </c>
      <c r="J18" s="17">
        <f>'1102 (not corrected)'!K18</f>
        <v>46.369199999999999</v>
      </c>
      <c r="K18" s="17">
        <f>'1102 (not corrected)'!L18</f>
        <v>13.240499999999997</v>
      </c>
      <c r="L18" s="26">
        <f>'1102 (not corrected)'!M18*2</f>
        <v>55.571199999999997</v>
      </c>
      <c r="M18" s="28">
        <f>'1102 (not corrected)'!N18*2</f>
        <v>60986</v>
      </c>
      <c r="N18" s="17">
        <f>'1102 (not corrected)'!O18*2</f>
        <v>42.16</v>
      </c>
      <c r="O18" s="17">
        <f>'1102 (not corrected)'!P18*2</f>
        <v>56.072600000000001</v>
      </c>
      <c r="P18" s="17">
        <f>'1102 (not corrected)'!Q18*2</f>
        <v>13.912600000000005</v>
      </c>
      <c r="Q18" s="26">
        <f>'1102 (not corrected)'!R18/3</f>
        <v>61.224199999999996</v>
      </c>
      <c r="R18" s="17">
        <f>'1102 (not corrected)'!S18/3</f>
        <v>1.5142666666666666</v>
      </c>
      <c r="S18" s="17">
        <f>'1102 (not corrected)'!T18/3</f>
        <v>-2.1389999999999998</v>
      </c>
      <c r="T18" s="17" t="e">
        <f>'1102 (not corrected)'!U18/3</f>
        <v>#VALUE!</v>
      </c>
      <c r="U18" s="17" t="e">
        <f>'1102 (not corrected)'!V18/3</f>
        <v>#VALUE!</v>
      </c>
    </row>
    <row r="19" spans="1:21" x14ac:dyDescent="0.2">
      <c r="A19" t="s">
        <v>61</v>
      </c>
      <c r="B19" t="s">
        <v>78</v>
      </c>
      <c r="C19" t="s">
        <v>79</v>
      </c>
      <c r="D19" t="s">
        <v>80</v>
      </c>
      <c r="E19" t="s">
        <v>65</v>
      </c>
      <c r="F19" s="2" t="s">
        <v>24</v>
      </c>
      <c r="G19" s="17">
        <f>'1102 (not corrected)'!H19</f>
        <v>18.459099999999999</v>
      </c>
      <c r="H19" s="17">
        <f>'1102 (not corrected)'!I19</f>
        <v>675.346</v>
      </c>
      <c r="I19" s="17">
        <f>'1102 (not corrected)'!J19</f>
        <v>15.400399999999999</v>
      </c>
      <c r="J19" s="17">
        <f>'1102 (not corrected)'!K19</f>
        <v>22.1648</v>
      </c>
      <c r="K19" s="17">
        <f>'1102 (not corrected)'!L19</f>
        <v>6.7644000000000002</v>
      </c>
      <c r="L19" s="26">
        <f>'1102 (not corrected)'!M19*2</f>
        <v>26.639399999999998</v>
      </c>
      <c r="M19" s="28">
        <f>'1102 (not corrected)'!N19*2</f>
        <v>29234</v>
      </c>
      <c r="N19" s="17">
        <f>'1102 (not corrected)'!O19*2</f>
        <v>19.372</v>
      </c>
      <c r="O19" s="17">
        <f>'1102 (not corrected)'!P19*2</f>
        <v>26.883400000000002</v>
      </c>
      <c r="P19" s="17">
        <f>'1102 (not corrected)'!Q19*2</f>
        <v>7.5114000000000019</v>
      </c>
      <c r="Q19" s="26">
        <f>'1102 (not corrected)'!R19/3</f>
        <v>29.878133333333334</v>
      </c>
      <c r="R19" s="17">
        <f>'1102 (not corrected)'!S19/3</f>
        <v>0.7372333333333333</v>
      </c>
      <c r="S19" s="17">
        <f>'1102 (not corrected)'!T19/3</f>
        <v>-2.0278333333333332</v>
      </c>
      <c r="T19" s="17">
        <f>'1102 (not corrected)'!U19/3</f>
        <v>32.609266666666663</v>
      </c>
      <c r="U19" s="17">
        <f>'1102 (not corrected)'!V19/3</f>
        <v>34.637099999999997</v>
      </c>
    </row>
    <row r="20" spans="1:21" x14ac:dyDescent="0.2">
      <c r="A20" t="s">
        <v>61</v>
      </c>
      <c r="B20" t="s">
        <v>81</v>
      </c>
      <c r="C20" t="s">
        <v>82</v>
      </c>
      <c r="D20" t="s">
        <v>83</v>
      </c>
      <c r="E20" t="s">
        <v>65</v>
      </c>
      <c r="F20" s="2" t="s">
        <v>24</v>
      </c>
      <c r="G20" s="17">
        <f>'1102 (not corrected)'!H20</f>
        <v>20.623000000000001</v>
      </c>
      <c r="H20" s="17">
        <f>'1102 (not corrected)'!I20</f>
        <v>754.5181</v>
      </c>
      <c r="I20" s="17">
        <f>'1102 (not corrected)'!J20</f>
        <v>17.7271</v>
      </c>
      <c r="J20" s="17">
        <f>'1102 (not corrected)'!K20</f>
        <v>24.2074</v>
      </c>
      <c r="K20" s="17">
        <f>'1102 (not corrected)'!L20</f>
        <v>6.4802999999999997</v>
      </c>
      <c r="L20" s="26">
        <f>'1102 (not corrected)'!M20*2</f>
        <v>28.9316</v>
      </c>
      <c r="M20" s="28">
        <f>'1102 (not corrected)'!N20*2</f>
        <v>31750</v>
      </c>
      <c r="N20" s="17">
        <f>'1102 (not corrected)'!O20*2</f>
        <v>22.2502</v>
      </c>
      <c r="O20" s="17">
        <f>'1102 (not corrected)'!P20*2</f>
        <v>29.188800000000001</v>
      </c>
      <c r="P20" s="17">
        <f>'1102 (not corrected)'!Q20*2</f>
        <v>6.938600000000001</v>
      </c>
      <c r="Q20" s="26">
        <f>'1102 (not corrected)'!R20/3</f>
        <v>31.346066666666669</v>
      </c>
      <c r="R20" s="17">
        <f>'1102 (not corrected)'!S20/3</f>
        <v>0.77726666666666666</v>
      </c>
      <c r="S20" s="17">
        <f>'1102 (not corrected)'!T20/3</f>
        <v>-0.11116666666666668</v>
      </c>
      <c r="T20" s="17">
        <f>'1102 (not corrected)'!U20/3</f>
        <v>34.089266666666667</v>
      </c>
      <c r="U20" s="17">
        <f>'1102 (not corrected)'!V20/3</f>
        <v>34.200433333333329</v>
      </c>
    </row>
    <row r="21" spans="1:21" x14ac:dyDescent="0.2">
      <c r="A21" t="s">
        <v>61</v>
      </c>
      <c r="B21" t="s">
        <v>84</v>
      </c>
      <c r="C21" t="s">
        <v>85</v>
      </c>
      <c r="D21" t="s">
        <v>86</v>
      </c>
      <c r="E21" t="s">
        <v>65</v>
      </c>
      <c r="F21" s="2" t="s">
        <v>24</v>
      </c>
      <c r="G21" s="17">
        <f>'1102 (not corrected)'!H21</f>
        <v>20.623000000000001</v>
      </c>
      <c r="H21" s="17">
        <f>'1102 (not corrected)'!I21</f>
        <v>754.5181</v>
      </c>
      <c r="I21" s="17">
        <f>'1102 (not corrected)'!J21</f>
        <v>17.7271</v>
      </c>
      <c r="J21" s="17">
        <f>'1102 (not corrected)'!K21</f>
        <v>24.2074</v>
      </c>
      <c r="K21" s="17">
        <f>'1102 (not corrected)'!L21</f>
        <v>6.4802999999999997</v>
      </c>
      <c r="L21" s="26">
        <f>'1102 (not corrected)'!M21*2</f>
        <v>28.9316</v>
      </c>
      <c r="M21" s="28">
        <f>'1102 (not corrected)'!N21*2</f>
        <v>31750</v>
      </c>
      <c r="N21" s="17">
        <f>'1102 (not corrected)'!O21*2</f>
        <v>22.2502</v>
      </c>
      <c r="O21" s="17">
        <f>'1102 (not corrected)'!P21*2</f>
        <v>29.188800000000001</v>
      </c>
      <c r="P21" s="17">
        <f>'1102 (not corrected)'!Q21*2</f>
        <v>6.938600000000001</v>
      </c>
      <c r="Q21" s="26">
        <f>'1102 (not corrected)'!R21/3</f>
        <v>31.346066666666669</v>
      </c>
      <c r="R21" s="17">
        <f>'1102 (not corrected)'!S21/3</f>
        <v>0.77726666666666666</v>
      </c>
      <c r="S21" s="17">
        <f>'1102 (not corrected)'!T21/3</f>
        <v>-0.11116666666666668</v>
      </c>
      <c r="T21" s="17">
        <f>'1102 (not corrected)'!U21/3</f>
        <v>34.089266666666667</v>
      </c>
      <c r="U21" s="17">
        <f>'1102 (not corrected)'!V21/3</f>
        <v>34.200433333333329</v>
      </c>
    </row>
    <row r="22" spans="1:21" s="9" customFormat="1" x14ac:dyDescent="0.2">
      <c r="A22" s="9" t="s">
        <v>61</v>
      </c>
      <c r="B22" s="9" t="s">
        <v>87</v>
      </c>
      <c r="C22" s="9" t="s">
        <v>88</v>
      </c>
      <c r="D22" s="9" t="s">
        <v>86</v>
      </c>
      <c r="E22" s="9" t="s">
        <v>65</v>
      </c>
      <c r="F22" s="16" t="s">
        <v>24</v>
      </c>
      <c r="G22" s="21">
        <f>'1102 (not corrected)'!H22</f>
        <v>20.623000000000001</v>
      </c>
      <c r="H22" s="18">
        <f>'1102 (not corrected)'!I22</f>
        <v>754.5181</v>
      </c>
      <c r="I22" s="18">
        <f>'1102 (not corrected)'!J22</f>
        <v>17.7271</v>
      </c>
      <c r="J22" s="18">
        <f>'1102 (not corrected)'!K22</f>
        <v>24.2074</v>
      </c>
      <c r="K22" s="18">
        <f>'1102 (not corrected)'!L22</f>
        <v>6.4802999999999997</v>
      </c>
      <c r="L22" s="21">
        <f>'1102 (not corrected)'!M22*2</f>
        <v>28.9316</v>
      </c>
      <c r="M22" s="29">
        <f>'1102 (not corrected)'!N22*2</f>
        <v>31750</v>
      </c>
      <c r="N22" s="18">
        <f>'1102 (not corrected)'!O22*2</f>
        <v>22.2502</v>
      </c>
      <c r="O22" s="18">
        <f>'1102 (not corrected)'!P22*2</f>
        <v>29.188800000000001</v>
      </c>
      <c r="P22" s="18">
        <f>'1102 (not corrected)'!Q22*2</f>
        <v>6.938600000000001</v>
      </c>
      <c r="Q22" s="21">
        <f>'1102 (not corrected)'!R22/3</f>
        <v>31.346066666666669</v>
      </c>
      <c r="R22" s="18">
        <f>'1102 (not corrected)'!S22/3</f>
        <v>0.77726666666666666</v>
      </c>
      <c r="S22" s="18">
        <f>'1102 (not corrected)'!T22/3</f>
        <v>-0.11116666666666668</v>
      </c>
      <c r="T22" s="18">
        <f>'1102 (not corrected)'!U22/3</f>
        <v>34.089266666666667</v>
      </c>
      <c r="U22" s="18">
        <f>'1102 (not corrected)'!V22/3</f>
        <v>34.200433333333329</v>
      </c>
    </row>
    <row r="23" spans="1:21" x14ac:dyDescent="0.2">
      <c r="A23" t="s">
        <v>89</v>
      </c>
      <c r="B23" t="s">
        <v>90</v>
      </c>
      <c r="C23" t="s">
        <v>91</v>
      </c>
      <c r="D23" t="s">
        <v>92</v>
      </c>
      <c r="E23" t="s">
        <v>93</v>
      </c>
      <c r="F23" s="2" t="s">
        <v>94</v>
      </c>
      <c r="G23" s="17">
        <f>'1102 (not corrected)'!H23</f>
        <v>97.212199999999996</v>
      </c>
      <c r="H23" s="17">
        <f>'1102 (not corrected)'!I23</f>
        <v>3556.7</v>
      </c>
      <c r="I23" s="17">
        <f>'1102 (not corrected)'!J23</f>
        <v>89.87</v>
      </c>
      <c r="J23" s="17">
        <f>'1102 (not corrected)'!K23</f>
        <v>104.1782</v>
      </c>
      <c r="K23" s="17">
        <f>'1102 (not corrected)'!L23</f>
        <v>14.308199999999999</v>
      </c>
      <c r="L23" s="26">
        <f>'1102 (not corrected)'!M23*2</f>
        <v>78.031400000000005</v>
      </c>
      <c r="M23" s="28">
        <f>'1102 (not corrected)'!N23*2</f>
        <v>85634</v>
      </c>
      <c r="N23" s="17">
        <f>'1102 (not corrected)'!O23*2</f>
        <v>76.7316</v>
      </c>
      <c r="O23" s="17">
        <f>'1102 (not corrected)'!P23*2</f>
        <v>83.493600000000001</v>
      </c>
      <c r="P23" s="17">
        <f>'1102 (not corrected)'!Q23*2</f>
        <v>6.7620000000000005</v>
      </c>
      <c r="Q23" s="26">
        <f>'1102 (not corrected)'!R23/3</f>
        <v>3.8136666666666666E-7</v>
      </c>
      <c r="R23" s="17">
        <f>'1102 (not corrected)'!S23/3</f>
        <v>2.9597333333333332E-11</v>
      </c>
      <c r="S23" s="17">
        <f>'1102 (not corrected)'!T23/3</f>
        <v>0</v>
      </c>
      <c r="T23" s="17">
        <f>'1102 (not corrected)'!U23/3</f>
        <v>31.402266666666666</v>
      </c>
      <c r="U23" s="17">
        <f>'1102 (not corrected)'!V23/3</f>
        <v>31.402266666666666</v>
      </c>
    </row>
    <row r="24" spans="1:21" x14ac:dyDescent="0.2">
      <c r="A24" t="s">
        <v>89</v>
      </c>
      <c r="B24" t="s">
        <v>95</v>
      </c>
      <c r="C24" t="s">
        <v>96</v>
      </c>
      <c r="D24" t="s">
        <v>97</v>
      </c>
      <c r="E24" t="s">
        <v>93</v>
      </c>
      <c r="F24" s="2" t="s">
        <v>94</v>
      </c>
      <c r="G24" s="17">
        <f>'1102 (not corrected)'!H24</f>
        <v>37.553899999999999</v>
      </c>
      <c r="H24" s="17">
        <f>'1102 (not corrected)'!I24</f>
        <v>1374.1</v>
      </c>
      <c r="I24" s="17">
        <f>'1102 (not corrected)'!J24</f>
        <v>25.9802</v>
      </c>
      <c r="J24" s="17">
        <f>'1102 (not corrected)'!K24</f>
        <v>53.243499999999997</v>
      </c>
      <c r="K24" s="17">
        <f>'1102 (not corrected)'!L24</f>
        <v>27.263299999999997</v>
      </c>
      <c r="L24" s="26">
        <f>'1102 (not corrected)'!M24*2</f>
        <v>21.577400000000001</v>
      </c>
      <c r="M24" s="28">
        <f>'1102 (not corrected)'!N24*2</f>
        <v>23680</v>
      </c>
      <c r="N24" s="17">
        <f>'1102 (not corrected)'!O24*2</f>
        <v>20.253599999999999</v>
      </c>
      <c r="O24" s="17">
        <f>'1102 (not corrected)'!P24*2</f>
        <v>27.584199999999999</v>
      </c>
      <c r="P24" s="17">
        <f>'1102 (not corrected)'!Q24*2</f>
        <v>7.3306000000000004</v>
      </c>
      <c r="Q24" s="26">
        <f>'1102 (not corrected)'!R24/3</f>
        <v>120.03359999999999</v>
      </c>
      <c r="R24" s="17">
        <f>'1102 (not corrected)'!S24/3</f>
        <v>5.8050999999999995</v>
      </c>
      <c r="S24" s="17">
        <f>'1102 (not corrected)'!T24/3</f>
        <v>109.0806</v>
      </c>
      <c r="T24" s="17">
        <f>'1102 (not corrected)'!U24/3</f>
        <v>137.02466666666666</v>
      </c>
      <c r="U24" s="17">
        <f>'1102 (not corrected)'!V24/3</f>
        <v>27.944066666666668</v>
      </c>
    </row>
    <row r="25" spans="1:21" x14ac:dyDescent="0.2">
      <c r="A25" t="s">
        <v>89</v>
      </c>
      <c r="B25" t="s">
        <v>98</v>
      </c>
      <c r="C25" t="s">
        <v>99</v>
      </c>
      <c r="D25" t="s">
        <v>100</v>
      </c>
      <c r="E25" t="s">
        <v>93</v>
      </c>
      <c r="F25" s="2" t="s">
        <v>94</v>
      </c>
      <c r="G25" s="17">
        <f>'1102 (not corrected)'!H25</f>
        <v>24.903500000000001</v>
      </c>
      <c r="H25" s="17">
        <f>'1102 (not corrected)'!I25</f>
        <v>911.50620000000004</v>
      </c>
      <c r="I25" s="17">
        <f>'1102 (not corrected)'!J25</f>
        <v>12.0749</v>
      </c>
      <c r="J25" s="17">
        <f>'1102 (not corrected)'!K25</f>
        <v>44.170900000000003</v>
      </c>
      <c r="K25" s="17">
        <f>'1102 (not corrected)'!L25</f>
        <v>32.096000000000004</v>
      </c>
      <c r="L25" s="26">
        <f>'1102 (not corrected)'!M25*2</f>
        <v>13.4314</v>
      </c>
      <c r="M25" s="28">
        <f>'1102 (not corrected)'!N25*2</f>
        <v>14740</v>
      </c>
      <c r="N25" s="17">
        <f>'1102 (not corrected)'!O25*2</f>
        <v>12.349399999999999</v>
      </c>
      <c r="O25" s="17">
        <f>'1102 (not corrected)'!P25*2</f>
        <v>19.8126</v>
      </c>
      <c r="P25" s="17">
        <f>'1102 (not corrected)'!Q25*2</f>
        <v>7.4632000000000005</v>
      </c>
      <c r="Q25" s="26">
        <f>'1102 (not corrected)'!R25/3</f>
        <v>13.479633333333332</v>
      </c>
      <c r="R25" s="17">
        <f>'1102 (not corrected)'!S25/3</f>
        <v>8.5859000000000005</v>
      </c>
      <c r="S25" s="17">
        <f>'1102 (not corrected)'!T25/3</f>
        <v>5.5912666666666668</v>
      </c>
      <c r="T25" s="17">
        <f>'1102 (not corrected)'!U25/3</f>
        <v>33.043833333333332</v>
      </c>
      <c r="U25" s="17">
        <f>'1102 (not corrected)'!V25/3</f>
        <v>27.452566666666666</v>
      </c>
    </row>
    <row r="26" spans="1:21" x14ac:dyDescent="0.2">
      <c r="A26" t="s">
        <v>89</v>
      </c>
      <c r="B26" t="s">
        <v>101</v>
      </c>
      <c r="C26" t="s">
        <v>102</v>
      </c>
      <c r="D26" t="s">
        <v>103</v>
      </c>
      <c r="E26" t="s">
        <v>93</v>
      </c>
      <c r="F26" s="2" t="s">
        <v>94</v>
      </c>
      <c r="G26" s="17">
        <f>'1102 (not corrected)'!H26</f>
        <v>24.903500000000001</v>
      </c>
      <c r="H26" s="17">
        <f>'1102 (not corrected)'!I26</f>
        <v>44188</v>
      </c>
      <c r="I26" s="17">
        <f>'1102 (not corrected)'!J26</f>
        <v>0</v>
      </c>
      <c r="J26" s="17">
        <f>'1102 (not corrected)'!K26</f>
        <v>44.137500000000003</v>
      </c>
      <c r="K26" s="17">
        <f>'1102 (not corrected)'!L26</f>
        <v>44.137500000000003</v>
      </c>
      <c r="L26" s="26">
        <f>'1102 (not corrected)'!M26*2</f>
        <v>13.4314</v>
      </c>
      <c r="M26" s="28">
        <f>'1102 (not corrected)'!N26*2</f>
        <v>657020</v>
      </c>
      <c r="N26" s="17">
        <f>'1102 (not corrected)'!O26*2</f>
        <v>0</v>
      </c>
      <c r="O26" s="17">
        <f>'1102 (not corrected)'!P26*2</f>
        <v>19.809200000000001</v>
      </c>
      <c r="P26" s="17">
        <f>'1102 (not corrected)'!Q26*2</f>
        <v>19.809200000000001</v>
      </c>
      <c r="Q26" s="26">
        <f>'1102 (not corrected)'!R26/3</f>
        <v>13.479633333333332</v>
      </c>
      <c r="R26" s="17">
        <f>'1102 (not corrected)'!S26/3</f>
        <v>8.5859000000000005</v>
      </c>
      <c r="S26" s="17">
        <f>'1102 (not corrected)'!T26/3</f>
        <v>0</v>
      </c>
      <c r="T26" s="17">
        <f>'1102 (not corrected)'!U26/3</f>
        <v>33.015766666666671</v>
      </c>
      <c r="U26" s="17">
        <f>'1102 (not corrected)'!V26/3</f>
        <v>33.015766666666671</v>
      </c>
    </row>
    <row r="27" spans="1:21" x14ac:dyDescent="0.2">
      <c r="A27" t="s">
        <v>89</v>
      </c>
      <c r="B27" t="s">
        <v>104</v>
      </c>
      <c r="C27" t="s">
        <v>105</v>
      </c>
      <c r="D27" t="s">
        <v>106</v>
      </c>
      <c r="E27" t="s">
        <v>93</v>
      </c>
      <c r="F27" s="2" t="s">
        <v>94</v>
      </c>
      <c r="G27" s="17">
        <f>'1102 (not corrected)'!H27</f>
        <v>1.0003E-7</v>
      </c>
      <c r="H27" s="17">
        <f>'1102 (not corrected)'!I27</f>
        <v>44204</v>
      </c>
      <c r="I27" s="17">
        <f>'1102 (not corrected)'!J27</f>
        <v>0</v>
      </c>
      <c r="J27" s="17">
        <f>'1102 (not corrected)'!K27</f>
        <v>16.303599999999999</v>
      </c>
      <c r="K27" s="17">
        <f>'1102 (not corrected)'!L27</f>
        <v>16.303599999999999</v>
      </c>
      <c r="L27" s="26">
        <f>'1102 (not corrected)'!M27*2</f>
        <v>2.0666E-7</v>
      </c>
      <c r="M27" s="28">
        <f>'1102 (not corrected)'!N27*2</f>
        <v>656280</v>
      </c>
      <c r="N27" s="17">
        <f>'1102 (not corrected)'!O27*2</f>
        <v>0</v>
      </c>
      <c r="O27" s="17">
        <f>'1102 (not corrected)'!P27*2</f>
        <v>19.2882</v>
      </c>
      <c r="P27" s="17">
        <f>'1102 (not corrected)'!Q27*2</f>
        <v>19.2882</v>
      </c>
      <c r="Q27" s="26">
        <f>'1102 (not corrected)'!R27/3</f>
        <v>3.3333333333333334E-8</v>
      </c>
      <c r="R27" s="17">
        <f>'1102 (not corrected)'!S27/3</f>
        <v>3.7596666666666666E-11</v>
      </c>
      <c r="S27" s="17">
        <f>'1102 (not corrected)'!T27/3</f>
        <v>0</v>
      </c>
      <c r="T27" s="17">
        <f>'1102 (not corrected)'!U27/3</f>
        <v>19.530266666666666</v>
      </c>
      <c r="U27" s="17">
        <f>'1102 (not corrected)'!V27/3</f>
        <v>19.530266666666666</v>
      </c>
    </row>
    <row r="28" spans="1:21" x14ac:dyDescent="0.2">
      <c r="A28" t="s">
        <v>89</v>
      </c>
      <c r="B28" t="s">
        <v>107</v>
      </c>
      <c r="C28" t="s">
        <v>108</v>
      </c>
      <c r="D28" t="s">
        <v>109</v>
      </c>
      <c r="E28" t="s">
        <v>93</v>
      </c>
      <c r="F28" s="2" t="s">
        <v>94</v>
      </c>
      <c r="G28" s="17">
        <f>'1102 (not corrected)'!H28</f>
        <v>13.1945</v>
      </c>
      <c r="H28" s="17">
        <f>'1102 (not corrected)'!I28</f>
        <v>483.57659999999998</v>
      </c>
      <c r="I28" s="17">
        <f>'1102 (not corrected)'!J28</f>
        <v>0</v>
      </c>
      <c r="J28" s="17">
        <f>'1102 (not corrected)'!K28</f>
        <v>33.911000000000001</v>
      </c>
      <c r="K28" s="17">
        <f>'1102 (not corrected)'!L28</f>
        <v>33.911000000000001</v>
      </c>
      <c r="L28" s="26">
        <f>'1102 (not corrected)'!M28*2</f>
        <v>1.028</v>
      </c>
      <c r="M28" s="28">
        <f>'1102 (not corrected)'!N28*2</f>
        <v>1128.4182000000001</v>
      </c>
      <c r="N28" s="17">
        <f>'1102 (not corrected)'!O28*2</f>
        <v>0</v>
      </c>
      <c r="O28" s="17">
        <f>'1102 (not corrected)'!P28*2</f>
        <v>7.8183999999999996</v>
      </c>
      <c r="P28" s="17">
        <f>'1102 (not corrected)'!Q28*2</f>
        <v>7.8183999999999996</v>
      </c>
      <c r="Q28" s="26">
        <f>'1102 (not corrected)'!R28/3</f>
        <v>7.3724333333333334</v>
      </c>
      <c r="R28" s="17">
        <f>'1102 (not corrected)'!S28/3</f>
        <v>8.7820666666666671</v>
      </c>
      <c r="S28" s="17">
        <f>'1102 (not corrected)'!T28/3</f>
        <v>0</v>
      </c>
      <c r="T28" s="17">
        <f>'1102 (not corrected)'!U28/3</f>
        <v>27.369633333333336</v>
      </c>
      <c r="U28" s="17">
        <f>'1102 (not corrected)'!V28/3</f>
        <v>27.369633333333336</v>
      </c>
    </row>
    <row r="29" spans="1:21" x14ac:dyDescent="0.2">
      <c r="A29" t="s">
        <v>89</v>
      </c>
      <c r="B29" t="s">
        <v>110</v>
      </c>
      <c r="C29" t="s">
        <v>111</v>
      </c>
      <c r="D29" t="s">
        <v>112</v>
      </c>
      <c r="E29" t="s">
        <v>93</v>
      </c>
      <c r="F29" s="2" t="s">
        <v>94</v>
      </c>
      <c r="G29" s="17">
        <f>'1102 (not corrected)'!H29</f>
        <v>25.844899999999999</v>
      </c>
      <c r="H29" s="17">
        <f>'1102 (not corrected)'!I29</f>
        <v>945.73220000000003</v>
      </c>
      <c r="I29" s="17">
        <f>'1102 (not corrected)'!J29</f>
        <v>13.250400000000001</v>
      </c>
      <c r="J29" s="17">
        <f>'1102 (not corrected)'!K29</f>
        <v>43.032299999999999</v>
      </c>
      <c r="K29" s="17">
        <f>'1102 (not corrected)'!L29</f>
        <v>29.7819</v>
      </c>
      <c r="L29" s="26">
        <f>'1102 (not corrected)'!M29*2</f>
        <v>9.1739999999999995</v>
      </c>
      <c r="M29" s="28">
        <f>'1102 (not corrected)'!N29*2</f>
        <v>10067.799999999999</v>
      </c>
      <c r="N29" s="17">
        <f>'1102 (not corrected)'!O29*2</f>
        <v>7.7582000000000004</v>
      </c>
      <c r="O29" s="17">
        <f>'1102 (not corrected)'!P29*2</f>
        <v>15.6014</v>
      </c>
      <c r="P29" s="17">
        <f>'1102 (not corrected)'!Q29*2</f>
        <v>7.8431999999999995</v>
      </c>
      <c r="Q29" s="26">
        <f>'1102 (not corrected)'!R29/3</f>
        <v>113.9264</v>
      </c>
      <c r="R29" s="17">
        <f>'1102 (not corrected)'!S29/3</f>
        <v>6.0020999999999995</v>
      </c>
      <c r="S29" s="17">
        <f>'1102 (not corrected)'!T29/3</f>
        <v>97.437933333333334</v>
      </c>
      <c r="T29" s="17">
        <f>'1102 (not corrected)'!U29/3</f>
        <v>131.49933333333334</v>
      </c>
      <c r="U29" s="17">
        <f>'1102 (not corrected)'!V29/3</f>
        <v>34.061399999999992</v>
      </c>
    </row>
    <row r="30" spans="1:21" x14ac:dyDescent="0.2">
      <c r="A30" t="s">
        <v>89</v>
      </c>
      <c r="B30" t="s">
        <v>113</v>
      </c>
      <c r="C30" t="s">
        <v>114</v>
      </c>
      <c r="D30" t="s">
        <v>115</v>
      </c>
      <c r="E30" t="s">
        <v>93</v>
      </c>
      <c r="F30" s="2" t="s">
        <v>94</v>
      </c>
      <c r="G30" s="17">
        <f>'1102 (not corrected)'!H30</f>
        <v>27.984100000000002</v>
      </c>
      <c r="H30" s="17">
        <f>'1102 (not corrected)'!I30</f>
        <v>1024</v>
      </c>
      <c r="I30" s="17">
        <f>'1102 (not corrected)'!J30</f>
        <v>15.5761</v>
      </c>
      <c r="J30" s="17">
        <f>'1102 (not corrected)'!K30</f>
        <v>44.902099999999997</v>
      </c>
      <c r="K30" s="17">
        <f>'1102 (not corrected)'!L30</f>
        <v>29.325999999999997</v>
      </c>
      <c r="L30" s="26">
        <f>'1102 (not corrected)'!M30*2</f>
        <v>11.44</v>
      </c>
      <c r="M30" s="28">
        <f>'1102 (not corrected)'!N30*2</f>
        <v>12554.6</v>
      </c>
      <c r="N30" s="17">
        <f>'1102 (not corrected)'!O30*2</f>
        <v>10.041399999999999</v>
      </c>
      <c r="O30" s="17">
        <f>'1102 (not corrected)'!P30*2</f>
        <v>17.791399999999999</v>
      </c>
      <c r="P30" s="17">
        <f>'1102 (not corrected)'!Q30*2</f>
        <v>7.75</v>
      </c>
      <c r="Q30" s="26">
        <f>'1102 (not corrected)'!R30/3</f>
        <v>115.14783333333332</v>
      </c>
      <c r="R30" s="17">
        <f>'1102 (not corrected)'!S30/3</f>
        <v>5.9627000000000008</v>
      </c>
      <c r="S30" s="17">
        <f>'1102 (not corrected)'!T30/3</f>
        <v>99.0167</v>
      </c>
      <c r="T30" s="17">
        <f>'1102 (not corrected)'!U30/3</f>
        <v>132.60333333333332</v>
      </c>
      <c r="U30" s="17">
        <f>'1102 (not corrected)'!V30/3</f>
        <v>33.586633333333339</v>
      </c>
    </row>
    <row r="31" spans="1:21" s="9" customFormat="1" x14ac:dyDescent="0.2">
      <c r="A31" s="9" t="s">
        <v>89</v>
      </c>
      <c r="B31" s="9" t="s">
        <v>116</v>
      </c>
      <c r="C31" s="9" t="s">
        <v>117</v>
      </c>
      <c r="D31" s="9" t="s">
        <v>118</v>
      </c>
      <c r="E31" s="9" t="s">
        <v>93</v>
      </c>
      <c r="F31" s="16" t="s">
        <v>94</v>
      </c>
      <c r="G31" s="21">
        <f>'1102 (not corrected)'!H31</f>
        <v>37.553899999999999</v>
      </c>
      <c r="H31" s="18">
        <f>'1102 (not corrected)'!I31</f>
        <v>1374.1</v>
      </c>
      <c r="I31" s="18">
        <f>'1102 (not corrected)'!J31</f>
        <v>25.9802</v>
      </c>
      <c r="J31" s="18">
        <f>'1102 (not corrected)'!K31</f>
        <v>53.243499999999997</v>
      </c>
      <c r="K31" s="18">
        <f>'1102 (not corrected)'!L31</f>
        <v>27.263299999999997</v>
      </c>
      <c r="L31" s="21">
        <f>'1102 (not corrected)'!M31*2</f>
        <v>21.577400000000001</v>
      </c>
      <c r="M31" s="29">
        <f>'1102 (not corrected)'!N31*2</f>
        <v>23680</v>
      </c>
      <c r="N31" s="18">
        <f>'1102 (not corrected)'!O31*2</f>
        <v>20.253599999999999</v>
      </c>
      <c r="O31" s="18">
        <f>'1102 (not corrected)'!P31*2</f>
        <v>27.584199999999999</v>
      </c>
      <c r="P31" s="18">
        <f>'1102 (not corrected)'!Q31*2</f>
        <v>7.3306000000000004</v>
      </c>
      <c r="Q31" s="21">
        <f>'1102 (not corrected)'!R31/3</f>
        <v>120.03359999999999</v>
      </c>
      <c r="R31" s="18">
        <f>'1102 (not corrected)'!S31/3</f>
        <v>5.8050999999999995</v>
      </c>
      <c r="S31" s="18">
        <f>'1102 (not corrected)'!T31/3</f>
        <v>109.0806</v>
      </c>
      <c r="T31" s="18">
        <f>'1102 (not corrected)'!U31/3</f>
        <v>137.02466666666666</v>
      </c>
      <c r="U31" s="18">
        <f>'1102 (not corrected)'!V31/3</f>
        <v>27.944066666666668</v>
      </c>
    </row>
    <row r="32" spans="1:21" x14ac:dyDescent="0.2">
      <c r="A32" t="s">
        <v>119</v>
      </c>
      <c r="B32" t="s">
        <v>120</v>
      </c>
      <c r="C32" t="s">
        <v>121</v>
      </c>
      <c r="D32" t="s">
        <v>122</v>
      </c>
      <c r="E32" t="s">
        <v>60</v>
      </c>
      <c r="F32" s="2" t="s">
        <v>94</v>
      </c>
      <c r="G32" s="17">
        <f>'1102 (not corrected)'!H32</f>
        <v>-9.5698000000000008</v>
      </c>
      <c r="H32" s="17">
        <f>'1102 (not corrected)'!I32</f>
        <v>350.24740000000003</v>
      </c>
      <c r="I32" s="17">
        <f>'1102 (not corrected)'!J32</f>
        <v>-10.440799999999999</v>
      </c>
      <c r="J32" s="17">
        <f>'1102 (not corrected)'!K32</f>
        <v>-3.1431</v>
      </c>
      <c r="K32" s="17">
        <f>'1102 (not corrected)'!L32</f>
        <v>7.297699999999999</v>
      </c>
      <c r="L32" s="26">
        <f>'1102 (not corrected)'!M32*2</f>
        <v>-10.1374</v>
      </c>
      <c r="M32" s="28">
        <f>'1102 (not corrected)'!N32*2</f>
        <v>11125</v>
      </c>
      <c r="N32" s="17">
        <f>'1102 (not corrected)'!O32*2</f>
        <v>-10.4604</v>
      </c>
      <c r="O32" s="17">
        <f>'1102 (not corrected)'!P32*2</f>
        <v>-8.8681999999999999</v>
      </c>
      <c r="P32" s="17">
        <f>'1102 (not corrected)'!Q32*2</f>
        <v>1.5922000000000001</v>
      </c>
      <c r="Q32" s="26">
        <f>'1102 (not corrected)'!R32/3</f>
        <v>9.1052999999999997</v>
      </c>
      <c r="R32" s="17">
        <f>'1102 (not corrected)'!S32/3</f>
        <v>0.29370000000000002</v>
      </c>
      <c r="S32" s="17">
        <f>'1102 (not corrected)'!T32/3</f>
        <v>-6.3792666666666662</v>
      </c>
      <c r="T32" s="17">
        <f>'1102 (not corrected)'!U32/3</f>
        <v>41.707266666666662</v>
      </c>
      <c r="U32" s="17">
        <f>'1102 (not corrected)'!V32/3</f>
        <v>48.086533333333328</v>
      </c>
    </row>
    <row r="33" spans="1:21" x14ac:dyDescent="0.2">
      <c r="A33" t="s">
        <v>119</v>
      </c>
      <c r="B33" t="s">
        <v>123</v>
      </c>
      <c r="C33" t="s">
        <v>124</v>
      </c>
      <c r="D33" t="s">
        <v>125</v>
      </c>
      <c r="E33" t="s">
        <v>60</v>
      </c>
      <c r="F33" s="2" t="s">
        <v>24</v>
      </c>
      <c r="G33" s="17">
        <f>'1102 (not corrected)'!H33</f>
        <v>4.0061</v>
      </c>
      <c r="H33" s="17">
        <f>'1102 (not corrected)'!I33</f>
        <v>146.6216</v>
      </c>
      <c r="I33" s="17">
        <f>'1102 (not corrected)'!J33</f>
        <v>0.23780000000000001</v>
      </c>
      <c r="J33" s="17">
        <f>'1102 (not corrected)'!K33</f>
        <v>9.4893999999999998</v>
      </c>
      <c r="K33" s="17">
        <f>'1102 (not corrected)'!L33</f>
        <v>9.2515999999999998</v>
      </c>
      <c r="L33" s="26">
        <f>'1102 (not corrected)'!M33*2</f>
        <v>8.6486000000000001</v>
      </c>
      <c r="M33" s="28">
        <f>'1102 (not corrected)'!N33*2</f>
        <v>9491.2000000000007</v>
      </c>
      <c r="N33" s="17">
        <f>'1102 (not corrected)'!O33*2</f>
        <v>7.9467999999999996</v>
      </c>
      <c r="O33" s="17">
        <f>'1102 (not corrected)'!P33*2</f>
        <v>10.7982</v>
      </c>
      <c r="P33" s="17">
        <f>'1102 (not corrected)'!Q33*2</f>
        <v>2.8513999999999999</v>
      </c>
      <c r="Q33" s="26">
        <f>'1102 (not corrected)'!R33/3</f>
        <v>5.9740666666666664</v>
      </c>
      <c r="R33" s="17">
        <f>'1102 (not corrected)'!S33/3</f>
        <v>5.4462999999999999</v>
      </c>
      <c r="S33" s="17">
        <f>'1102 (not corrected)'!T33/3</f>
        <v>0</v>
      </c>
      <c r="T33" s="17">
        <f>'1102 (not corrected)'!U33/3</f>
        <v>19.702533333333331</v>
      </c>
      <c r="U33" s="17">
        <f>'1102 (not corrected)'!V33/3</f>
        <v>19.702533333333331</v>
      </c>
    </row>
    <row r="34" spans="1:21" x14ac:dyDescent="0.2">
      <c r="A34" t="s">
        <v>119</v>
      </c>
      <c r="B34" t="s">
        <v>126</v>
      </c>
      <c r="C34" t="s">
        <v>127</v>
      </c>
      <c r="D34" t="s">
        <v>128</v>
      </c>
      <c r="E34" t="s">
        <v>129</v>
      </c>
      <c r="F34" s="2" t="s">
        <v>24</v>
      </c>
      <c r="G34" s="17">
        <f>'1102 (not corrected)'!H34</f>
        <v>4.8770000000000001E-6</v>
      </c>
      <c r="H34" s="17">
        <f>'1102 (not corrected)'!I34</f>
        <v>30585</v>
      </c>
      <c r="I34" s="17">
        <f>'1102 (not corrected)'!J34</f>
        <v>0</v>
      </c>
      <c r="J34" s="17">
        <f>'1102 (not corrected)'!K34</f>
        <v>1.2645999999999999</v>
      </c>
      <c r="K34" s="17">
        <f>'1102 (not corrected)'!L34</f>
        <v>1.2645999999999999</v>
      </c>
      <c r="L34" s="26">
        <f>'1102 (not corrected)'!M34*2</f>
        <v>3.9533999999999998</v>
      </c>
      <c r="M34" s="28">
        <f>'1102 (not corrected)'!N34*2</f>
        <v>522440</v>
      </c>
      <c r="N34" s="17">
        <f>'1102 (not corrected)'!O34*2</f>
        <v>0</v>
      </c>
      <c r="O34" s="17">
        <f>'1102 (not corrected)'!P34*2</f>
        <v>4.2507999999999999</v>
      </c>
      <c r="P34" s="17">
        <f>'1102 (not corrected)'!Q34*2</f>
        <v>4.2507999999999999</v>
      </c>
      <c r="Q34" s="26">
        <f>'1102 (not corrected)'!R34/3</f>
        <v>1.0178333333333334</v>
      </c>
      <c r="R34" s="17">
        <f>'1102 (not corrected)'!S34/3</f>
        <v>1.0445333333333333</v>
      </c>
      <c r="S34" s="17">
        <f>'1102 (not corrected)'!T34/3</f>
        <v>0</v>
      </c>
      <c r="T34" s="17">
        <f>'1102 (not corrected)'!U34/3</f>
        <v>7.6486333333333336</v>
      </c>
      <c r="U34" s="17">
        <f>'1102 (not corrected)'!V34/3</f>
        <v>7.6486333333333336</v>
      </c>
    </row>
    <row r="35" spans="1:21" x14ac:dyDescent="0.2">
      <c r="A35" t="s">
        <v>119</v>
      </c>
      <c r="B35" t="s">
        <v>130</v>
      </c>
      <c r="C35" t="s">
        <v>131</v>
      </c>
      <c r="E35" t="s">
        <v>129</v>
      </c>
      <c r="F35" s="2" t="s">
        <v>24</v>
      </c>
      <c r="G35" s="17">
        <f>'1102 (not corrected)'!H35</f>
        <v>2.3275000000000001</v>
      </c>
      <c r="H35" s="17">
        <f>'1102 (not corrected)'!I35</f>
        <v>30585</v>
      </c>
      <c r="I35" s="17">
        <f>'1102 (not corrected)'!J35</f>
        <v>0</v>
      </c>
      <c r="J35" s="17">
        <f>'1102 (not corrected)'!K35</f>
        <v>3.5916000000000001</v>
      </c>
      <c r="K35" s="17">
        <f>'1102 (not corrected)'!L35</f>
        <v>3.5916000000000001</v>
      </c>
      <c r="L35" s="26">
        <f>'1102 (not corrected)'!M35*2</f>
        <v>2.1031999999999999E-7</v>
      </c>
      <c r="M35" s="28">
        <f>'1102 (not corrected)'!N35*2</f>
        <v>522520</v>
      </c>
      <c r="N35" s="17">
        <f>'1102 (not corrected)'!O35*2</f>
        <v>0</v>
      </c>
      <c r="O35" s="17">
        <f>'1102 (not corrected)'!P35*2</f>
        <v>4.2584</v>
      </c>
      <c r="P35" s="17">
        <f>'1102 (not corrected)'!Q35*2</f>
        <v>4.2584</v>
      </c>
      <c r="Q35" s="26">
        <f>'1102 (not corrected)'!R35/3</f>
        <v>2.1562333333333334E-7</v>
      </c>
      <c r="R35" s="17">
        <f>'1102 (not corrected)'!S35/3</f>
        <v>2.2905333333333332E-9</v>
      </c>
      <c r="S35" s="17">
        <f>'1102 (not corrected)'!T35/3</f>
        <v>0</v>
      </c>
      <c r="T35" s="17">
        <f>'1102 (not corrected)'!U35/3</f>
        <v>6.6069333333333331</v>
      </c>
      <c r="U35" s="17">
        <f>'1102 (not corrected)'!V35/3</f>
        <v>6.6069333333333331</v>
      </c>
    </row>
    <row r="36" spans="1:21" s="9" customFormat="1" x14ac:dyDescent="0.2">
      <c r="A36" s="9" t="s">
        <v>119</v>
      </c>
      <c r="B36" s="9" t="s">
        <v>132</v>
      </c>
      <c r="C36" s="9" t="s">
        <v>133</v>
      </c>
      <c r="D36" s="9" t="s">
        <v>134</v>
      </c>
      <c r="E36" s="9" t="s">
        <v>129</v>
      </c>
      <c r="F36" s="16" t="s">
        <v>24</v>
      </c>
      <c r="G36" s="21">
        <f>'1102 (not corrected)'!H36</f>
        <v>2.8656000000000001</v>
      </c>
      <c r="H36" s="18">
        <f>'1102 (not corrected)'!I36</f>
        <v>104.86060000000001</v>
      </c>
      <c r="I36" s="18">
        <f>'1102 (not corrected)'!J36</f>
        <v>1.3050999999999999</v>
      </c>
      <c r="J36" s="18">
        <f>'1102 (not corrected)'!K36</f>
        <v>4.1532</v>
      </c>
      <c r="K36" s="18">
        <f>'1102 (not corrected)'!L36</f>
        <v>2.8481000000000001</v>
      </c>
      <c r="L36" s="21">
        <f>'1102 (not corrected)'!M36*2</f>
        <v>4.5233999999999996</v>
      </c>
      <c r="M36" s="29">
        <f>'1102 (not corrected)'!N36*2</f>
        <v>4964</v>
      </c>
      <c r="N36" s="18">
        <f>'1102 (not corrected)'!O36*2</f>
        <v>4.2156000000000002</v>
      </c>
      <c r="O36" s="18">
        <f>'1102 (not corrected)'!P36*2</f>
        <v>4.8319999999999999</v>
      </c>
      <c r="P36" s="18">
        <f>'1102 (not corrected)'!Q36*2</f>
        <v>0.61639999999999961</v>
      </c>
      <c r="Q36" s="21">
        <f>'1102 (not corrected)'!R36/3</f>
        <v>1.5486000000000002</v>
      </c>
      <c r="R36" s="18">
        <f>'1102 (not corrected)'!S36/3</f>
        <v>1.0337666666666667</v>
      </c>
      <c r="S36" s="18">
        <f>'1102 (not corrected)'!T36/3</f>
        <v>0.50749999999999995</v>
      </c>
      <c r="T36" s="18">
        <f>'1102 (not corrected)'!U36/3</f>
        <v>8.3193999999999999</v>
      </c>
      <c r="U36" s="18">
        <f>'1102 (not corrected)'!V36/3</f>
        <v>7.8119000000000005</v>
      </c>
    </row>
    <row r="37" spans="1:21" x14ac:dyDescent="0.2">
      <c r="A37" t="s">
        <v>135</v>
      </c>
      <c r="B37" t="s">
        <v>136</v>
      </c>
      <c r="C37" t="s">
        <v>137</v>
      </c>
      <c r="G37" s="17">
        <f>'1102 (not corrected)'!H37</f>
        <v>12.650399999999999</v>
      </c>
      <c r="H37" s="17">
        <f>'1102 (not corrected)'!I37</f>
        <v>462.9914</v>
      </c>
      <c r="I37" s="17">
        <f>'1102 (not corrected)'!J37</f>
        <v>8.2026000000000003</v>
      </c>
      <c r="J37" s="17">
        <f>'1102 (not corrected)'!K37</f>
        <v>20.532900000000001</v>
      </c>
      <c r="K37" s="17">
        <f>'1102 (not corrected)'!L37</f>
        <v>12.330300000000001</v>
      </c>
      <c r="L37" s="26">
        <f>'1102 (not corrected)'!M37*2</f>
        <v>8.1460000000000008</v>
      </c>
      <c r="M37" s="28">
        <f>'1102 (not corrected)'!N37*2</f>
        <v>8939.6</v>
      </c>
      <c r="N37" s="17">
        <f>'1102 (not corrected)'!O37*2</f>
        <v>7.4165999999999999</v>
      </c>
      <c r="O37" s="17">
        <f>'1102 (not corrected)'!P37*2</f>
        <v>10.002800000000001</v>
      </c>
      <c r="P37" s="17">
        <f>'1102 (not corrected)'!Q37*2</f>
        <v>2.5862000000000007</v>
      </c>
      <c r="Q37" s="26">
        <f>'1102 (not corrected)'!R37/3</f>
        <v>106.55396666666667</v>
      </c>
      <c r="R37" s="17">
        <f>'1102 (not corrected)'!S37/3</f>
        <v>2.8592999999999997</v>
      </c>
      <c r="S37" s="17">
        <f>'1102 (not corrected)'!T37/3</f>
        <v>90.209299999999999</v>
      </c>
      <c r="T37" s="17">
        <f>'1102 (not corrected)'!U37/3</f>
        <v>129.64273333333333</v>
      </c>
      <c r="U37" s="17">
        <f>'1102 (not corrected)'!V37/3</f>
        <v>39.433433333333333</v>
      </c>
    </row>
    <row r="38" spans="1:21" x14ac:dyDescent="0.2">
      <c r="A38" t="s">
        <v>135</v>
      </c>
      <c r="B38" t="s">
        <v>138</v>
      </c>
      <c r="C38" t="s">
        <v>139</v>
      </c>
      <c r="D38" t="s">
        <v>140</v>
      </c>
      <c r="E38" t="s">
        <v>141</v>
      </c>
      <c r="F38" s="2" t="s">
        <v>24</v>
      </c>
      <c r="G38" s="17">
        <f>'1102 (not corrected)'!H38</f>
        <v>12.650399999999999</v>
      </c>
      <c r="H38" s="17">
        <f>'1102 (not corrected)'!I38</f>
        <v>462.9914</v>
      </c>
      <c r="I38" s="17">
        <f>'1102 (not corrected)'!J38</f>
        <v>8.2026000000000003</v>
      </c>
      <c r="J38" s="17">
        <f>'1102 (not corrected)'!K38</f>
        <v>20.532900000000001</v>
      </c>
      <c r="K38" s="17">
        <f>'1102 (not corrected)'!L38</f>
        <v>12.330300000000001</v>
      </c>
      <c r="L38" s="26">
        <f>'1102 (not corrected)'!M38*2</f>
        <v>8.1460000000000008</v>
      </c>
      <c r="M38" s="28">
        <f>'1102 (not corrected)'!N38*2</f>
        <v>8939.6</v>
      </c>
      <c r="N38" s="17">
        <f>'1102 (not corrected)'!O38*2</f>
        <v>7.4165999999999999</v>
      </c>
      <c r="O38" s="17">
        <f>'1102 (not corrected)'!P38*2</f>
        <v>10.002800000000001</v>
      </c>
      <c r="P38" s="17">
        <f>'1102 (not corrected)'!Q38*2</f>
        <v>2.5862000000000007</v>
      </c>
      <c r="Q38" s="26">
        <f>'1102 (not corrected)'!R38/3</f>
        <v>106.55396666666667</v>
      </c>
      <c r="R38" s="17">
        <f>'1102 (not corrected)'!S38/3</f>
        <v>2.8592999999999997</v>
      </c>
      <c r="S38" s="17">
        <f>'1102 (not corrected)'!T38/3</f>
        <v>90.209299999999999</v>
      </c>
      <c r="T38" s="17">
        <f>'1102 (not corrected)'!U38/3</f>
        <v>129.64273333333333</v>
      </c>
      <c r="U38" s="17">
        <f>'1102 (not corrected)'!V38/3</f>
        <v>39.433433333333333</v>
      </c>
    </row>
    <row r="39" spans="1:21" x14ac:dyDescent="0.2">
      <c r="A39" t="s">
        <v>135</v>
      </c>
      <c r="B39" t="s">
        <v>142</v>
      </c>
      <c r="C39" t="s">
        <v>143</v>
      </c>
      <c r="D39" t="s">
        <v>144</v>
      </c>
      <c r="E39" t="s">
        <v>141</v>
      </c>
      <c r="F39" s="2" t="s">
        <v>24</v>
      </c>
      <c r="G39" s="17">
        <f>'1102 (not corrected)'!H39</f>
        <v>12.650399999999999</v>
      </c>
      <c r="H39" s="17">
        <f>'1102 (not corrected)'!I39</f>
        <v>462.9914</v>
      </c>
      <c r="I39" s="17">
        <f>'1102 (not corrected)'!J39</f>
        <v>8.2026000000000003</v>
      </c>
      <c r="J39" s="17">
        <f>'1102 (not corrected)'!K39</f>
        <v>20.532900000000001</v>
      </c>
      <c r="K39" s="17">
        <f>'1102 (not corrected)'!L39</f>
        <v>12.330300000000001</v>
      </c>
      <c r="L39" s="26">
        <f>'1102 (not corrected)'!M39*2</f>
        <v>8.1460000000000008</v>
      </c>
      <c r="M39" s="28">
        <f>'1102 (not corrected)'!N39*2</f>
        <v>8939.6</v>
      </c>
      <c r="N39" s="17">
        <f>'1102 (not corrected)'!O39*2</f>
        <v>7.4165999999999999</v>
      </c>
      <c r="O39" s="17">
        <f>'1102 (not corrected)'!P39*2</f>
        <v>10.002800000000001</v>
      </c>
      <c r="P39" s="17">
        <f>'1102 (not corrected)'!Q39*2</f>
        <v>2.5862000000000007</v>
      </c>
      <c r="Q39" s="26">
        <f>'1102 (not corrected)'!R39/3</f>
        <v>106.55396666666667</v>
      </c>
      <c r="R39" s="17">
        <f>'1102 (not corrected)'!S39/3</f>
        <v>2.8592999999999997</v>
      </c>
      <c r="S39" s="17">
        <f>'1102 (not corrected)'!T39/3</f>
        <v>90.209299999999999</v>
      </c>
      <c r="T39" s="17">
        <f>'1102 (not corrected)'!U39/3</f>
        <v>129.64273333333333</v>
      </c>
      <c r="U39" s="17">
        <f>'1102 (not corrected)'!V39/3</f>
        <v>39.433433333333333</v>
      </c>
    </row>
    <row r="40" spans="1:21" s="9" customFormat="1" x14ac:dyDescent="0.2">
      <c r="A40" s="9" t="s">
        <v>135</v>
      </c>
      <c r="B40" s="9" t="s">
        <v>145</v>
      </c>
      <c r="C40" s="9" t="s">
        <v>146</v>
      </c>
      <c r="D40" s="9" t="s">
        <v>147</v>
      </c>
      <c r="E40" s="9" t="s">
        <v>93</v>
      </c>
      <c r="F40" s="16" t="s">
        <v>24</v>
      </c>
      <c r="G40" s="21">
        <f>'1102 (not corrected)'!H40</f>
        <v>12.650399999999999</v>
      </c>
      <c r="H40" s="18">
        <f>'1102 (not corrected)'!I40</f>
        <v>462.95319999999998</v>
      </c>
      <c r="I40" s="18">
        <f>'1102 (not corrected)'!J40</f>
        <v>8.2018000000000004</v>
      </c>
      <c r="J40" s="18">
        <f>'1102 (not corrected)'!K40</f>
        <v>19.880199999999999</v>
      </c>
      <c r="K40" s="18">
        <f>'1102 (not corrected)'!L40</f>
        <v>11.678399999999998</v>
      </c>
      <c r="L40" s="21">
        <f>'1102 (not corrected)'!M40*2</f>
        <v>8.1460000000000008</v>
      </c>
      <c r="M40" s="29">
        <f>'1102 (not corrected)'!N40*2</f>
        <v>8939.6</v>
      </c>
      <c r="N40" s="18">
        <f>'1102 (not corrected)'!O40*2</f>
        <v>7.4165999999999999</v>
      </c>
      <c r="O40" s="18">
        <f>'1102 (not corrected)'!P40*2</f>
        <v>10.004200000000001</v>
      </c>
      <c r="P40" s="18">
        <f>'1102 (not corrected)'!Q40*2</f>
        <v>2.587600000000001</v>
      </c>
      <c r="Q40" s="21">
        <f>'1102 (not corrected)'!R40/3</f>
        <v>92.562899999999999</v>
      </c>
      <c r="R40" s="18">
        <f>'1102 (not corrected)'!S40/3</f>
        <v>2.4297666666666666</v>
      </c>
      <c r="S40" s="18">
        <f>'1102 (not corrected)'!T40/3</f>
        <v>71.669966666666667</v>
      </c>
      <c r="T40" s="18">
        <f>'1102 (not corrected)'!U40/3</f>
        <v>125.79386666666666</v>
      </c>
      <c r="U40" s="18">
        <f>'1102 (not corrected)'!V40/3</f>
        <v>54.123899999999999</v>
      </c>
    </row>
    <row r="41" spans="1:21" x14ac:dyDescent="0.2">
      <c r="A41" t="s">
        <v>148</v>
      </c>
      <c r="B41" t="s">
        <v>149</v>
      </c>
      <c r="C41" t="s">
        <v>150</v>
      </c>
      <c r="D41" t="s">
        <v>151</v>
      </c>
      <c r="E41" t="s">
        <v>152</v>
      </c>
      <c r="F41" s="2" t="s">
        <v>94</v>
      </c>
      <c r="G41" s="17">
        <f>'1102 (not corrected)'!H41</f>
        <v>122.6567</v>
      </c>
      <c r="H41" s="17">
        <f>'1102 (not corrected)'!I41</f>
        <v>4487.7</v>
      </c>
      <c r="I41" s="17">
        <f>'1102 (not corrected)'!J41</f>
        <v>115.4799</v>
      </c>
      <c r="J41" s="17">
        <f>'1102 (not corrected)'!K41</f>
        <v>127.7402</v>
      </c>
      <c r="K41" s="17">
        <f>'1102 (not corrected)'!L41</f>
        <v>12.260300000000001</v>
      </c>
      <c r="L41" s="26">
        <f>'1102 (not corrected)'!M41*2</f>
        <v>104.98520000000001</v>
      </c>
      <c r="M41" s="28">
        <f>'1102 (not corrected)'!N41*2</f>
        <v>115214</v>
      </c>
      <c r="N41" s="17">
        <f>'1102 (not corrected)'!O41*2</f>
        <v>103.8558</v>
      </c>
      <c r="O41" s="17">
        <f>'1102 (not corrected)'!P41*2</f>
        <v>110.7424</v>
      </c>
      <c r="P41" s="17">
        <f>'1102 (not corrected)'!Q41*2</f>
        <v>6.8866000000000014</v>
      </c>
      <c r="Q41" s="26">
        <f>'1102 (not corrected)'!R41/3</f>
        <v>4.4336666666666666E-7</v>
      </c>
      <c r="R41" s="17">
        <f>'1102 (not corrected)'!S41/3</f>
        <v>2.7773999999999997E-11</v>
      </c>
      <c r="S41" s="17">
        <f>'1102 (not corrected)'!T41/3</f>
        <v>0</v>
      </c>
      <c r="T41" s="17">
        <f>'1102 (not corrected)'!U41/3</f>
        <v>40.987766666666666</v>
      </c>
      <c r="U41" s="17">
        <f>'1102 (not corrected)'!V41/3</f>
        <v>40.987766666666666</v>
      </c>
    </row>
    <row r="42" spans="1:21" x14ac:dyDescent="0.2">
      <c r="A42" t="s">
        <v>148</v>
      </c>
      <c r="B42" t="s">
        <v>153</v>
      </c>
      <c r="C42" t="s">
        <v>154</v>
      </c>
      <c r="G42" s="17">
        <f>'1102 (not corrected)'!H42</f>
        <v>-56.956200000000003</v>
      </c>
      <c r="H42" s="17">
        <f>'1102 (not corrected)'!I42</f>
        <v>2084</v>
      </c>
      <c r="I42" s="17">
        <f>'1102 (not corrected)'!J42</f>
        <v>-66.6053</v>
      </c>
      <c r="J42" s="17">
        <f>'1102 (not corrected)'!K42</f>
        <v>-47.909500000000001</v>
      </c>
      <c r="K42" s="17">
        <f>'1102 (not corrected)'!L42</f>
        <v>18.695799999999998</v>
      </c>
      <c r="L42" s="26">
        <f>'1102 (not corrected)'!M42*2</f>
        <v>-53.591799999999999</v>
      </c>
      <c r="M42" s="28">
        <f>'1102 (not corrected)'!N42*2</f>
        <v>58812</v>
      </c>
      <c r="N42" s="17">
        <f>'1102 (not corrected)'!O42*2</f>
        <v>-55.660600000000002</v>
      </c>
      <c r="O42" s="17">
        <f>'1102 (not corrected)'!P42*2</f>
        <v>-51.523600000000002</v>
      </c>
      <c r="P42" s="17">
        <f>'1102 (not corrected)'!Q42*2</f>
        <v>4.1370000000000005</v>
      </c>
      <c r="Q42" s="26">
        <f>'1102 (not corrected)'!R42/3</f>
        <v>121.58816666666667</v>
      </c>
      <c r="R42" s="17">
        <f>'1102 (not corrected)'!S42/3</f>
        <v>5.7549666666666672</v>
      </c>
      <c r="S42" s="17">
        <f>'1102 (not corrected)'!T42/3</f>
        <v>103.26053333333334</v>
      </c>
      <c r="T42" s="17">
        <f>'1102 (not corrected)'!U42/3</f>
        <v>134.47123333333334</v>
      </c>
      <c r="U42" s="17">
        <f>'1102 (not corrected)'!V42/3</f>
        <v>31.210699999999992</v>
      </c>
    </row>
    <row r="43" spans="1:21" x14ac:dyDescent="0.2">
      <c r="A43" t="s">
        <v>148</v>
      </c>
      <c r="B43" t="s">
        <v>155</v>
      </c>
      <c r="C43" t="s">
        <v>156</v>
      </c>
      <c r="D43" t="s">
        <v>157</v>
      </c>
      <c r="E43" t="s">
        <v>152</v>
      </c>
      <c r="F43" s="2" t="s">
        <v>94</v>
      </c>
      <c r="G43" s="17">
        <f>'1102 (not corrected)'!H43</f>
        <v>12.650399999999999</v>
      </c>
      <c r="H43" s="17">
        <f>'1102 (not corrected)'!I43</f>
        <v>462.9914</v>
      </c>
      <c r="I43" s="17">
        <f>'1102 (not corrected)'!J43</f>
        <v>8.2026000000000003</v>
      </c>
      <c r="J43" s="17">
        <f>'1102 (not corrected)'!K43</f>
        <v>20.532900000000001</v>
      </c>
      <c r="K43" s="17">
        <f>'1102 (not corrected)'!L43</f>
        <v>12.330300000000001</v>
      </c>
      <c r="L43" s="26">
        <f>'1102 (not corrected)'!M43*2</f>
        <v>8.1460000000000008</v>
      </c>
      <c r="M43" s="28">
        <f>'1102 (not corrected)'!N43*2</f>
        <v>8939.6</v>
      </c>
      <c r="N43" s="17">
        <f>'1102 (not corrected)'!O43*2</f>
        <v>7.4165999999999999</v>
      </c>
      <c r="O43" s="17">
        <f>'1102 (not corrected)'!P43*2</f>
        <v>10.002800000000001</v>
      </c>
      <c r="P43" s="17">
        <f>'1102 (not corrected)'!Q43*2</f>
        <v>2.5862000000000007</v>
      </c>
      <c r="Q43" s="26">
        <f>'1102 (not corrected)'!R43/3</f>
        <v>106.55396666666667</v>
      </c>
      <c r="R43" s="17">
        <f>'1102 (not corrected)'!S43/3</f>
        <v>2.8592999999999997</v>
      </c>
      <c r="S43" s="17">
        <f>'1102 (not corrected)'!T43/3</f>
        <v>90.209299999999999</v>
      </c>
      <c r="T43" s="17">
        <f>'1102 (not corrected)'!U43/3</f>
        <v>129.64273333333333</v>
      </c>
      <c r="U43" s="17">
        <f>'1102 (not corrected)'!V43/3</f>
        <v>39.433433333333333</v>
      </c>
    </row>
    <row r="44" spans="1:21" x14ac:dyDescent="0.2">
      <c r="A44" t="s">
        <v>148</v>
      </c>
      <c r="B44" t="s">
        <v>158</v>
      </c>
      <c r="C44" t="s">
        <v>159</v>
      </c>
      <c r="D44" t="s">
        <v>160</v>
      </c>
      <c r="E44" t="s">
        <v>152</v>
      </c>
      <c r="F44" s="2" t="s">
        <v>94</v>
      </c>
      <c r="G44" s="17">
        <f>'1102 (not corrected)'!H44</f>
        <v>12.650399999999999</v>
      </c>
      <c r="H44" s="17">
        <f>'1102 (not corrected)'!I44</f>
        <v>462.9914</v>
      </c>
      <c r="I44" s="17">
        <f>'1102 (not corrected)'!J44</f>
        <v>8.2026000000000003</v>
      </c>
      <c r="J44" s="17">
        <f>'1102 (not corrected)'!K44</f>
        <v>20.532900000000001</v>
      </c>
      <c r="K44" s="17">
        <f>'1102 (not corrected)'!L44</f>
        <v>12.330300000000001</v>
      </c>
      <c r="L44" s="26">
        <f>'1102 (not corrected)'!M44*2</f>
        <v>8.1460000000000008</v>
      </c>
      <c r="M44" s="28">
        <f>'1102 (not corrected)'!N44*2</f>
        <v>8939.6</v>
      </c>
      <c r="N44" s="17">
        <f>'1102 (not corrected)'!O44*2</f>
        <v>7.4165999999999999</v>
      </c>
      <c r="O44" s="17">
        <f>'1102 (not corrected)'!P44*2</f>
        <v>10.002800000000001</v>
      </c>
      <c r="P44" s="17">
        <f>'1102 (not corrected)'!Q44*2</f>
        <v>2.5862000000000007</v>
      </c>
      <c r="Q44" s="26">
        <f>'1102 (not corrected)'!R44/3</f>
        <v>106.55396666666667</v>
      </c>
      <c r="R44" s="17">
        <f>'1102 (not corrected)'!S44/3</f>
        <v>2.8592999999999997</v>
      </c>
      <c r="S44" s="17">
        <f>'1102 (not corrected)'!T44/3</f>
        <v>90.209299999999999</v>
      </c>
      <c r="T44" s="17">
        <f>'1102 (not corrected)'!U44/3</f>
        <v>129.64273333333333</v>
      </c>
      <c r="U44" s="17">
        <f>'1102 (not corrected)'!V44/3</f>
        <v>39.433433333333333</v>
      </c>
    </row>
    <row r="45" spans="1:21" s="9" customFormat="1" x14ac:dyDescent="0.2">
      <c r="A45" s="9" t="s">
        <v>148</v>
      </c>
      <c r="B45" s="9" t="s">
        <v>161</v>
      </c>
      <c r="C45" s="9" t="s">
        <v>162</v>
      </c>
      <c r="D45" s="9" t="s">
        <v>163</v>
      </c>
      <c r="E45" s="9" t="s">
        <v>152</v>
      </c>
      <c r="F45" s="16" t="s">
        <v>94</v>
      </c>
      <c r="G45" s="21">
        <f>'1102 (not corrected)'!H45</f>
        <v>0</v>
      </c>
      <c r="H45" s="18">
        <f>'1102 (not corrected)'!I45</f>
        <v>9.3707999999999991</v>
      </c>
      <c r="I45" s="18">
        <f>'1102 (not corrected)'!J45</f>
        <v>0</v>
      </c>
      <c r="J45" s="18">
        <f>'1102 (not corrected)'!K45</f>
        <v>6.8273999999999999</v>
      </c>
      <c r="K45" s="18">
        <f>'1102 (not corrected)'!L45</f>
        <v>6.8273999999999999</v>
      </c>
      <c r="L45" s="21">
        <f>'1102 (not corrected)'!M45*2</f>
        <v>1.9999999999999999E-7</v>
      </c>
      <c r="M45" s="29">
        <f>'1102 (not corrected)'!N45*2</f>
        <v>7.4181999999999997</v>
      </c>
      <c r="N45" s="18">
        <f>'1102 (not corrected)'!O45*2</f>
        <v>0</v>
      </c>
      <c r="O45" s="18">
        <f>'1102 (not corrected)'!P45*2</f>
        <v>1.2505999999999999</v>
      </c>
      <c r="P45" s="18">
        <f>'1102 (not corrected)'!Q45*2</f>
        <v>1.2505999999999999</v>
      </c>
      <c r="Q45" s="21">
        <f>'1102 (not corrected)'!R45/3</f>
        <v>13.991066666666667</v>
      </c>
      <c r="R45" s="18">
        <f>'1102 (not corrected)'!S45/3</f>
        <v>0.45130000000000003</v>
      </c>
      <c r="S45" s="18">
        <f>'1102 (not corrected)'!T45/3</f>
        <v>0</v>
      </c>
      <c r="T45" s="18">
        <f>'1102 (not corrected)'!U45/3</f>
        <v>42.561066666666669</v>
      </c>
      <c r="U45" s="18">
        <f>'1102 (not corrected)'!V45/3</f>
        <v>42.561066666666669</v>
      </c>
    </row>
    <row r="46" spans="1:21" x14ac:dyDescent="0.2">
      <c r="A46" t="s">
        <v>164</v>
      </c>
      <c r="B46" t="s">
        <v>165</v>
      </c>
      <c r="C46" t="s">
        <v>166</v>
      </c>
      <c r="G46" s="17">
        <f>'1102 (not corrected)'!H46</f>
        <v>3.9352999999999998</v>
      </c>
      <c r="H46" s="17">
        <f>'1102 (not corrected)'!I46</f>
        <v>143.98820000000001</v>
      </c>
      <c r="I46" s="17">
        <f>'1102 (not corrected)'!J46</f>
        <v>3.2686999999999999</v>
      </c>
      <c r="J46" s="17">
        <f>'1102 (not corrected)'!K46</f>
        <v>4.8502999999999998</v>
      </c>
      <c r="K46" s="17">
        <f>'1102 (not corrected)'!L46</f>
        <v>1.5815999999999999</v>
      </c>
      <c r="L46" s="26">
        <f>'1102 (not corrected)'!M46*2</f>
        <v>3.4247999999999998</v>
      </c>
      <c r="M46" s="28">
        <f>'1102 (not corrected)'!N46*2</f>
        <v>3758.4</v>
      </c>
      <c r="N46" s="17">
        <f>'1102 (not corrected)'!O46*2</f>
        <v>3.2</v>
      </c>
      <c r="O46" s="17">
        <f>'1102 (not corrected)'!P46*2</f>
        <v>3.6217999999999999</v>
      </c>
      <c r="P46" s="17">
        <f>'1102 (not corrected)'!Q46*2</f>
        <v>0.42179999999999973</v>
      </c>
      <c r="Q46" s="26">
        <f>'1102 (not corrected)'!R46/3</f>
        <v>2.4658333333333333</v>
      </c>
      <c r="R46" s="17">
        <f>'1102 (not corrected)'!S46/3</f>
        <v>0.58773333333333333</v>
      </c>
      <c r="S46" s="17">
        <f>'1102 (not corrected)'!T46/3</f>
        <v>0</v>
      </c>
      <c r="T46" s="17">
        <f>'1102 (not corrected)'!U46/3</f>
        <v>3.8841000000000001</v>
      </c>
      <c r="U46" s="17">
        <f>'1102 (not corrected)'!V46/3</f>
        <v>3.8841000000000001</v>
      </c>
    </row>
    <row r="47" spans="1:21" x14ac:dyDescent="0.2">
      <c r="A47" t="s">
        <v>164</v>
      </c>
      <c r="B47" t="s">
        <v>167</v>
      </c>
      <c r="C47" t="s">
        <v>168</v>
      </c>
      <c r="G47" s="17">
        <f>'1102 (not corrected)'!H47</f>
        <v>1.3931</v>
      </c>
      <c r="H47" s="17">
        <f>'1102 (not corrected)'!I47</f>
        <v>50.974499999999999</v>
      </c>
      <c r="I47" s="17">
        <f>'1102 (not corrected)'!J47</f>
        <v>0.8276</v>
      </c>
      <c r="J47" s="17">
        <f>'1102 (not corrected)'!K47</f>
        <v>2.1779999999999999</v>
      </c>
      <c r="K47" s="17">
        <f>'1102 (not corrected)'!L47</f>
        <v>1.3504</v>
      </c>
      <c r="L47" s="26">
        <f>'1102 (not corrected)'!M47*2</f>
        <v>0.73180000000000001</v>
      </c>
      <c r="M47" s="28">
        <f>'1102 (not corrected)'!N47*2</f>
        <v>803.12559999999996</v>
      </c>
      <c r="N47" s="17">
        <f>'1102 (not corrected)'!O47*2</f>
        <v>0.55659999999999998</v>
      </c>
      <c r="O47" s="17">
        <f>'1102 (not corrected)'!P47*2</f>
        <v>0.88759999999999994</v>
      </c>
      <c r="P47" s="17">
        <f>'1102 (not corrected)'!Q47*2</f>
        <v>0.33099999999999996</v>
      </c>
      <c r="Q47" s="26">
        <f>'1102 (not corrected)'!R47/3</f>
        <v>1.18</v>
      </c>
      <c r="R47" s="17">
        <f>'1102 (not corrected)'!S47/3</f>
        <v>0.55836666666666668</v>
      </c>
      <c r="S47" s="17">
        <f>'1102 (not corrected)'!T47/3</f>
        <v>-1.6497333333333335</v>
      </c>
      <c r="T47" s="17">
        <f>'1102 (not corrected)'!U47/3</f>
        <v>2.2052</v>
      </c>
      <c r="U47" s="17">
        <f>'1102 (not corrected)'!V47/3</f>
        <v>3.8549333333333333</v>
      </c>
    </row>
    <row r="48" spans="1:21" x14ac:dyDescent="0.2">
      <c r="A48" t="s">
        <v>164</v>
      </c>
      <c r="B48" t="s">
        <v>169</v>
      </c>
      <c r="C48" t="s">
        <v>170</v>
      </c>
      <c r="G48" s="17">
        <f>'1102 (not corrected)'!H48</f>
        <v>0.21990000000000001</v>
      </c>
      <c r="H48" s="17">
        <f>'1102 (not corrected)'!I48</f>
        <v>8.0709999999999997</v>
      </c>
      <c r="I48" s="17">
        <f>'1102 (not corrected)'!J48</f>
        <v>-0.36420000000000002</v>
      </c>
      <c r="J48" s="17">
        <f>'1102 (not corrected)'!K48</f>
        <v>0.97799999999999998</v>
      </c>
      <c r="K48" s="17">
        <f>'1102 (not corrected)'!L48</f>
        <v>1.3422000000000001</v>
      </c>
      <c r="L48" s="26">
        <f>'1102 (not corrected)'!M48*2</f>
        <v>-0.51100000000000001</v>
      </c>
      <c r="M48" s="28">
        <f>'1102 (not corrected)'!N48*2</f>
        <v>560.67759999999998</v>
      </c>
      <c r="N48" s="17">
        <f>'1102 (not corrected)'!O48*2</f>
        <v>-0.67079999999999995</v>
      </c>
      <c r="O48" s="17">
        <f>'1102 (not corrected)'!P48*2</f>
        <v>-0.3594</v>
      </c>
      <c r="P48" s="17">
        <f>'1102 (not corrected)'!Q48*2</f>
        <v>0.31139999999999995</v>
      </c>
      <c r="Q48" s="26">
        <f>'1102 (not corrected)'!R48/3</f>
        <v>0.35610000000000003</v>
      </c>
      <c r="R48" s="17">
        <f>'1102 (not corrected)'!S48/3</f>
        <v>0.54036666666666666</v>
      </c>
      <c r="S48" s="17">
        <f>'1102 (not corrected)'!T48/3</f>
        <v>-2.7086999999999999</v>
      </c>
      <c r="T48" s="17">
        <f>'1102 (not corrected)'!U48/3</f>
        <v>1.1294333333333333</v>
      </c>
      <c r="U48" s="17">
        <f>'1102 (not corrected)'!V48/3</f>
        <v>3.838133333333333</v>
      </c>
    </row>
    <row r="49" spans="1:21" x14ac:dyDescent="0.2">
      <c r="A49" t="s">
        <v>164</v>
      </c>
      <c r="B49" t="s">
        <v>171</v>
      </c>
      <c r="C49" t="s">
        <v>172</v>
      </c>
      <c r="G49" s="17">
        <f>'1102 (not corrected)'!H49</f>
        <v>44.059800000000003</v>
      </c>
      <c r="H49" s="17">
        <f>'1102 (not corrected)'!I49</f>
        <v>1612.1</v>
      </c>
      <c r="I49" s="17">
        <f>'1102 (not corrected)'!J49</f>
        <v>38.3172</v>
      </c>
      <c r="J49" s="17">
        <f>'1102 (not corrected)'!K49</f>
        <v>48.465499999999999</v>
      </c>
      <c r="K49" s="17">
        <f>'1102 (not corrected)'!L49</f>
        <v>10.148299999999999</v>
      </c>
      <c r="L49" s="26">
        <f>'1102 (not corrected)'!M49*2</f>
        <v>48.160800000000002</v>
      </c>
      <c r="M49" s="28">
        <f>'1102 (not corrected)'!N49*2</f>
        <v>52852</v>
      </c>
      <c r="N49" s="17">
        <f>'1102 (not corrected)'!O49*2</f>
        <v>46.583599999999997</v>
      </c>
      <c r="O49" s="17">
        <f>'1102 (not corrected)'!P49*2</f>
        <v>49.666800000000002</v>
      </c>
      <c r="P49" s="17">
        <f>'1102 (not corrected)'!Q49*2</f>
        <v>3.083200000000005</v>
      </c>
      <c r="Q49" s="26">
        <f>'1102 (not corrected)'!R49/3</f>
        <v>25.299000000000003</v>
      </c>
      <c r="R49" s="17">
        <f>'1102 (not corrected)'!S49/3</f>
        <v>0.81743333333333335</v>
      </c>
      <c r="S49" s="17">
        <f>'1102 (not corrected)'!T49/3</f>
        <v>23.134566666666668</v>
      </c>
      <c r="T49" s="17">
        <f>'1102 (not corrected)'!U49/3</f>
        <v>38.784866666666666</v>
      </c>
      <c r="U49" s="17">
        <f>'1102 (not corrected)'!V49/3</f>
        <v>15.650300000000001</v>
      </c>
    </row>
    <row r="50" spans="1:21" x14ac:dyDescent="0.2">
      <c r="A50" t="s">
        <v>164</v>
      </c>
      <c r="B50" t="s">
        <v>173</v>
      </c>
      <c r="C50" t="s">
        <v>174</v>
      </c>
      <c r="G50" s="17">
        <f>'1102 (not corrected)'!H50</f>
        <v>6.9488000000000003</v>
      </c>
      <c r="H50" s="17">
        <f>'1102 (not corrected)'!I50</f>
        <v>254.24979999999999</v>
      </c>
      <c r="I50" s="17">
        <f>'1102 (not corrected)'!J50</f>
        <v>6.0770999999999997</v>
      </c>
      <c r="J50" s="17">
        <f>'1102 (not corrected)'!K50</f>
        <v>7.5883000000000003</v>
      </c>
      <c r="K50" s="17">
        <f>'1102 (not corrected)'!L50</f>
        <v>1.5112000000000005</v>
      </c>
      <c r="L50" s="26">
        <f>'1102 (not corrected)'!M50*2</f>
        <v>7.3609999999999998</v>
      </c>
      <c r="M50" s="28">
        <f>'1102 (not corrected)'!N50*2</f>
        <v>8078.2</v>
      </c>
      <c r="N50" s="17">
        <f>'1102 (not corrected)'!O50*2</f>
        <v>7.1130000000000004</v>
      </c>
      <c r="O50" s="17">
        <f>'1102 (not corrected)'!P50*2</f>
        <v>7.5953999999999997</v>
      </c>
      <c r="P50" s="17">
        <f>'1102 (not corrected)'!Q50*2</f>
        <v>0.48239999999999927</v>
      </c>
      <c r="Q50" s="26">
        <f>'1102 (not corrected)'!R50/3</f>
        <v>3.8552999999999997</v>
      </c>
      <c r="R50" s="17">
        <f>'1102 (not corrected)'!S50/3</f>
        <v>0.12436666666666667</v>
      </c>
      <c r="S50" s="17">
        <f>'1102 (not corrected)'!T50/3</f>
        <v>3.4913000000000003</v>
      </c>
      <c r="T50" s="17">
        <f>'1102 (not corrected)'!U50/3</f>
        <v>5.0338000000000003</v>
      </c>
      <c r="U50" s="17">
        <f>'1102 (not corrected)'!V50/3</f>
        <v>1.5424999999999998</v>
      </c>
    </row>
    <row r="51" spans="1:21" x14ac:dyDescent="0.2">
      <c r="A51" t="s">
        <v>164</v>
      </c>
      <c r="B51" t="s">
        <v>175</v>
      </c>
      <c r="C51" t="s">
        <v>176</v>
      </c>
      <c r="G51" s="17">
        <f>'1102 (not corrected)'!H51</f>
        <v>1.6888000000000001</v>
      </c>
      <c r="H51" s="17">
        <f>'1102 (not corrected)'!I51</f>
        <v>61.7911</v>
      </c>
      <c r="I51" s="17">
        <f>'1102 (not corrected)'!J51</f>
        <v>1.4769000000000001</v>
      </c>
      <c r="J51" s="17">
        <f>'1102 (not corrected)'!K51</f>
        <v>1.8442000000000001</v>
      </c>
      <c r="K51" s="17">
        <f>'1102 (not corrected)'!L51</f>
        <v>0.36729999999999996</v>
      </c>
      <c r="L51" s="26">
        <f>'1102 (not corrected)'!M51*2</f>
        <v>1.7889999999999999</v>
      </c>
      <c r="M51" s="28">
        <f>'1102 (not corrected)'!N51*2</f>
        <v>1963.2482</v>
      </c>
      <c r="N51" s="17">
        <f>'1102 (not corrected)'!O51*2</f>
        <v>1.7285999999999999</v>
      </c>
      <c r="O51" s="17">
        <f>'1102 (not corrected)'!P51*2</f>
        <v>1.8460000000000001</v>
      </c>
      <c r="P51" s="17">
        <f>'1102 (not corrected)'!Q51*2</f>
        <v>0.11740000000000017</v>
      </c>
      <c r="Q51" s="26">
        <f>'1102 (not corrected)'!R51/3</f>
        <v>1.3324666666666667</v>
      </c>
      <c r="R51" s="17">
        <f>'1102 (not corrected)'!S51/3</f>
        <v>4.296666666666666E-2</v>
      </c>
      <c r="S51" s="17">
        <f>'1102 (not corrected)'!T51/3</f>
        <v>1.2066666666666668</v>
      </c>
      <c r="T51" s="17">
        <f>'1102 (not corrected)'!U51/3</f>
        <v>1.7398</v>
      </c>
      <c r="U51" s="17">
        <f>'1102 (not corrected)'!V51/3</f>
        <v>0.53313333333333335</v>
      </c>
    </row>
    <row r="52" spans="1:21" x14ac:dyDescent="0.2">
      <c r="A52" t="s">
        <v>164</v>
      </c>
      <c r="B52" t="s">
        <v>177</v>
      </c>
      <c r="C52" t="s">
        <v>178</v>
      </c>
      <c r="G52" s="17">
        <f>'1102 (not corrected)'!H52</f>
        <v>1.4636</v>
      </c>
      <c r="H52" s="17">
        <f>'1102 (not corrected)'!I52</f>
        <v>53.552300000000002</v>
      </c>
      <c r="I52" s="17">
        <f>'1102 (not corrected)'!J52</f>
        <v>1.28</v>
      </c>
      <c r="J52" s="17">
        <f>'1102 (not corrected)'!K52</f>
        <v>1.5983000000000001</v>
      </c>
      <c r="K52" s="17">
        <f>'1102 (not corrected)'!L52</f>
        <v>0.31830000000000003</v>
      </c>
      <c r="L52" s="26">
        <f>'1102 (not corrected)'!M52*2</f>
        <v>1.5504</v>
      </c>
      <c r="M52" s="28">
        <f>'1102 (not corrected)'!N52*2</f>
        <v>1701.4818</v>
      </c>
      <c r="N52" s="17">
        <f>'1102 (not corrected)'!O52*2</f>
        <v>1.4982</v>
      </c>
      <c r="O52" s="17">
        <f>'1102 (not corrected)'!P52*2</f>
        <v>1.5998000000000001</v>
      </c>
      <c r="P52" s="17">
        <f>'1102 (not corrected)'!Q52*2</f>
        <v>0.10160000000000013</v>
      </c>
      <c r="Q52" s="26">
        <f>'1102 (not corrected)'!R52/3</f>
        <v>0.88833333333333331</v>
      </c>
      <c r="R52" s="17">
        <f>'1102 (not corrected)'!S52/3</f>
        <v>2.8666666666666663E-2</v>
      </c>
      <c r="S52" s="17">
        <f>'1102 (not corrected)'!T52/3</f>
        <v>0.80443333333333333</v>
      </c>
      <c r="T52" s="17">
        <f>'1102 (not corrected)'!U52/3</f>
        <v>1.1598666666666666</v>
      </c>
      <c r="U52" s="17">
        <f>'1102 (not corrected)'!V52/3</f>
        <v>0.35543333333333332</v>
      </c>
    </row>
    <row r="53" spans="1:21" x14ac:dyDescent="0.2">
      <c r="A53" t="s">
        <v>164</v>
      </c>
      <c r="B53" t="s">
        <v>179</v>
      </c>
      <c r="C53" t="s">
        <v>180</v>
      </c>
      <c r="G53" s="17">
        <f>'1102 (not corrected)'!H53</f>
        <v>14.4496</v>
      </c>
      <c r="H53" s="17">
        <f>'1102 (not corrected)'!I53</f>
        <v>528.70029999999997</v>
      </c>
      <c r="I53" s="17">
        <f>'1102 (not corrected)'!J53</f>
        <v>12.181100000000001</v>
      </c>
      <c r="J53" s="17">
        <f>'1102 (not corrected)'!K53</f>
        <v>16.451499999999999</v>
      </c>
      <c r="K53" s="17">
        <f>'1102 (not corrected)'!L53</f>
        <v>4.2703999999999986</v>
      </c>
      <c r="L53" s="26">
        <f>'1102 (not corrected)'!M53*2</f>
        <v>16.7944</v>
      </c>
      <c r="M53" s="28">
        <f>'1102 (not corrected)'!N53*2</f>
        <v>18430.599999999999</v>
      </c>
      <c r="N53" s="17">
        <f>'1102 (not corrected)'!O53*2</f>
        <v>16.228200000000001</v>
      </c>
      <c r="O53" s="17">
        <f>'1102 (not corrected)'!P53*2</f>
        <v>17.337599999999998</v>
      </c>
      <c r="P53" s="17">
        <f>'1102 (not corrected)'!Q53*2</f>
        <v>1.1093999999999973</v>
      </c>
      <c r="Q53" s="26">
        <f>'1102 (not corrected)'!R53/3</f>
        <v>9.7533666666666665</v>
      </c>
      <c r="R53" s="17">
        <f>'1102 (not corrected)'!S53/3</f>
        <v>0.8931</v>
      </c>
      <c r="S53" s="17">
        <f>'1102 (not corrected)'!T53/3</f>
        <v>8.3528666666666656</v>
      </c>
      <c r="T53" s="17">
        <f>'1102 (not corrected)'!U53/3</f>
        <v>18.821999999999999</v>
      </c>
      <c r="U53" s="17">
        <f>'1102 (not corrected)'!V53/3</f>
        <v>10.469133333333334</v>
      </c>
    </row>
    <row r="54" spans="1:21" x14ac:dyDescent="0.2">
      <c r="A54" t="s">
        <v>164</v>
      </c>
      <c r="B54" t="s">
        <v>181</v>
      </c>
      <c r="C54" t="s">
        <v>182</v>
      </c>
      <c r="G54" s="17">
        <f>'1102 (not corrected)'!H54</f>
        <v>1.8576999999999999</v>
      </c>
      <c r="H54" s="17">
        <f>'1102 (not corrected)'!I54</f>
        <v>67.970200000000006</v>
      </c>
      <c r="I54" s="17">
        <f>'1102 (not corrected)'!J54</f>
        <v>1.6246</v>
      </c>
      <c r="J54" s="17">
        <f>'1102 (not corrected)'!K54</f>
        <v>2.0286</v>
      </c>
      <c r="K54" s="17">
        <f>'1102 (not corrected)'!L54</f>
        <v>0.40399999999999991</v>
      </c>
      <c r="L54" s="26">
        <f>'1102 (not corrected)'!M54*2</f>
        <v>1.9678</v>
      </c>
      <c r="M54" s="28">
        <f>'1102 (not corrected)'!N54*2</f>
        <v>2159.6</v>
      </c>
      <c r="N54" s="17">
        <f>'1102 (not corrected)'!O54*2</f>
        <v>1.9016</v>
      </c>
      <c r="O54" s="17">
        <f>'1102 (not corrected)'!P54*2</f>
        <v>2.0306000000000002</v>
      </c>
      <c r="P54" s="17">
        <f>'1102 (not corrected)'!Q54*2</f>
        <v>0.12900000000000023</v>
      </c>
      <c r="Q54" s="26">
        <f>'1102 (not corrected)'!R54/3</f>
        <v>0.99936666666666663</v>
      </c>
      <c r="R54" s="17">
        <f>'1102 (not corrected)'!S54/3</f>
        <v>3.2233333333333329E-2</v>
      </c>
      <c r="S54" s="17">
        <f>'1102 (not corrected)'!T54/3</f>
        <v>0.90499999999999992</v>
      </c>
      <c r="T54" s="17">
        <f>'1102 (not corrected)'!U54/3</f>
        <v>1.3048333333333333</v>
      </c>
      <c r="U54" s="17">
        <f>'1102 (not corrected)'!V54/3</f>
        <v>0.39983333333333332</v>
      </c>
    </row>
    <row r="55" spans="1:21" x14ac:dyDescent="0.2">
      <c r="A55" t="s">
        <v>164</v>
      </c>
      <c r="B55" t="s">
        <v>183</v>
      </c>
      <c r="C55" t="s">
        <v>184</v>
      </c>
      <c r="G55" s="17">
        <f>'1102 (not corrected)'!H55</f>
        <v>4.2782999999999998</v>
      </c>
      <c r="H55" s="17">
        <f>'1102 (not corrected)'!I55</f>
        <v>156.53749999999999</v>
      </c>
      <c r="I55" s="17">
        <f>'1102 (not corrected)'!J55</f>
        <v>3.7416</v>
      </c>
      <c r="J55" s="17">
        <f>'1102 (not corrected)'!K55</f>
        <v>4.6719999999999997</v>
      </c>
      <c r="K55" s="17">
        <f>'1102 (not corrected)'!L55</f>
        <v>0.93039999999999967</v>
      </c>
      <c r="L55" s="26">
        <f>'1102 (not corrected)'!M55*2</f>
        <v>4.532</v>
      </c>
      <c r="M55" s="28">
        <f>'1102 (not corrected)'!N55*2</f>
        <v>4973.6000000000004</v>
      </c>
      <c r="N55" s="17">
        <f>'1102 (not corrected)'!O55*2</f>
        <v>4.3794000000000004</v>
      </c>
      <c r="O55" s="17">
        <f>'1102 (not corrected)'!P55*2</f>
        <v>4.6764000000000001</v>
      </c>
      <c r="P55" s="17">
        <f>'1102 (not corrected)'!Q55*2</f>
        <v>0.29699999999999971</v>
      </c>
      <c r="Q55" s="26">
        <f>'1102 (not corrected)'!R55/3</f>
        <v>2.1097666666666668</v>
      </c>
      <c r="R55" s="17">
        <f>'1102 (not corrected)'!S55/3</f>
        <v>6.8066666666666664E-2</v>
      </c>
      <c r="S55" s="17">
        <f>'1102 (not corrected)'!T55/3</f>
        <v>1.9105666666666667</v>
      </c>
      <c r="T55" s="17">
        <f>'1102 (not corrected)'!U55/3</f>
        <v>2.7546666666666666</v>
      </c>
      <c r="U55" s="17">
        <f>'1102 (not corrected)'!V55/3</f>
        <v>0.84409999999999974</v>
      </c>
    </row>
    <row r="56" spans="1:21" x14ac:dyDescent="0.2">
      <c r="A56" t="s">
        <v>164</v>
      </c>
      <c r="B56" t="s">
        <v>185</v>
      </c>
      <c r="C56" t="s">
        <v>186</v>
      </c>
      <c r="G56" s="17">
        <f>'1102 (not corrected)'!H56</f>
        <v>6.3861999999999997</v>
      </c>
      <c r="H56" s="17">
        <f>'1102 (not corrected)'!I56</f>
        <v>233.6703</v>
      </c>
      <c r="I56" s="17">
        <f>'1102 (not corrected)'!J56</f>
        <v>4.6985999999999999</v>
      </c>
      <c r="J56" s="17">
        <f>'1102 (not corrected)'!K56</f>
        <v>7.8555000000000001</v>
      </c>
      <c r="K56" s="17">
        <f>'1102 (not corrected)'!L56</f>
        <v>3.1569000000000003</v>
      </c>
      <c r="L56" s="26">
        <f>'1102 (not corrected)'!M56*2</f>
        <v>8.2528000000000006</v>
      </c>
      <c r="M56" s="28">
        <f>'1102 (not corrected)'!N56*2</f>
        <v>9056.7999999999993</v>
      </c>
      <c r="N56" s="17">
        <f>'1102 (not corrected)'!O56*2</f>
        <v>7.9012000000000002</v>
      </c>
      <c r="O56" s="17">
        <f>'1102 (not corrected)'!P56*2</f>
        <v>8.6123999999999992</v>
      </c>
      <c r="P56" s="17">
        <f>'1102 (not corrected)'!Q56*2</f>
        <v>0.71119999999999894</v>
      </c>
      <c r="Q56" s="26">
        <f>'1102 (not corrected)'!R56/3</f>
        <v>4.3546000000000005</v>
      </c>
      <c r="R56" s="17">
        <f>'1102 (not corrected)'!S56/3</f>
        <v>0.9799000000000001</v>
      </c>
      <c r="S56" s="17">
        <f>'1102 (not corrected)'!T56/3</f>
        <v>3.1905999999999999</v>
      </c>
      <c r="T56" s="17">
        <f>'1102 (not corrected)'!U56/3</f>
        <v>11.920833333333334</v>
      </c>
      <c r="U56" s="17">
        <f>'1102 (not corrected)'!V56/3</f>
        <v>8.7302333333333344</v>
      </c>
    </row>
    <row r="57" spans="1:21" x14ac:dyDescent="0.2">
      <c r="A57" t="s">
        <v>164</v>
      </c>
      <c r="B57" t="s">
        <v>187</v>
      </c>
      <c r="C57" t="s">
        <v>188</v>
      </c>
      <c r="G57" s="17">
        <f>'1102 (not corrected)'!H57</f>
        <v>2.3275000000000001</v>
      </c>
      <c r="H57" s="17">
        <f>'1102 (not corrected)'!I57</f>
        <v>85.171599999999998</v>
      </c>
      <c r="I57" s="17">
        <f>'1102 (not corrected)'!J57</f>
        <v>0.78059999999999996</v>
      </c>
      <c r="J57" s="17">
        <f>'1102 (not corrected)'!K57</f>
        <v>3.5907</v>
      </c>
      <c r="K57" s="17">
        <f>'1102 (not corrected)'!L57</f>
        <v>2.8101000000000003</v>
      </c>
      <c r="L57" s="26">
        <f>'1102 (not corrected)'!M57*2</f>
        <v>3.9533999999999998</v>
      </c>
      <c r="M57" s="28">
        <f>'1102 (not corrected)'!N57*2</f>
        <v>4338.3999999999996</v>
      </c>
      <c r="N57" s="17">
        <f>'1102 (not corrected)'!O57*2</f>
        <v>3.6486000000000001</v>
      </c>
      <c r="O57" s="17">
        <f>'1102 (not corrected)'!P57*2</f>
        <v>4.2584</v>
      </c>
      <c r="P57" s="17">
        <f>'1102 (not corrected)'!Q57*2</f>
        <v>0.6097999999999999</v>
      </c>
      <c r="Q57" s="26">
        <f>'1102 (not corrected)'!R57/3</f>
        <v>1.0178333333333334</v>
      </c>
      <c r="R57" s="17">
        <f>'1102 (not corrected)'!S57/3</f>
        <v>1.0445333333333333</v>
      </c>
      <c r="S57" s="17">
        <f>'1102 (not corrected)'!T57/3</f>
        <v>0</v>
      </c>
      <c r="T57" s="17">
        <f>'1102 (not corrected)'!U57/3</f>
        <v>7.633633333333333</v>
      </c>
      <c r="U57" s="17">
        <f>'1102 (not corrected)'!V57/3</f>
        <v>7.633633333333333</v>
      </c>
    </row>
    <row r="58" spans="1:21" x14ac:dyDescent="0.2">
      <c r="A58" t="s">
        <v>164</v>
      </c>
      <c r="B58" t="s">
        <v>189</v>
      </c>
      <c r="C58" t="s">
        <v>190</v>
      </c>
      <c r="G58" s="17">
        <f>'1102 (not corrected)'!H58</f>
        <v>4.0500000000000001E-2</v>
      </c>
      <c r="H58" s="17">
        <f>'1102 (not corrected)'!I58</f>
        <v>1.4830000000000001</v>
      </c>
      <c r="I58" s="17">
        <f>'1102 (not corrected)'!J58</f>
        <v>3.5400000000000001E-2</v>
      </c>
      <c r="J58" s="17">
        <f>'1102 (not corrected)'!K58</f>
        <v>4.4299999999999999E-2</v>
      </c>
      <c r="K58" s="17">
        <f>'1102 (not corrected)'!L58</f>
        <v>8.8999999999999982E-3</v>
      </c>
      <c r="L58" s="26">
        <f>'1102 (not corrected)'!M58*2</f>
        <v>4.2999999999999997E-2</v>
      </c>
      <c r="M58" s="28">
        <f>'1102 (not corrected)'!N58*2</f>
        <v>47.118000000000002</v>
      </c>
      <c r="N58" s="17">
        <f>'1102 (not corrected)'!O58*2</f>
        <v>4.1399999999999999E-2</v>
      </c>
      <c r="O58" s="17">
        <f>'1102 (not corrected)'!P58*2</f>
        <v>4.4400000000000002E-2</v>
      </c>
      <c r="P58" s="17">
        <f>'1102 (not corrected)'!Q58*2</f>
        <v>3.0000000000000027E-3</v>
      </c>
      <c r="Q58" s="26">
        <f>'1102 (not corrected)'!R58/3</f>
        <v>3.9966666666666671E-2</v>
      </c>
      <c r="R58" s="17">
        <f>'1102 (not corrected)'!S58/3</f>
        <v>1.2999999999999999E-3</v>
      </c>
      <c r="S58" s="17">
        <f>'1102 (not corrected)'!T58/3</f>
        <v>3.6200000000000003E-2</v>
      </c>
      <c r="T58" s="17">
        <f>'1102 (not corrected)'!U58/3</f>
        <v>5.2199999999999996E-2</v>
      </c>
      <c r="U58" s="17">
        <f>'1102 (not corrected)'!V58/3</f>
        <v>1.5999999999999997E-2</v>
      </c>
    </row>
    <row r="59" spans="1:21" x14ac:dyDescent="0.2">
      <c r="A59" t="s">
        <v>164</v>
      </c>
      <c r="B59" t="s">
        <v>191</v>
      </c>
      <c r="C59" t="s">
        <v>192</v>
      </c>
      <c r="G59" s="17">
        <f>'1102 (not corrected)'!H59</f>
        <v>0.49759999999999999</v>
      </c>
      <c r="H59" s="17">
        <f>'1102 (not corrected)'!I59</f>
        <v>18.207799999999999</v>
      </c>
      <c r="I59" s="17">
        <f>'1102 (not corrected)'!J59</f>
        <v>0.43519999999999998</v>
      </c>
      <c r="J59" s="17">
        <f>'1102 (not corrected)'!K59</f>
        <v>0.54339999999999999</v>
      </c>
      <c r="K59" s="17">
        <f>'1102 (not corrected)'!L59</f>
        <v>0.10820000000000002</v>
      </c>
      <c r="L59" s="26">
        <f>'1102 (not corrected)'!M59*2</f>
        <v>0.5272</v>
      </c>
      <c r="M59" s="28">
        <f>'1102 (not corrected)'!N59*2</f>
        <v>578.50379999999996</v>
      </c>
      <c r="N59" s="17">
        <f>'1102 (not corrected)'!O59*2</f>
        <v>0.50939999999999996</v>
      </c>
      <c r="O59" s="17">
        <f>'1102 (not corrected)'!P59*2</f>
        <v>0.54400000000000004</v>
      </c>
      <c r="P59" s="17">
        <f>'1102 (not corrected)'!Q59*2</f>
        <v>3.4600000000000075E-2</v>
      </c>
      <c r="Q59" s="26">
        <f>'1102 (not corrected)'!R59/3</f>
        <v>0.49079999999999996</v>
      </c>
      <c r="R59" s="17">
        <f>'1102 (not corrected)'!S59/3</f>
        <v>1.5833333333333335E-2</v>
      </c>
      <c r="S59" s="17">
        <f>'1102 (not corrected)'!T59/3</f>
        <v>0.44446666666666662</v>
      </c>
      <c r="T59" s="17">
        <f>'1102 (not corrected)'!U59/3</f>
        <v>0.64083333333333337</v>
      </c>
      <c r="U59" s="17">
        <f>'1102 (not corrected)'!V59/3</f>
        <v>0.19636666666666672</v>
      </c>
    </row>
    <row r="60" spans="1:21" x14ac:dyDescent="0.2">
      <c r="A60" t="s">
        <v>164</v>
      </c>
      <c r="B60" t="s">
        <v>193</v>
      </c>
      <c r="C60" t="s">
        <v>194</v>
      </c>
      <c r="G60" s="17">
        <f>'1102 (not corrected)'!H60</f>
        <v>2.7021000000000002</v>
      </c>
      <c r="H60" s="17">
        <f>'1102 (not corrected)'!I60</f>
        <v>98.865799999999993</v>
      </c>
      <c r="I60" s="17">
        <f>'1102 (not corrected)'!J60</f>
        <v>2.3631000000000002</v>
      </c>
      <c r="J60" s="17">
        <f>'1102 (not corrected)'!K60</f>
        <v>2.9506999999999999</v>
      </c>
      <c r="K60" s="17">
        <f>'1102 (not corrected)'!L60</f>
        <v>0.58759999999999968</v>
      </c>
      <c r="L60" s="26">
        <f>'1102 (not corrected)'!M60*2</f>
        <v>2.8624000000000001</v>
      </c>
      <c r="M60" s="28">
        <f>'1102 (not corrected)'!N60*2</f>
        <v>3141.2</v>
      </c>
      <c r="N60" s="17">
        <f>'1102 (not corrected)'!O60*2</f>
        <v>2.766</v>
      </c>
      <c r="O60" s="17">
        <f>'1102 (not corrected)'!P60*2</f>
        <v>2.9535999999999998</v>
      </c>
      <c r="P60" s="17">
        <f>'1102 (not corrected)'!Q60*2</f>
        <v>0.18759999999999977</v>
      </c>
      <c r="Q60" s="26">
        <f>'1102 (not corrected)'!R60/3</f>
        <v>0.66623333333333334</v>
      </c>
      <c r="R60" s="17">
        <f>'1102 (not corrected)'!S60/3</f>
        <v>2.1500000000000002E-2</v>
      </c>
      <c r="S60" s="17">
        <f>'1102 (not corrected)'!T60/3</f>
        <v>0.60333333333333339</v>
      </c>
      <c r="T60" s="17">
        <f>'1102 (not corrected)'!U60/3</f>
        <v>0.86990000000000001</v>
      </c>
      <c r="U60" s="17">
        <f>'1102 (not corrected)'!V60/3</f>
        <v>0.26656666666666667</v>
      </c>
    </row>
    <row r="61" spans="1:21" x14ac:dyDescent="0.2">
      <c r="A61" t="s">
        <v>164</v>
      </c>
      <c r="B61" t="s">
        <v>195</v>
      </c>
      <c r="C61" t="s">
        <v>196</v>
      </c>
      <c r="G61" s="17">
        <f>'1102 (not corrected)'!H61</f>
        <v>2.2517</v>
      </c>
      <c r="H61" s="17">
        <f>'1102 (not corrected)'!I61</f>
        <v>82.388099999999994</v>
      </c>
      <c r="I61" s="17">
        <f>'1102 (not corrected)'!J61</f>
        <v>1.9693000000000001</v>
      </c>
      <c r="J61" s="17">
        <f>'1102 (not corrected)'!K61</f>
        <v>2.4588999999999999</v>
      </c>
      <c r="K61" s="17">
        <f>'1102 (not corrected)'!L61</f>
        <v>0.48959999999999981</v>
      </c>
      <c r="L61" s="26">
        <f>'1102 (not corrected)'!M61*2</f>
        <v>2.3852000000000002</v>
      </c>
      <c r="M61" s="28">
        <f>'1102 (not corrected)'!N61*2</f>
        <v>2617.6</v>
      </c>
      <c r="N61" s="17">
        <f>'1102 (not corrected)'!O61*2</f>
        <v>2.3050000000000002</v>
      </c>
      <c r="O61" s="17">
        <f>'1102 (not corrected)'!P61*2</f>
        <v>2.4611999999999998</v>
      </c>
      <c r="P61" s="17">
        <f>'1102 (not corrected)'!Q61*2</f>
        <v>0.15619999999999967</v>
      </c>
      <c r="Q61" s="26">
        <f>'1102 (not corrected)'!R61/3</f>
        <v>1.4435333333333331</v>
      </c>
      <c r="R61" s="17">
        <f>'1102 (not corrected)'!S61/3</f>
        <v>4.6566666666666666E-2</v>
      </c>
      <c r="S61" s="17">
        <f>'1102 (not corrected)'!T61/3</f>
        <v>1.3072333333333332</v>
      </c>
      <c r="T61" s="17">
        <f>'1102 (not corrected)'!U61/3</f>
        <v>1.8847666666666667</v>
      </c>
      <c r="U61" s="17">
        <f>'1102 (not corrected)'!V61/3</f>
        <v>0.57753333333333334</v>
      </c>
    </row>
    <row r="62" spans="1:21" x14ac:dyDescent="0.2">
      <c r="A62" t="s">
        <v>164</v>
      </c>
      <c r="B62" t="s">
        <v>197</v>
      </c>
      <c r="C62" t="s">
        <v>198</v>
      </c>
      <c r="G62" s="17">
        <f>'1102 (not corrected)'!H62</f>
        <v>1.4636</v>
      </c>
      <c r="H62" s="17">
        <f>'1102 (not corrected)'!I62</f>
        <v>53.552300000000002</v>
      </c>
      <c r="I62" s="17">
        <f>'1102 (not corrected)'!J62</f>
        <v>1.28</v>
      </c>
      <c r="J62" s="17">
        <f>'1102 (not corrected)'!K62</f>
        <v>1.5983000000000001</v>
      </c>
      <c r="K62" s="17">
        <f>'1102 (not corrected)'!L62</f>
        <v>0.31830000000000003</v>
      </c>
      <c r="L62" s="26">
        <f>'1102 (not corrected)'!M62*2</f>
        <v>1.5504</v>
      </c>
      <c r="M62" s="28">
        <f>'1102 (not corrected)'!N62*2</f>
        <v>1701.4818</v>
      </c>
      <c r="N62" s="17">
        <f>'1102 (not corrected)'!O62*2</f>
        <v>1.4982</v>
      </c>
      <c r="O62" s="17">
        <f>'1102 (not corrected)'!P62*2</f>
        <v>1.5998000000000001</v>
      </c>
      <c r="P62" s="17">
        <f>'1102 (not corrected)'!Q62*2</f>
        <v>0.10160000000000013</v>
      </c>
      <c r="Q62" s="26">
        <f>'1102 (not corrected)'!R62/3</f>
        <v>0.88833333333333331</v>
      </c>
      <c r="R62" s="17">
        <f>'1102 (not corrected)'!S62/3</f>
        <v>2.8666666666666663E-2</v>
      </c>
      <c r="S62" s="17">
        <f>'1102 (not corrected)'!T62/3</f>
        <v>0.80443333333333333</v>
      </c>
      <c r="T62" s="17">
        <f>'1102 (not corrected)'!U62/3</f>
        <v>1.1598666666666666</v>
      </c>
      <c r="U62" s="17">
        <f>'1102 (not corrected)'!V62/3</f>
        <v>0.35543333333333332</v>
      </c>
    </row>
    <row r="63" spans="1:21" x14ac:dyDescent="0.2">
      <c r="A63" t="s">
        <v>164</v>
      </c>
      <c r="B63" t="s">
        <v>199</v>
      </c>
      <c r="C63" t="s">
        <v>200</v>
      </c>
      <c r="G63" s="17">
        <f>'1102 (not corrected)'!H63</f>
        <v>0.67549999999999999</v>
      </c>
      <c r="H63" s="17">
        <f>'1102 (not corrected)'!I63</f>
        <v>24.7164</v>
      </c>
      <c r="I63" s="17">
        <f>'1102 (not corrected)'!J63</f>
        <v>0.59079999999999999</v>
      </c>
      <c r="J63" s="17">
        <f>'1102 (not corrected)'!K63</f>
        <v>0.73770000000000002</v>
      </c>
      <c r="K63" s="17">
        <f>'1102 (not corrected)'!L63</f>
        <v>0.14690000000000003</v>
      </c>
      <c r="L63" s="26">
        <f>'1102 (not corrected)'!M63*2</f>
        <v>0.71560000000000001</v>
      </c>
      <c r="M63" s="28">
        <f>'1102 (not corrected)'!N63*2</f>
        <v>785.29920000000004</v>
      </c>
      <c r="N63" s="17">
        <f>'1102 (not corrected)'!O63*2</f>
        <v>0.69140000000000001</v>
      </c>
      <c r="O63" s="17">
        <f>'1102 (not corrected)'!P63*2</f>
        <v>0.73839999999999995</v>
      </c>
      <c r="P63" s="17">
        <f>'1102 (not corrected)'!Q63*2</f>
        <v>4.6999999999999931E-2</v>
      </c>
      <c r="Q63" s="26">
        <f>'1102 (not corrected)'!R63/3</f>
        <v>0.55520000000000003</v>
      </c>
      <c r="R63" s="17">
        <f>'1102 (not corrected)'!S63/3</f>
        <v>1.7899999999999999E-2</v>
      </c>
      <c r="S63" s="17">
        <f>'1102 (not corrected)'!T63/3</f>
        <v>0.5027666666666667</v>
      </c>
      <c r="T63" s="17">
        <f>'1102 (not corrected)'!U63/3</f>
        <v>0.72489999999999999</v>
      </c>
      <c r="U63" s="17">
        <f>'1102 (not corrected)'!V63/3</f>
        <v>0.22213333333333338</v>
      </c>
    </row>
    <row r="64" spans="1:21" x14ac:dyDescent="0.2">
      <c r="A64" t="s">
        <v>164</v>
      </c>
      <c r="B64" t="s">
        <v>201</v>
      </c>
      <c r="C64" t="s">
        <v>202</v>
      </c>
      <c r="G64" s="17">
        <f>'1102 (not corrected)'!H64</f>
        <v>2.4799999999999999E-2</v>
      </c>
      <c r="H64" s="17">
        <f>'1102 (not corrected)'!I64</f>
        <v>0.90629999999999999</v>
      </c>
      <c r="I64" s="17">
        <f>'1102 (not corrected)'!J64</f>
        <v>2.1700000000000001E-2</v>
      </c>
      <c r="J64" s="17">
        <f>'1102 (not corrected)'!K64</f>
        <v>2.7E-2</v>
      </c>
      <c r="K64" s="17">
        <f>'1102 (not corrected)'!L64</f>
        <v>5.2999999999999992E-3</v>
      </c>
      <c r="L64" s="26">
        <f>'1102 (not corrected)'!M64*2</f>
        <v>2.6200000000000001E-2</v>
      </c>
      <c r="M64" s="28">
        <f>'1102 (not corrected)'!N64*2</f>
        <v>28.7944</v>
      </c>
      <c r="N64" s="17">
        <f>'1102 (not corrected)'!O64*2</f>
        <v>2.5399999999999999E-2</v>
      </c>
      <c r="O64" s="17">
        <f>'1102 (not corrected)'!P64*2</f>
        <v>2.7E-2</v>
      </c>
      <c r="P64" s="17">
        <f>'1102 (not corrected)'!Q64*2</f>
        <v>1.6000000000000007E-3</v>
      </c>
      <c r="Q64" s="26">
        <f>'1102 (not corrected)'!R64/3</f>
        <v>2.4433333333333335E-2</v>
      </c>
      <c r="R64" s="17">
        <f>'1102 (not corrected)'!S64/3</f>
        <v>7.9999999999999993E-4</v>
      </c>
      <c r="S64" s="17">
        <f>'1102 (not corrected)'!T64/3</f>
        <v>2.2133333333333335E-2</v>
      </c>
      <c r="T64" s="17">
        <f>'1102 (not corrected)'!U64/3</f>
        <v>3.1899999999999998E-2</v>
      </c>
      <c r="U64" s="17">
        <f>'1102 (not corrected)'!V64/3</f>
        <v>9.7666666666666648E-3</v>
      </c>
    </row>
    <row r="65" spans="1:21" x14ac:dyDescent="0.2">
      <c r="A65" t="s">
        <v>164</v>
      </c>
      <c r="B65" t="s">
        <v>203</v>
      </c>
      <c r="C65" t="s">
        <v>204</v>
      </c>
      <c r="G65" s="17">
        <f>'1102 (not corrected)'!H65</f>
        <v>0.67549999999999999</v>
      </c>
      <c r="H65" s="17">
        <f>'1102 (not corrected)'!I65</f>
        <v>24.7164</v>
      </c>
      <c r="I65" s="17">
        <f>'1102 (not corrected)'!J65</f>
        <v>0.59079999999999999</v>
      </c>
      <c r="J65" s="17">
        <f>'1102 (not corrected)'!K65</f>
        <v>0.73770000000000002</v>
      </c>
      <c r="K65" s="17">
        <f>'1102 (not corrected)'!L65</f>
        <v>0.14690000000000003</v>
      </c>
      <c r="L65" s="26">
        <f>'1102 (not corrected)'!M65*2</f>
        <v>0.71560000000000001</v>
      </c>
      <c r="M65" s="28">
        <f>'1102 (not corrected)'!N65*2</f>
        <v>785.29920000000004</v>
      </c>
      <c r="N65" s="17">
        <f>'1102 (not corrected)'!O65*2</f>
        <v>0.69140000000000001</v>
      </c>
      <c r="O65" s="17">
        <f>'1102 (not corrected)'!P65*2</f>
        <v>0.73839999999999995</v>
      </c>
      <c r="P65" s="17">
        <f>'1102 (not corrected)'!Q65*2</f>
        <v>4.6999999999999931E-2</v>
      </c>
      <c r="Q65" s="26">
        <f>'1102 (not corrected)'!R65/3</f>
        <v>0.33313333333333334</v>
      </c>
      <c r="R65" s="17">
        <f>'1102 (not corrected)'!S65/3</f>
        <v>1.0733333333333333E-2</v>
      </c>
      <c r="S65" s="17">
        <f>'1102 (not corrected)'!T65/3</f>
        <v>0.30166666666666669</v>
      </c>
      <c r="T65" s="17">
        <f>'1102 (not corrected)'!U65/3</f>
        <v>0.43493333333333334</v>
      </c>
      <c r="U65" s="17">
        <f>'1102 (not corrected)'!V65/3</f>
        <v>0.13326666666666664</v>
      </c>
    </row>
    <row r="66" spans="1:21" x14ac:dyDescent="0.2">
      <c r="A66" t="s">
        <v>164</v>
      </c>
      <c r="B66" t="s">
        <v>205</v>
      </c>
      <c r="C66" t="s">
        <v>206</v>
      </c>
      <c r="G66" s="17">
        <f>'1102 (not corrected)'!H66</f>
        <v>1.6888000000000001</v>
      </c>
      <c r="H66" s="17">
        <f>'1102 (not corrected)'!I66</f>
        <v>61.7911</v>
      </c>
      <c r="I66" s="17">
        <f>'1102 (not corrected)'!J66</f>
        <v>1.4769000000000001</v>
      </c>
      <c r="J66" s="17">
        <f>'1102 (not corrected)'!K66</f>
        <v>1.8442000000000001</v>
      </c>
      <c r="K66" s="17">
        <f>'1102 (not corrected)'!L66</f>
        <v>0.36729999999999996</v>
      </c>
      <c r="L66" s="26">
        <f>'1102 (not corrected)'!M66*2</f>
        <v>1.7889999999999999</v>
      </c>
      <c r="M66" s="28">
        <f>'1102 (not corrected)'!N66*2</f>
        <v>1963.2482</v>
      </c>
      <c r="N66" s="17">
        <f>'1102 (not corrected)'!O66*2</f>
        <v>1.7285999999999999</v>
      </c>
      <c r="O66" s="17">
        <f>'1102 (not corrected)'!P66*2</f>
        <v>1.8460000000000001</v>
      </c>
      <c r="P66" s="17">
        <f>'1102 (not corrected)'!Q66*2</f>
        <v>0.11740000000000017</v>
      </c>
      <c r="Q66" s="26">
        <f>'1102 (not corrected)'!R66/3</f>
        <v>0.99936666666666663</v>
      </c>
      <c r="R66" s="17">
        <f>'1102 (not corrected)'!S66/3</f>
        <v>3.2233333333333329E-2</v>
      </c>
      <c r="S66" s="17">
        <f>'1102 (not corrected)'!T66/3</f>
        <v>0.90499999999999992</v>
      </c>
      <c r="T66" s="17">
        <f>'1102 (not corrected)'!U66/3</f>
        <v>1.3048333333333333</v>
      </c>
      <c r="U66" s="17">
        <f>'1102 (not corrected)'!V66/3</f>
        <v>0.39983333333333332</v>
      </c>
    </row>
    <row r="67" spans="1:21" s="9" customFormat="1" x14ac:dyDescent="0.2">
      <c r="A67" s="9" t="s">
        <v>164</v>
      </c>
      <c r="B67" s="9" t="s">
        <v>207</v>
      </c>
      <c r="C67" s="9" t="s">
        <v>208</v>
      </c>
      <c r="F67" s="16"/>
      <c r="G67" s="21">
        <f>'1102 (not corrected)'!H67</f>
        <v>2.7021000000000002</v>
      </c>
      <c r="H67" s="18">
        <f>'1102 (not corrected)'!I67</f>
        <v>98.865799999999993</v>
      </c>
      <c r="I67" s="18">
        <f>'1102 (not corrected)'!J67</f>
        <v>2.3631000000000002</v>
      </c>
      <c r="J67" s="18">
        <f>'1102 (not corrected)'!K67</f>
        <v>2.9506999999999999</v>
      </c>
      <c r="K67" s="18">
        <f>'1102 (not corrected)'!L67</f>
        <v>0.58759999999999968</v>
      </c>
      <c r="L67" s="21">
        <f>'1102 (not corrected)'!M67*2</f>
        <v>2.8624000000000001</v>
      </c>
      <c r="M67" s="29">
        <f>'1102 (not corrected)'!N67*2</f>
        <v>3141.2</v>
      </c>
      <c r="N67" s="18">
        <f>'1102 (not corrected)'!O67*2</f>
        <v>2.766</v>
      </c>
      <c r="O67" s="18">
        <f>'1102 (not corrected)'!P67*2</f>
        <v>2.9535999999999998</v>
      </c>
      <c r="P67" s="18">
        <f>'1102 (not corrected)'!Q67*2</f>
        <v>0.18759999999999977</v>
      </c>
      <c r="Q67" s="21">
        <f>'1102 (not corrected)'!R67/3</f>
        <v>1.5545666666666669</v>
      </c>
      <c r="R67" s="18">
        <f>'1102 (not corrected)'!S67/3</f>
        <v>5.0133333333333335E-2</v>
      </c>
      <c r="S67" s="18">
        <f>'1102 (not corrected)'!T67/3</f>
        <v>1.4077666666666666</v>
      </c>
      <c r="T67" s="18">
        <f>'1102 (not corrected)'!U67/3</f>
        <v>2.0297666666666667</v>
      </c>
      <c r="U67" s="18">
        <f>'1102 (not corrected)'!V67/3</f>
        <v>0.62199999999999989</v>
      </c>
    </row>
    <row r="68" spans="1:21" x14ac:dyDescent="0.2">
      <c r="A68" t="s">
        <v>209</v>
      </c>
      <c r="B68" t="s">
        <v>210</v>
      </c>
      <c r="C68" t="s">
        <v>211</v>
      </c>
      <c r="D68" t="s">
        <v>212</v>
      </c>
      <c r="E68" t="s">
        <v>213</v>
      </c>
      <c r="F68" s="2" t="s">
        <v>24</v>
      </c>
      <c r="G68" s="17">
        <f>'1102 (not corrected)'!H68</f>
        <v>11.258599999999999</v>
      </c>
      <c r="H68" s="17">
        <f>'1102 (not corrected)'!I68</f>
        <v>411.94069999999999</v>
      </c>
      <c r="I68" s="17">
        <f>'1102 (not corrected)'!J68</f>
        <v>9.8462999999999994</v>
      </c>
      <c r="J68" s="17">
        <f>'1102 (not corrected)'!K68</f>
        <v>12.294700000000001</v>
      </c>
      <c r="K68" s="17">
        <f>'1102 (not corrected)'!L68</f>
        <v>2.4484000000000012</v>
      </c>
      <c r="L68" s="26">
        <f>'1102 (not corrected)'!M68*2</f>
        <v>11.926399999999999</v>
      </c>
      <c r="M68" s="28">
        <f>'1102 (not corrected)'!N68*2</f>
        <v>13088.4</v>
      </c>
      <c r="N68" s="17">
        <f>'1102 (not corrected)'!O68*2</f>
        <v>11.5246</v>
      </c>
      <c r="O68" s="17">
        <f>'1102 (not corrected)'!P68*2</f>
        <v>12.3062</v>
      </c>
      <c r="P68" s="17">
        <f>'1102 (not corrected)'!Q68*2</f>
        <v>0.78160000000000096</v>
      </c>
      <c r="Q68" s="26">
        <f>'1102 (not corrected)'!R68/3</f>
        <v>11.104033333333334</v>
      </c>
      <c r="R68" s="17">
        <f>'1102 (not corrected)'!S68/3</f>
        <v>0.35816666666666669</v>
      </c>
      <c r="S68" s="17">
        <f>'1102 (not corrected)'!T68/3</f>
        <v>10.055566666666666</v>
      </c>
      <c r="T68" s="17">
        <f>'1102 (not corrected)'!U68/3</f>
        <v>14.4983</v>
      </c>
      <c r="U68" s="17">
        <f>'1102 (not corrected)'!V68/3</f>
        <v>4.4427333333333339</v>
      </c>
    </row>
    <row r="69" spans="1:21" x14ac:dyDescent="0.2">
      <c r="A69" t="s">
        <v>214</v>
      </c>
      <c r="B69" t="s">
        <v>215</v>
      </c>
      <c r="C69" t="s">
        <v>216</v>
      </c>
      <c r="D69" t="s">
        <v>217</v>
      </c>
      <c r="E69" t="s">
        <v>218</v>
      </c>
      <c r="F69" s="2" t="s">
        <v>24</v>
      </c>
      <c r="G69" s="17">
        <f>'1102 (not corrected)'!H69</f>
        <v>613.46280000000002</v>
      </c>
      <c r="H69" s="17">
        <f>'1102 (not corrected)'!I69</f>
        <v>22445</v>
      </c>
      <c r="I69" s="17">
        <f>'1102 (not corrected)'!J69</f>
        <v>436.29669999999999</v>
      </c>
      <c r="J69" s="17">
        <f>'1102 (not corrected)'!K69</f>
        <v>860.21410000000003</v>
      </c>
      <c r="K69" s="17">
        <f>'1102 (not corrected)'!L69</f>
        <v>423.91740000000004</v>
      </c>
      <c r="L69" s="26">
        <f>'1102 (not corrected)'!M69*2</f>
        <v>687.17079999999999</v>
      </c>
      <c r="M69" s="28">
        <f>'1102 (not corrected)'!N69*2</f>
        <v>754120</v>
      </c>
      <c r="N69" s="17">
        <f>'1102 (not corrected)'!O69*2</f>
        <v>626.3424</v>
      </c>
      <c r="O69" s="17">
        <f>'1102 (not corrected)'!P69*2</f>
        <v>758.13520000000005</v>
      </c>
      <c r="P69" s="17">
        <f>'1102 (not corrected)'!Q69*2</f>
        <v>131.79280000000006</v>
      </c>
      <c r="Q69" s="26">
        <f>'1102 (not corrected)'!R69/3</f>
        <v>911.26666666666677</v>
      </c>
      <c r="R69" s="17">
        <f>'1102 (not corrected)'!S69/3</f>
        <v>69.345866666666666</v>
      </c>
      <c r="S69" s="17">
        <f>'1102 (not corrected)'!T69/3</f>
        <v>329.03133333333335</v>
      </c>
      <c r="T69" s="17">
        <f>'1102 (not corrected)'!U69/3</f>
        <v>1099.8</v>
      </c>
      <c r="U69" s="17">
        <f>'1102 (not corrected)'!V69/3</f>
        <v>770.76866666666672</v>
      </c>
    </row>
    <row r="70" spans="1:21" x14ac:dyDescent="0.2">
      <c r="A70" t="s">
        <v>214</v>
      </c>
      <c r="B70" t="s">
        <v>219</v>
      </c>
      <c r="C70" t="s">
        <v>220</v>
      </c>
      <c r="G70" s="17">
        <f>'1102 (not corrected)'!H70</f>
        <v>33.591700000000003</v>
      </c>
      <c r="H70" s="17">
        <f>'1102 (not corrected)'!I70</f>
        <v>27366</v>
      </c>
      <c r="I70" s="17">
        <f>'1102 (not corrected)'!J70</f>
        <v>0</v>
      </c>
      <c r="J70" s="17">
        <f>'1102 (not corrected)'!K70</f>
        <v>66.833399999999997</v>
      </c>
      <c r="K70" s="17">
        <f>'1102 (not corrected)'!L70</f>
        <v>66.833399999999997</v>
      </c>
      <c r="L70" s="26">
        <f>'1102 (not corrected)'!M70*2</f>
        <v>1.1337399999999999E-5</v>
      </c>
      <c r="M70" s="28">
        <f>'1102 (not corrected)'!N70*2</f>
        <v>416040</v>
      </c>
      <c r="N70" s="17">
        <f>'1102 (not corrected)'!O70*2</f>
        <v>0</v>
      </c>
      <c r="O70" s="17">
        <f>'1102 (not corrected)'!P70*2</f>
        <v>44.0002</v>
      </c>
      <c r="P70" s="17">
        <f>'1102 (not corrected)'!Q70*2</f>
        <v>44.0002</v>
      </c>
      <c r="Q70" s="26">
        <f>'1102 (not corrected)'!R70/3</f>
        <v>2.9701666666666668E-7</v>
      </c>
      <c r="R70" s="17">
        <f>'1102 (not corrected)'!S70/3</f>
        <v>4.0626666666666665E-12</v>
      </c>
      <c r="S70" s="17">
        <f>'1102 (not corrected)'!T70/3</f>
        <v>0</v>
      </c>
      <c r="T70" s="17">
        <f>'1102 (not corrected)'!U70/3</f>
        <v>258.22706666666664</v>
      </c>
      <c r="U70" s="17">
        <f>'1102 (not corrected)'!V70/3</f>
        <v>258.22706666666664</v>
      </c>
    </row>
    <row r="71" spans="1:21" x14ac:dyDescent="0.2">
      <c r="A71" t="s">
        <v>214</v>
      </c>
      <c r="B71" t="s">
        <v>221</v>
      </c>
      <c r="C71" t="s">
        <v>222</v>
      </c>
      <c r="G71" s="17">
        <f>'1102 (not corrected)'!H71</f>
        <v>280.34690000000001</v>
      </c>
      <c r="H71" s="17">
        <f>'1102 (not corrected)'!I71</f>
        <v>10257</v>
      </c>
      <c r="I71" s="17">
        <f>'1102 (not corrected)'!J71</f>
        <v>210.30670000000001</v>
      </c>
      <c r="J71" s="17">
        <f>'1102 (not corrected)'!K71</f>
        <v>373.4674</v>
      </c>
      <c r="K71" s="17">
        <f>'1102 (not corrected)'!L71</f>
        <v>163.16069999999999</v>
      </c>
      <c r="L71" s="26">
        <f>'1102 (not corrected)'!M71*2</f>
        <v>244.74860000000001</v>
      </c>
      <c r="M71" s="28">
        <f>'1102 (not corrected)'!N71*2</f>
        <v>268600</v>
      </c>
      <c r="N71" s="17">
        <f>'1102 (not corrected)'!O71*2</f>
        <v>213.9264</v>
      </c>
      <c r="O71" s="17">
        <f>'1102 (not corrected)'!P71*2</f>
        <v>270.22800000000001</v>
      </c>
      <c r="P71" s="17">
        <f>'1102 (not corrected)'!Q71*2</f>
        <v>56.301600000000008</v>
      </c>
      <c r="Q71" s="26">
        <f>'1102 (not corrected)'!R71/3</f>
        <v>399.83333333333331</v>
      </c>
      <c r="R71" s="17">
        <f>'1102 (not corrected)'!S71/3</f>
        <v>24.011099999999999</v>
      </c>
      <c r="S71" s="17" t="e">
        <f>'1102 (not corrected)'!T71/3</f>
        <v>#VALUE!</v>
      </c>
      <c r="T71" s="17">
        <f>'1102 (not corrected)'!U71/3</f>
        <v>469.36666666666662</v>
      </c>
      <c r="U71" s="17" t="e">
        <f>'1102 (not corrected)'!V71/3</f>
        <v>#VALUE!</v>
      </c>
    </row>
    <row r="72" spans="1:21" x14ac:dyDescent="0.2">
      <c r="A72" t="s">
        <v>231</v>
      </c>
      <c r="B72" t="s">
        <v>227</v>
      </c>
      <c r="C72" t="s">
        <v>228</v>
      </c>
      <c r="D72" t="s">
        <v>229</v>
      </c>
      <c r="E72" t="s">
        <v>152</v>
      </c>
      <c r="F72" s="2" t="s">
        <v>230</v>
      </c>
      <c r="G72" s="17">
        <f>'1102 (not corrected)'!H72</f>
        <v>198.25839999999999</v>
      </c>
      <c r="H72" s="17">
        <f>'1102 (not corrected)'!I72</f>
        <v>7253.6</v>
      </c>
      <c r="I72" s="17">
        <f>'1102 (not corrected)'!J72</f>
        <v>161.27770000000001</v>
      </c>
      <c r="J72" s="17">
        <f>'1102 (not corrected)'!K72</f>
        <v>248.6371</v>
      </c>
      <c r="K72" s="17">
        <f>'1102 (not corrected)'!L72</f>
        <v>87.359399999999994</v>
      </c>
      <c r="L72" s="26">
        <f>'1102 (not corrected)'!M72*2</f>
        <v>174.43039999999999</v>
      </c>
      <c r="M72" s="28">
        <f>'1102 (not corrected)'!N72*2</f>
        <v>191424</v>
      </c>
      <c r="N72" s="17">
        <f>'1102 (not corrected)'!O72*2</f>
        <v>160.86680000000001</v>
      </c>
      <c r="O72" s="17">
        <f>'1102 (not corrected)'!P72*2</f>
        <v>188.767</v>
      </c>
      <c r="P72" s="17">
        <f>'1102 (not corrected)'!Q72*2</f>
        <v>27.900199999999984</v>
      </c>
      <c r="Q72" s="26">
        <f>'1102 (not corrected)'!R72/3</f>
        <v>213.50233333333333</v>
      </c>
      <c r="R72" s="17">
        <f>'1102 (not corrected)'!S72/3</f>
        <v>12.4671</v>
      </c>
      <c r="S72" s="17" t="e">
        <f>'1102 (not corrected)'!T72/3</f>
        <v>#VALUE!</v>
      </c>
      <c r="T72" s="17">
        <f>'1102 (not corrected)'!U72/3</f>
        <v>249.99839999999998</v>
      </c>
      <c r="U72" s="17" t="e">
        <f>'1102 (not corrected)'!V72/3</f>
        <v>#VALUE!</v>
      </c>
    </row>
    <row r="75" spans="1:21" x14ac:dyDescent="0.2">
      <c r="E75" t="s">
        <v>232</v>
      </c>
      <c r="G75">
        <f>'1102 (not corrected)'!H75</f>
        <v>61.9</v>
      </c>
      <c r="L75" s="7">
        <f>'1102 (not corrected)'!M75</f>
        <v>73.099999999999994</v>
      </c>
      <c r="Q75" s="7">
        <f>'1102 (not corrected)'!R75</f>
        <v>67.2</v>
      </c>
    </row>
    <row r="76" spans="1:21" x14ac:dyDescent="0.2">
      <c r="E76" t="s">
        <v>233</v>
      </c>
      <c r="G76">
        <f>'1102 (not corrected)'!H76</f>
        <v>63.9</v>
      </c>
      <c r="L76" s="7">
        <f>'1102 (not corrected)'!M76</f>
        <v>43</v>
      </c>
      <c r="Q76" s="7">
        <f>'1102 (not corrected)'!R76</f>
        <v>67.400000000000006</v>
      </c>
    </row>
    <row r="77" spans="1:21" x14ac:dyDescent="0.2">
      <c r="E77" t="s">
        <v>234</v>
      </c>
      <c r="G77">
        <f>'1102 (not corrected)'!H77</f>
        <v>115.8</v>
      </c>
      <c r="L77" s="7">
        <f>'1102 (not corrected)'!M77</f>
        <v>86.8</v>
      </c>
      <c r="Q77" s="7">
        <f>'1102 (not corrected)'!R77</f>
        <v>120.4</v>
      </c>
    </row>
    <row r="78" spans="1:21" x14ac:dyDescent="0.2">
      <c r="E78" t="s">
        <v>236</v>
      </c>
      <c r="G78">
        <f>'1102 (not corrected)'!H78</f>
        <v>88</v>
      </c>
      <c r="L78" s="7">
        <f>'1102 (not corrected)'!M78</f>
        <v>63</v>
      </c>
      <c r="Q78" s="7">
        <f>'1102 (not corrected)'!R78</f>
        <v>92</v>
      </c>
    </row>
    <row r="79" spans="1:21" x14ac:dyDescent="0.2">
      <c r="E79" t="s">
        <v>235</v>
      </c>
      <c r="G79">
        <f>'1102 (not corrected)'!H79</f>
        <v>1.2E-2</v>
      </c>
      <c r="L79" s="7">
        <f>'1102 (not corrected)'!M79</f>
        <v>0.02</v>
      </c>
      <c r="Q79" s="7">
        <f>'1102 (not corrected)'!R79</f>
        <v>0.02</v>
      </c>
    </row>
    <row r="80" spans="1:21" x14ac:dyDescent="0.2">
      <c r="E80" t="s">
        <v>239</v>
      </c>
      <c r="G80" t="str">
        <f>'1102 (not corrected)'!H80</f>
        <v>YL_11022023_gluc</v>
      </c>
      <c r="L80" s="7" t="str">
        <f>'1102 (not corrected)'!M80</f>
        <v>YL_11022023_glyc</v>
      </c>
      <c r="Q80" s="7" t="str">
        <f>'1102 (not corrected)'!R80</f>
        <v>YL_11022023_OA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1023 (not corrected)</vt:lpstr>
      <vt:lpstr>1023 (norm to 6C)</vt:lpstr>
      <vt:lpstr>1102 (not corrected)</vt:lpstr>
      <vt:lpstr>1102 (norm to 6C)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Roell, Garrett</dc:creator>
  <cp:lastModifiedBy>Roell, Garrett</cp:lastModifiedBy>
  <dcterms:created xsi:type="dcterms:W3CDTF">2023-09-29T22:25:29Z</dcterms:created>
  <dcterms:modified xsi:type="dcterms:W3CDTF">2023-11-08T06:32:24Z</dcterms:modified>
</cp:coreProperties>
</file>