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ducation\Undergraduate\Junior\Fall 2014\GPGN 303\Lab\Gravity\Lab 01\"/>
    </mc:Choice>
  </mc:AlternateContent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6" i="1" l="1"/>
  <c r="C18" i="1"/>
  <c r="C25" i="1" l="1"/>
  <c r="C24" i="1"/>
  <c r="F24" i="1" s="1"/>
  <c r="C23" i="1"/>
  <c r="C22" i="1"/>
  <c r="F8" i="1"/>
  <c r="H27" i="1" s="1"/>
  <c r="F10" i="1"/>
  <c r="H28" i="1" s="1"/>
  <c r="F12" i="1"/>
  <c r="F6" i="1"/>
  <c r="C21" i="1"/>
  <c r="C20" i="1"/>
  <c r="C19" i="1"/>
  <c r="F18" i="1"/>
  <c r="H26" i="1" l="1"/>
  <c r="F20" i="1"/>
  <c r="F22" i="1"/>
  <c r="H33" i="1" s="1"/>
  <c r="H32" i="1" l="1"/>
  <c r="H31" i="1"/>
  <c r="H8" i="1" s="1"/>
  <c r="H7" i="1"/>
  <c r="J4" i="1" s="1"/>
  <c r="J9" i="1" l="1"/>
  <c r="H9" i="1"/>
  <c r="J5" i="1" s="1"/>
  <c r="J10" i="1" l="1"/>
</calcChain>
</file>

<file path=xl/sharedStrings.xml><?xml version="1.0" encoding="utf-8"?>
<sst xmlns="http://schemas.openxmlformats.org/spreadsheetml/2006/main" count="97" uniqueCount="66">
  <si>
    <t>CG5</t>
  </si>
  <si>
    <t>Station</t>
  </si>
  <si>
    <t>Stnd Dv</t>
  </si>
  <si>
    <t>Time</t>
  </si>
  <si>
    <t>LNR</t>
  </si>
  <si>
    <t>Recorder</t>
  </si>
  <si>
    <t>S0-DA</t>
  </si>
  <si>
    <t>S1</t>
  </si>
  <si>
    <t>S2</t>
  </si>
  <si>
    <t>S0-XA</t>
  </si>
  <si>
    <t>Reading (mGal)</t>
  </si>
  <si>
    <t>Reading (Counter)</t>
  </si>
  <si>
    <t>Conversion (mGal)</t>
  </si>
  <si>
    <t>Stuart</t>
  </si>
  <si>
    <t>9:28am</t>
  </si>
  <si>
    <t>Rowdy</t>
  </si>
  <si>
    <t>9:32am</t>
  </si>
  <si>
    <t>James</t>
  </si>
  <si>
    <t>10:48am</t>
  </si>
  <si>
    <t>Nick</t>
  </si>
  <si>
    <t>10:51am</t>
  </si>
  <si>
    <t>10:21am</t>
  </si>
  <si>
    <t>Garrett</t>
  </si>
  <si>
    <t>10:23am</t>
  </si>
  <si>
    <t>Average for Stations (mGal)</t>
  </si>
  <si>
    <t>Samara</t>
  </si>
  <si>
    <t>11:14am</t>
  </si>
  <si>
    <t>11:15am</t>
  </si>
  <si>
    <t>g=C+F*(A-B)</t>
  </si>
  <si>
    <t>F=Factor for Interval (from Table)</t>
  </si>
  <si>
    <t>C=mGal Value (from Table)</t>
  </si>
  <si>
    <t>A=Reading from Gravimeter</t>
  </si>
  <si>
    <t>B=Counter Reading (from Table)</t>
  </si>
  <si>
    <t>Counter Reading (mGal from Table)</t>
  </si>
  <si>
    <t>Factor for Interval</t>
  </si>
  <si>
    <t>Zack</t>
  </si>
  <si>
    <t>9:56am</t>
  </si>
  <si>
    <t>9:59am</t>
  </si>
  <si>
    <t>Austin</t>
  </si>
  <si>
    <t>Dallas</t>
  </si>
  <si>
    <t>10:28am</t>
  </si>
  <si>
    <t>10:31am</t>
  </si>
  <si>
    <t>Ginevra</t>
  </si>
  <si>
    <t>10:53am</t>
  </si>
  <si>
    <t>Sam</t>
  </si>
  <si>
    <t>Victor</t>
  </si>
  <si>
    <t>11:17am</t>
  </si>
  <si>
    <t>11:25am</t>
  </si>
  <si>
    <t>GPGN303</t>
  </si>
  <si>
    <t xml:space="preserve"> Lab Exercise #1</t>
  </si>
  <si>
    <t>Average Differences in Gravity Field</t>
  </si>
  <si>
    <t>S0(1) and S1</t>
  </si>
  <si>
    <t>S0(2) and S1</t>
  </si>
  <si>
    <t>S1 and S2</t>
  </si>
  <si>
    <t>Absolute Gravity Measurements (mGal)</t>
  </si>
  <si>
    <t>XA</t>
  </si>
  <si>
    <t>DA</t>
  </si>
  <si>
    <t>S1 (CG5)</t>
  </si>
  <si>
    <t>S2 (CG5)</t>
  </si>
  <si>
    <t>S1 (LNR)</t>
  </si>
  <si>
    <t>S2 (LNR)</t>
  </si>
  <si>
    <t>Conversion Example (Counter to mGal):</t>
  </si>
  <si>
    <t>Gradient Value between S1 and S2 (mGal/m)</t>
  </si>
  <si>
    <t>Radius of Earth (km)</t>
  </si>
  <si>
    <t>True Radius of Earth = 6378 km</t>
  </si>
  <si>
    <t>Theoretical Gradient Value = -0.3086 mGal/m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</si>
</sst>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J9" sqref="J9"/>
    </sheetView>
  </sheetViews>
  <sheetFormatPr defaultRowHeight="15" x14ac:dyDescent="0.25"/>
  <cols>
    <col min="1" max="1" width="14.7109375" bestFit="1" customWidth="1"/>
    <col min="2" max="2" width="17.42578125" bestFit="1" customWidth="1"/>
    <col min="3" max="3" width="17.7109375" bestFit="1" customWidth="1"/>
    <col min="6" max="6" width="25.85546875" bestFit="1" customWidth="1"/>
    <col min="7" max="7" width="11.5703125" bestFit="1" customWidth="1"/>
    <col min="8" max="8" width="36.7109375" bestFit="1" customWidth="1"/>
    <col min="9" max="9" width="30.85546875" bestFit="1" customWidth="1"/>
    <col min="10" max="10" width="41.28515625" bestFit="1" customWidth="1"/>
    <col min="13" max="13" width="19.140625" bestFit="1" customWidth="1"/>
  </cols>
  <sheetData>
    <row r="1" spans="1:10" x14ac:dyDescent="0.25">
      <c r="A1" s="1" t="s">
        <v>48</v>
      </c>
    </row>
    <row r="2" spans="1:10" x14ac:dyDescent="0.25">
      <c r="A2" s="1" t="s">
        <v>49</v>
      </c>
    </row>
    <row r="3" spans="1:10" x14ac:dyDescent="0.25">
      <c r="A3" s="1"/>
      <c r="H3" t="s">
        <v>54</v>
      </c>
      <c r="J3" t="s">
        <v>62</v>
      </c>
    </row>
    <row r="4" spans="1:10" x14ac:dyDescent="0.25">
      <c r="A4" s="3" t="s">
        <v>0</v>
      </c>
      <c r="G4" s="3" t="s">
        <v>55</v>
      </c>
      <c r="H4" s="2">
        <v>979570.598</v>
      </c>
      <c r="I4" s="3" t="s">
        <v>0</v>
      </c>
      <c r="J4">
        <f>(H7-H6)/12.34</f>
        <v>-0.27945705024771561</v>
      </c>
    </row>
    <row r="5" spans="1:10" x14ac:dyDescent="0.25">
      <c r="A5" t="s">
        <v>1</v>
      </c>
      <c r="B5" t="s">
        <v>10</v>
      </c>
      <c r="C5" t="s">
        <v>2</v>
      </c>
      <c r="D5" t="s">
        <v>5</v>
      </c>
      <c r="E5" t="s">
        <v>3</v>
      </c>
      <c r="F5" t="s">
        <v>24</v>
      </c>
      <c r="G5" s="3" t="s">
        <v>56</v>
      </c>
      <c r="H5" s="2">
        <v>979571.12199999997</v>
      </c>
      <c r="I5" s="3" t="s">
        <v>4</v>
      </c>
      <c r="J5">
        <f>(H9-H8)/12.34</f>
        <v>-0.23593883386909709</v>
      </c>
    </row>
    <row r="6" spans="1:10" x14ac:dyDescent="0.25">
      <c r="A6" s="3" t="s">
        <v>6</v>
      </c>
      <c r="B6" s="2">
        <v>4213.8339999999998</v>
      </c>
      <c r="C6" s="2">
        <v>2.5000000000000001E-2</v>
      </c>
      <c r="D6" t="s">
        <v>13</v>
      </c>
      <c r="E6" t="s">
        <v>14</v>
      </c>
      <c r="F6" s="6">
        <f>(B6+B7)/2</f>
        <v>4213.8325000000004</v>
      </c>
      <c r="G6" s="3" t="s">
        <v>57</v>
      </c>
      <c r="H6" s="2">
        <f>H5+H26</f>
        <v>979569.55849999993</v>
      </c>
      <c r="J6" t="s">
        <v>65</v>
      </c>
    </row>
    <row r="7" spans="1:10" x14ac:dyDescent="0.25">
      <c r="A7" s="3" t="s">
        <v>6</v>
      </c>
      <c r="B7" s="2">
        <v>4213.8310000000001</v>
      </c>
      <c r="C7" s="2">
        <v>0.04</v>
      </c>
      <c r="D7" t="s">
        <v>15</v>
      </c>
      <c r="E7" t="s">
        <v>16</v>
      </c>
      <c r="F7" s="6"/>
      <c r="G7" s="3" t="s">
        <v>58</v>
      </c>
      <c r="H7" s="2">
        <f>H6+H28</f>
        <v>979566.10999999987</v>
      </c>
    </row>
    <row r="8" spans="1:10" x14ac:dyDescent="0.25">
      <c r="A8" s="3" t="s">
        <v>7</v>
      </c>
      <c r="B8" s="2">
        <v>4212.2669999999998</v>
      </c>
      <c r="C8" s="2">
        <v>6.3E-2</v>
      </c>
      <c r="D8" t="s">
        <v>17</v>
      </c>
      <c r="E8" t="s">
        <v>18</v>
      </c>
      <c r="F8" s="6">
        <f t="shared" ref="F8" si="0">(B8+B9)/2</f>
        <v>4212.2690000000002</v>
      </c>
      <c r="G8" s="3" t="s">
        <v>59</v>
      </c>
      <c r="H8" s="2">
        <f>H4+H31</f>
        <v>979569.176076125</v>
      </c>
      <c r="J8" t="s">
        <v>63</v>
      </c>
    </row>
    <row r="9" spans="1:10" x14ac:dyDescent="0.25">
      <c r="A9" s="3" t="s">
        <v>7</v>
      </c>
      <c r="B9" s="2">
        <v>4212.2709999999997</v>
      </c>
      <c r="C9" s="2">
        <v>6.9000000000000006E-2</v>
      </c>
      <c r="D9" t="s">
        <v>19</v>
      </c>
      <c r="E9" t="s">
        <v>20</v>
      </c>
      <c r="F9" s="6"/>
      <c r="G9" s="3" t="s">
        <v>60</v>
      </c>
      <c r="H9" s="2">
        <f>H8+H33</f>
        <v>979566.26459091506</v>
      </c>
      <c r="I9" s="3" t="s">
        <v>0</v>
      </c>
      <c r="J9">
        <f>(2*12.34*H6/(H6-H7))/1000</f>
        <v>7010.5195602092872</v>
      </c>
    </row>
    <row r="10" spans="1:10" x14ac:dyDescent="0.25">
      <c r="A10" s="3" t="s">
        <v>8</v>
      </c>
      <c r="B10" s="2">
        <v>4208.8360000000002</v>
      </c>
      <c r="C10" s="2">
        <v>6.3E-2</v>
      </c>
      <c r="D10" t="s">
        <v>17</v>
      </c>
      <c r="E10" t="s">
        <v>21</v>
      </c>
      <c r="F10" s="6">
        <f t="shared" ref="F10" si="1">(B10+B11)/2</f>
        <v>4208.8204999999998</v>
      </c>
      <c r="G10" s="3"/>
      <c r="I10" s="3" t="s">
        <v>4</v>
      </c>
      <c r="J10">
        <f>(2*12.34*H8/(H8-H9))/1000</f>
        <v>8303.5858066468772</v>
      </c>
    </row>
    <row r="11" spans="1:10" x14ac:dyDescent="0.25">
      <c r="A11" s="3" t="s">
        <v>8</v>
      </c>
      <c r="B11" s="2">
        <v>4208.8050000000003</v>
      </c>
      <c r="C11" s="2">
        <v>0.124</v>
      </c>
      <c r="D11" t="s">
        <v>22</v>
      </c>
      <c r="E11" t="s">
        <v>23</v>
      </c>
      <c r="F11" s="6"/>
      <c r="G11" s="3"/>
      <c r="J11" t="s">
        <v>64</v>
      </c>
    </row>
    <row r="12" spans="1:10" x14ac:dyDescent="0.25">
      <c r="A12" s="3" t="s">
        <v>6</v>
      </c>
      <c r="B12" s="2">
        <v>4213.7619999999997</v>
      </c>
      <c r="C12" s="2">
        <v>2.5000000000000001E-2</v>
      </c>
      <c r="D12" t="s">
        <v>25</v>
      </c>
      <c r="E12" t="s">
        <v>26</v>
      </c>
      <c r="F12" s="6">
        <f t="shared" ref="F12" si="2">(B12+B13)/2</f>
        <v>4213.7635</v>
      </c>
      <c r="G12" s="3"/>
    </row>
    <row r="13" spans="1:10" x14ac:dyDescent="0.25">
      <c r="A13" s="3" t="s">
        <v>6</v>
      </c>
      <c r="B13" s="2">
        <v>4213.7650000000003</v>
      </c>
      <c r="C13" s="2">
        <v>2.3E-2</v>
      </c>
      <c r="D13" t="s">
        <v>13</v>
      </c>
      <c r="E13" t="s">
        <v>27</v>
      </c>
      <c r="F13" s="6"/>
      <c r="G13" s="3"/>
      <c r="H13" t="s">
        <v>33</v>
      </c>
      <c r="I13" t="s">
        <v>34</v>
      </c>
    </row>
    <row r="14" spans="1:10" x14ac:dyDescent="0.25">
      <c r="G14" s="3"/>
      <c r="H14">
        <v>3169.7</v>
      </c>
      <c r="I14">
        <v>1.02481</v>
      </c>
    </row>
    <row r="15" spans="1:10" x14ac:dyDescent="0.25">
      <c r="G15" s="3"/>
    </row>
    <row r="16" spans="1:10" x14ac:dyDescent="0.25">
      <c r="A16" s="3" t="s">
        <v>4</v>
      </c>
      <c r="G16" s="3"/>
    </row>
    <row r="17" spans="1:9" x14ac:dyDescent="0.25">
      <c r="A17" t="s">
        <v>1</v>
      </c>
      <c r="B17" t="s">
        <v>11</v>
      </c>
      <c r="C17" t="s">
        <v>12</v>
      </c>
      <c r="D17" t="s">
        <v>5</v>
      </c>
      <c r="E17" t="s">
        <v>3</v>
      </c>
      <c r="F17" t="s">
        <v>24</v>
      </c>
      <c r="G17" s="3"/>
    </row>
    <row r="18" spans="1:9" x14ac:dyDescent="0.25">
      <c r="A18" s="3" t="s">
        <v>9</v>
      </c>
      <c r="B18" s="2">
        <v>3144.9050000000002</v>
      </c>
      <c r="C18" s="4">
        <f>H14+I14*(B18-H14)</f>
        <v>3144.2898360500003</v>
      </c>
      <c r="D18" t="s">
        <v>17</v>
      </c>
      <c r="E18" t="s">
        <v>36</v>
      </c>
      <c r="F18" s="5">
        <f>(C18+C19)/2</f>
        <v>3144.1924791000001</v>
      </c>
      <c r="G18" s="3"/>
      <c r="H18" t="s">
        <v>61</v>
      </c>
    </row>
    <row r="19" spans="1:9" x14ac:dyDescent="0.25">
      <c r="A19" s="3" t="s">
        <v>9</v>
      </c>
      <c r="B19" s="2">
        <v>3144.7150000000001</v>
      </c>
      <c r="C19" s="4">
        <f>H14+I14*(B19-H14)</f>
        <v>3144.09512215</v>
      </c>
      <c r="D19" t="s">
        <v>35</v>
      </c>
      <c r="E19" t="s">
        <v>37</v>
      </c>
      <c r="F19" s="5"/>
      <c r="G19" s="3"/>
      <c r="H19" t="s">
        <v>28</v>
      </c>
      <c r="I19" t="s">
        <v>30</v>
      </c>
    </row>
    <row r="20" spans="1:9" x14ac:dyDescent="0.25">
      <c r="A20" s="3" t="s">
        <v>7</v>
      </c>
      <c r="B20" s="2">
        <v>3143.8049999999998</v>
      </c>
      <c r="C20" s="4">
        <f>H14+I14*(B20-H14)</f>
        <v>3143.1625450499996</v>
      </c>
      <c r="D20" t="s">
        <v>38</v>
      </c>
      <c r="E20" t="s">
        <v>40</v>
      </c>
      <c r="F20" s="5">
        <f t="shared" ref="F20" si="3">(C20+C21)/2</f>
        <v>3142.770555225</v>
      </c>
      <c r="G20" s="3"/>
      <c r="I20" t="s">
        <v>29</v>
      </c>
    </row>
    <row r="21" spans="1:9" x14ac:dyDescent="0.25">
      <c r="A21" s="3" t="s">
        <v>7</v>
      </c>
      <c r="B21" s="2">
        <v>3143.04</v>
      </c>
      <c r="C21" s="4">
        <f>H14+I14*(B21-H14)</f>
        <v>3142.3785653999998</v>
      </c>
      <c r="D21" t="s">
        <v>39</v>
      </c>
      <c r="E21" t="s">
        <v>41</v>
      </c>
      <c r="F21" s="5"/>
      <c r="G21" s="3"/>
      <c r="I21" t="s">
        <v>31</v>
      </c>
    </row>
    <row r="22" spans="1:9" x14ac:dyDescent="0.25">
      <c r="A22" s="3" t="s">
        <v>8</v>
      </c>
      <c r="B22" s="2">
        <v>3140.5529999999999</v>
      </c>
      <c r="C22" s="4">
        <f>H14+I14*(B22-H14)</f>
        <v>3139.8298629299998</v>
      </c>
      <c r="D22" t="s">
        <v>42</v>
      </c>
      <c r="E22" t="s">
        <v>43</v>
      </c>
      <c r="F22" s="5">
        <f t="shared" ref="F22" si="4">(C22+C23)/2</f>
        <v>3139.8590700149998</v>
      </c>
      <c r="G22" s="3"/>
      <c r="I22" t="s">
        <v>32</v>
      </c>
    </row>
    <row r="23" spans="1:9" x14ac:dyDescent="0.25">
      <c r="A23" s="3" t="s">
        <v>8</v>
      </c>
      <c r="B23" s="2">
        <v>3140.61</v>
      </c>
      <c r="C23" s="4">
        <f>H14+I14*(B23-H14)</f>
        <v>3139.8882771000003</v>
      </c>
      <c r="D23" t="s">
        <v>39</v>
      </c>
      <c r="E23" t="s">
        <v>20</v>
      </c>
      <c r="F23" s="5"/>
      <c r="G23" s="3"/>
    </row>
    <row r="24" spans="1:9" x14ac:dyDescent="0.25">
      <c r="A24" s="3" t="s">
        <v>9</v>
      </c>
      <c r="B24" s="2">
        <v>3144.9090000000001</v>
      </c>
      <c r="C24" s="4">
        <f>H14+I14*(B24-H14)</f>
        <v>3144.2939352900003</v>
      </c>
      <c r="D24" t="s">
        <v>44</v>
      </c>
      <c r="E24" t="s">
        <v>46</v>
      </c>
      <c r="F24" s="5">
        <f t="shared" ref="F24" si="5">(C24+C25)/2</f>
        <v>3144.283174785</v>
      </c>
      <c r="G24" s="3"/>
    </row>
    <row r="25" spans="1:9" x14ac:dyDescent="0.25">
      <c r="A25" s="3" t="s">
        <v>9</v>
      </c>
      <c r="B25" s="2">
        <v>3144.8879999999999</v>
      </c>
      <c r="C25" s="4">
        <f>H14+I14*(B25-H14)</f>
        <v>3144.2724142799998</v>
      </c>
      <c r="D25" t="s">
        <v>45</v>
      </c>
      <c r="E25" t="s">
        <v>47</v>
      </c>
      <c r="F25" s="5"/>
      <c r="G25" s="3" t="s">
        <v>0</v>
      </c>
      <c r="H25" t="s">
        <v>50</v>
      </c>
    </row>
    <row r="26" spans="1:9" x14ac:dyDescent="0.25">
      <c r="G26" s="3" t="s">
        <v>51</v>
      </c>
      <c r="H26">
        <f>F8-F6</f>
        <v>-1.5635000000002037</v>
      </c>
    </row>
    <row r="27" spans="1:9" x14ac:dyDescent="0.25">
      <c r="G27" s="3" t="s">
        <v>52</v>
      </c>
      <c r="H27">
        <f>F8-F12</f>
        <v>-1.494499999999789</v>
      </c>
    </row>
    <row r="28" spans="1:9" x14ac:dyDescent="0.25">
      <c r="G28" s="3" t="s">
        <v>53</v>
      </c>
      <c r="H28">
        <f>F10-F8</f>
        <v>-3.448500000000422</v>
      </c>
    </row>
    <row r="29" spans="1:9" x14ac:dyDescent="0.25">
      <c r="G29" s="3"/>
    </row>
    <row r="30" spans="1:9" x14ac:dyDescent="0.25">
      <c r="G30" s="3" t="s">
        <v>4</v>
      </c>
      <c r="H30" t="s">
        <v>50</v>
      </c>
    </row>
    <row r="31" spans="1:9" x14ac:dyDescent="0.25">
      <c r="G31" s="3" t="s">
        <v>51</v>
      </c>
      <c r="H31">
        <f>F20-F18</f>
        <v>-1.421923875000175</v>
      </c>
    </row>
    <row r="32" spans="1:9" x14ac:dyDescent="0.25">
      <c r="G32" s="3" t="s">
        <v>52</v>
      </c>
      <c r="H32">
        <f>F20-F24</f>
        <v>-1.5126195600000756</v>
      </c>
    </row>
    <row r="33" spans="7:8" x14ac:dyDescent="0.25">
      <c r="G33" s="3" t="s">
        <v>53</v>
      </c>
      <c r="H33">
        <f>F22-F20</f>
        <v>-2.9114852100001372</v>
      </c>
    </row>
  </sheetData>
  <mergeCells count="8">
    <mergeCell ref="F22:F23"/>
    <mergeCell ref="F24:F25"/>
    <mergeCell ref="F6:F7"/>
    <mergeCell ref="F8:F9"/>
    <mergeCell ref="F10:F11"/>
    <mergeCell ref="F12:F13"/>
    <mergeCell ref="F18:F19"/>
    <mergeCell ref="F20:F2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Garrett Sickles</cp:lastModifiedBy>
  <dcterms:created xsi:type="dcterms:W3CDTF">2014-08-29T22:03:19Z</dcterms:created>
  <dcterms:modified xsi:type="dcterms:W3CDTF">2014-09-01T17:40:17Z</dcterms:modified>
</cp:coreProperties>
</file>