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440" yWindow="0" windowWidth="21260" windowHeight="14020" tabRatio="500"/>
  </bookViews>
  <sheets>
    <sheet name="DayCalculator" sheetId="1" r:id="rId1"/>
    <sheet name="Day-to-da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" l="1"/>
  <c r="H15" i="1"/>
  <c r="E3" i="1"/>
  <c r="C9" i="1"/>
  <c r="H14" i="1"/>
  <c r="H13" i="1"/>
  <c r="H12" i="1"/>
  <c r="H10" i="1"/>
  <c r="H9" i="1"/>
  <c r="H8" i="1"/>
  <c r="H7" i="1"/>
  <c r="H6" i="1"/>
  <c r="H28" i="1"/>
  <c r="H29" i="1"/>
  <c r="H25" i="1"/>
  <c r="I25" i="1"/>
  <c r="H24" i="1"/>
  <c r="I24" i="1"/>
  <c r="F3" i="1"/>
  <c r="D3" i="1"/>
</calcChain>
</file>

<file path=xl/sharedStrings.xml><?xml version="1.0" encoding="utf-8"?>
<sst xmlns="http://schemas.openxmlformats.org/spreadsheetml/2006/main" count="72" uniqueCount="44">
  <si>
    <t>1 cup</t>
  </si>
  <si>
    <t>half cup</t>
  </si>
  <si>
    <t>dinner</t>
  </si>
  <si>
    <t xml:space="preserve">breakfast </t>
  </si>
  <si>
    <t>walk 1</t>
  </si>
  <si>
    <t>walk 2</t>
  </si>
  <si>
    <t>walk 3</t>
  </si>
  <si>
    <t>walk 4</t>
  </si>
  <si>
    <t>training 1</t>
  </si>
  <si>
    <t>training 2</t>
  </si>
  <si>
    <t>training 3</t>
  </si>
  <si>
    <t>training 4</t>
  </si>
  <si>
    <t>walk 5</t>
  </si>
  <si>
    <t>training 5</t>
  </si>
  <si>
    <t>Kibble</t>
  </si>
  <si>
    <t>actual calories</t>
  </si>
  <si>
    <t>quarter cup</t>
  </si>
  <si>
    <t>eighth cup</t>
  </si>
  <si>
    <t>Wild bits</t>
  </si>
  <si>
    <t>Bil-Jac: Little</t>
  </si>
  <si>
    <t>Bil-Jac: Grain Free</t>
  </si>
  <si>
    <t>Proportion of a quarter cup</t>
  </si>
  <si>
    <t>actual</t>
  </si>
  <si>
    <t>LIST OF FOOD</t>
  </si>
  <si>
    <t>KCAL</t>
  </si>
  <si>
    <t xml:space="preserve">diff calories </t>
  </si>
  <si>
    <t>ideal</t>
  </si>
  <si>
    <t>actual breakfast</t>
  </si>
  <si>
    <t>actual dinner</t>
  </si>
  <si>
    <t xml:space="preserve">ideal breakfast </t>
  </si>
  <si>
    <t>ideak dinner</t>
  </si>
  <si>
    <t>diff actual calories and target</t>
  </si>
  <si>
    <t>Milkbone - Avalon</t>
  </si>
  <si>
    <t>ideal meals given walk and train treats</t>
  </si>
  <si>
    <t xml:space="preserve">target calories </t>
  </si>
  <si>
    <t>Peanut butter (tsp)</t>
  </si>
  <si>
    <t>KEY</t>
  </si>
  <si>
    <t>Edit color</t>
  </si>
  <si>
    <t>Critical color</t>
  </si>
  <si>
    <t>Static color</t>
  </si>
  <si>
    <t>target calories</t>
  </si>
  <si>
    <t>TYPE TREAT</t>
  </si>
  <si>
    <t>NUMBER TREATS</t>
  </si>
  <si>
    <t>MEAL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</si>
</sst>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  <xf numFmtId="16" fontId="0" fillId="0" borderId="0" xfId="0" applyNumberFormat="1"/>
    <xf numFmtId="0" fontId="0" fillId="4" borderId="0" xfId="0" applyFill="1" applyAlignment="1">
      <alignment horizontal="center"/>
    </xf>
    <xf numFmtId="0" fontId="0" fillId="4" borderId="0" xfId="0" applyFill="1"/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H7" sqref="H7"/>
    </sheetView>
  </sheetViews>
  <sheetFormatPr baseColWidth="10" defaultRowHeight="15" x14ac:dyDescent="0"/>
  <cols>
    <col min="2" max="2" width="18.1640625" customWidth="1"/>
    <col min="6" max="6" width="16.5" customWidth="1"/>
    <col min="7" max="7" width="15.5" customWidth="1"/>
    <col min="8" max="8" width="13" customWidth="1"/>
    <col min="9" max="9" width="16.164062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/>
      <c r="B2" s="7"/>
      <c r="C2" s="9" t="s">
        <v>0</v>
      </c>
      <c r="D2" s="9" t="s">
        <v>1</v>
      </c>
      <c r="E2" s="9" t="s">
        <v>16</v>
      </c>
      <c r="F2" s="9" t="s">
        <v>17</v>
      </c>
      <c r="G2" s="1"/>
      <c r="H2" s="1"/>
      <c r="I2" s="1"/>
      <c r="J2" s="1"/>
      <c r="K2" s="1"/>
    </row>
    <row r="3" spans="1:11">
      <c r="A3" s="1"/>
      <c r="B3" s="7" t="s">
        <v>14</v>
      </c>
      <c r="C3" s="7">
        <v>397</v>
      </c>
      <c r="D3" s="7">
        <f>C3/2</f>
        <v>198.5</v>
      </c>
      <c r="E3" s="7">
        <f>C3/4</f>
        <v>99.25</v>
      </c>
      <c r="F3" s="7">
        <f>C3/8</f>
        <v>49.625</v>
      </c>
      <c r="G3" s="1"/>
      <c r="H3" s="1"/>
      <c r="I3" s="1"/>
      <c r="J3" s="15" t="s">
        <v>36</v>
      </c>
      <c r="K3" s="1"/>
    </row>
    <row r="4" spans="1:11">
      <c r="A4" s="1"/>
      <c r="B4" s="1"/>
      <c r="C4" s="1"/>
      <c r="D4" s="1"/>
      <c r="E4" s="1"/>
      <c r="F4" s="1"/>
      <c r="G4" s="1"/>
      <c r="H4" s="1"/>
      <c r="I4" s="1"/>
      <c r="J4" s="3" t="s">
        <v>37</v>
      </c>
      <c r="K4" s="1"/>
    </row>
    <row r="5" spans="1:11">
      <c r="A5" s="1"/>
      <c r="B5" s="1"/>
      <c r="C5" s="1"/>
      <c r="D5" s="1"/>
      <c r="E5" s="7"/>
      <c r="F5" s="9" t="s">
        <v>41</v>
      </c>
      <c r="G5" s="9" t="s">
        <v>42</v>
      </c>
      <c r="H5" s="9" t="s">
        <v>24</v>
      </c>
      <c r="I5" s="1"/>
      <c r="J5" s="12" t="s">
        <v>38</v>
      </c>
      <c r="K5" s="1"/>
    </row>
    <row r="6" spans="1:11">
      <c r="A6" s="1"/>
      <c r="B6" s="1"/>
      <c r="C6" s="1"/>
      <c r="D6" s="1"/>
      <c r="E6" s="7" t="s">
        <v>4</v>
      </c>
      <c r="F6" s="3" t="s">
        <v>14</v>
      </c>
      <c r="G6" s="3">
        <v>10</v>
      </c>
      <c r="H6" s="10">
        <f>INDEX(C8:C22,MATCH(F6,B8:B22,0),0)*G6</f>
        <v>6.6166666666666663</v>
      </c>
      <c r="I6" s="1"/>
      <c r="J6" s="7" t="s">
        <v>39</v>
      </c>
      <c r="K6" s="1"/>
    </row>
    <row r="7" spans="1:11">
      <c r="A7" s="1"/>
      <c r="B7" s="9" t="s">
        <v>23</v>
      </c>
      <c r="C7" s="9" t="s">
        <v>24</v>
      </c>
      <c r="D7" s="1"/>
      <c r="E7" s="7" t="s">
        <v>5</v>
      </c>
      <c r="F7" s="3" t="s">
        <v>14</v>
      </c>
      <c r="G7" s="3">
        <v>0</v>
      </c>
      <c r="H7" s="7">
        <f>INDEX(C8:C22,MATCH(F7,B8:B22,0),0)*G7</f>
        <v>0</v>
      </c>
      <c r="I7" s="1"/>
      <c r="J7" s="1"/>
      <c r="K7" s="1"/>
    </row>
    <row r="8" spans="1:11">
      <c r="A8" s="1"/>
      <c r="B8" s="3" t="s">
        <v>19</v>
      </c>
      <c r="C8" s="3">
        <v>2.8</v>
      </c>
      <c r="D8" s="1"/>
      <c r="E8" s="7" t="s">
        <v>6</v>
      </c>
      <c r="F8" s="3" t="s">
        <v>14</v>
      </c>
      <c r="G8" s="3">
        <v>0</v>
      </c>
      <c r="H8" s="7">
        <f>INDEX(C8:C22,MATCH(F8,B8:B22,0),0)*G8</f>
        <v>0</v>
      </c>
      <c r="I8" s="1"/>
      <c r="J8" s="1"/>
      <c r="K8" s="1"/>
    </row>
    <row r="9" spans="1:11">
      <c r="A9" s="1"/>
      <c r="B9" s="3" t="s">
        <v>14</v>
      </c>
      <c r="C9" s="3">
        <f>E3/150</f>
        <v>0.66166666666666663</v>
      </c>
      <c r="D9" s="1"/>
      <c r="E9" s="7" t="s">
        <v>7</v>
      </c>
      <c r="F9" s="3" t="s">
        <v>14</v>
      </c>
      <c r="G9" s="3">
        <v>0</v>
      </c>
      <c r="H9" s="7">
        <f>INDEX(C8:C22,MATCH(F9,B8:B22,0),0)*G9</f>
        <v>0</v>
      </c>
      <c r="I9" s="1"/>
      <c r="J9" s="1"/>
      <c r="K9" s="1"/>
    </row>
    <row r="10" spans="1:11">
      <c r="A10" s="1"/>
      <c r="B10" s="3" t="s">
        <v>18</v>
      </c>
      <c r="C10" s="3">
        <v>4</v>
      </c>
      <c r="D10" s="1"/>
      <c r="E10" s="7" t="s">
        <v>12</v>
      </c>
      <c r="F10" s="3" t="s">
        <v>19</v>
      </c>
      <c r="G10" s="3">
        <v>0</v>
      </c>
      <c r="H10" s="7">
        <f>INDEX(C8:C22,MATCH(F10,B8:B22,0),0)*G10</f>
        <v>0</v>
      </c>
      <c r="I10" s="1"/>
      <c r="J10" s="1"/>
      <c r="K10" s="1"/>
    </row>
    <row r="11" spans="1:11">
      <c r="A11" s="1"/>
      <c r="B11" s="3" t="s">
        <v>20</v>
      </c>
      <c r="C11" s="3">
        <v>2.7</v>
      </c>
      <c r="D11" s="1"/>
      <c r="E11" s="7"/>
      <c r="F11" s="7"/>
      <c r="G11" s="7"/>
      <c r="H11" s="7"/>
      <c r="I11" s="1"/>
      <c r="J11" s="1"/>
      <c r="K11" s="1"/>
    </row>
    <row r="12" spans="1:11">
      <c r="A12" s="1"/>
      <c r="B12" s="3" t="s">
        <v>32</v>
      </c>
      <c r="C12" s="3">
        <v>10</v>
      </c>
      <c r="D12" s="1"/>
      <c r="E12" s="7" t="s">
        <v>8</v>
      </c>
      <c r="F12" s="3" t="s">
        <v>14</v>
      </c>
      <c r="G12" s="3">
        <v>10</v>
      </c>
      <c r="H12" s="10">
        <f>INDEX(C8:C22,MATCH(F12,B8:B22,0),0)*G12</f>
        <v>6.6166666666666663</v>
      </c>
      <c r="I12" s="1"/>
      <c r="J12" s="1"/>
      <c r="K12" s="1"/>
    </row>
    <row r="13" spans="1:11">
      <c r="A13" s="1"/>
      <c r="B13" s="3" t="s">
        <v>35</v>
      </c>
      <c r="C13" s="3">
        <v>30</v>
      </c>
      <c r="D13" s="1"/>
      <c r="E13" s="7" t="s">
        <v>9</v>
      </c>
      <c r="F13" s="3" t="s">
        <v>14</v>
      </c>
      <c r="G13" s="3">
        <v>15</v>
      </c>
      <c r="H13" s="7">
        <f>INDEX(C8:C22,MATCH(F13,B8:B22,0),0)*G13</f>
        <v>9.9249999999999989</v>
      </c>
      <c r="I13" s="1"/>
      <c r="J13" s="1"/>
      <c r="K13" s="1"/>
    </row>
    <row r="14" spans="1:11">
      <c r="A14" s="1"/>
      <c r="B14" s="3"/>
      <c r="C14" s="3"/>
      <c r="D14" s="1"/>
      <c r="E14" s="7" t="s">
        <v>10</v>
      </c>
      <c r="F14" s="3" t="s">
        <v>35</v>
      </c>
      <c r="G14" s="3">
        <v>0</v>
      </c>
      <c r="H14" s="7">
        <f>INDEX(C8:C22,MATCH(F14,B8:B22,0),0)*G14</f>
        <v>0</v>
      </c>
      <c r="I14" s="1"/>
      <c r="J14" s="1"/>
      <c r="K14" s="1"/>
    </row>
    <row r="15" spans="1:11">
      <c r="A15" s="1"/>
      <c r="B15" s="3"/>
      <c r="C15" s="3"/>
      <c r="D15" s="1"/>
      <c r="E15" s="7" t="s">
        <v>11</v>
      </c>
      <c r="F15" s="3" t="s">
        <v>19</v>
      </c>
      <c r="G15" s="3">
        <v>0</v>
      </c>
      <c r="H15" s="7">
        <f>INDEX(C8:C22,MATCH(F15,B8:B22,0),0)*G15</f>
        <v>0</v>
      </c>
      <c r="I15" s="1"/>
      <c r="J15" s="1"/>
      <c r="K15" s="1"/>
    </row>
    <row r="16" spans="1:11">
      <c r="A16" s="1"/>
      <c r="B16" s="3"/>
      <c r="C16" s="3"/>
      <c r="D16" s="1"/>
      <c r="E16" s="7" t="s">
        <v>13</v>
      </c>
      <c r="F16" s="3" t="s">
        <v>19</v>
      </c>
      <c r="G16" s="3">
        <v>0</v>
      </c>
      <c r="H16" s="7">
        <f>INDEX(C8:C22,MATCH(F16,B8:B22,0),0)*G16</f>
        <v>0</v>
      </c>
      <c r="I16" s="1"/>
      <c r="J16" s="1"/>
      <c r="K16" s="1"/>
    </row>
    <row r="17" spans="1:11">
      <c r="A17" s="1"/>
      <c r="B17" s="3"/>
      <c r="C17" s="3"/>
      <c r="D17" s="1"/>
      <c r="E17" s="7"/>
      <c r="F17" s="8"/>
      <c r="G17" s="8"/>
      <c r="H17" s="8"/>
      <c r="I17" s="1"/>
      <c r="J17" s="1"/>
      <c r="K17" s="1"/>
    </row>
    <row r="18" spans="1:11">
      <c r="A18" s="1"/>
      <c r="B18" s="3"/>
      <c r="C18" s="3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4"/>
      <c r="C19" s="4"/>
      <c r="D19" s="1"/>
      <c r="E19" s="8"/>
      <c r="F19" s="8"/>
      <c r="G19" s="9" t="s">
        <v>43</v>
      </c>
      <c r="H19" s="9" t="s">
        <v>24</v>
      </c>
      <c r="I19" s="8"/>
      <c r="J19" s="8"/>
      <c r="K19" s="1"/>
    </row>
    <row r="20" spans="1:11">
      <c r="A20" s="1"/>
      <c r="B20" s="4"/>
      <c r="C20" s="4"/>
      <c r="D20" s="1"/>
      <c r="E20" s="7"/>
      <c r="F20" s="7" t="s">
        <v>22</v>
      </c>
      <c r="G20" s="10" t="s">
        <v>3</v>
      </c>
      <c r="H20" s="4">
        <v>99.25</v>
      </c>
      <c r="I20" s="8"/>
      <c r="J20" s="8"/>
      <c r="K20" s="1"/>
    </row>
    <row r="21" spans="1:11">
      <c r="A21" s="1"/>
      <c r="B21" s="4"/>
      <c r="C21" s="4"/>
      <c r="D21" s="1"/>
      <c r="E21" s="7"/>
      <c r="F21" s="7" t="s">
        <v>22</v>
      </c>
      <c r="G21" s="10" t="s">
        <v>2</v>
      </c>
      <c r="H21" s="4">
        <v>0</v>
      </c>
      <c r="I21" s="8"/>
      <c r="J21" s="8"/>
      <c r="K21" s="1"/>
    </row>
    <row r="22" spans="1:11">
      <c r="A22" s="1"/>
      <c r="B22" s="4"/>
      <c r="C22" s="4"/>
      <c r="D22" s="1"/>
      <c r="E22" s="7"/>
      <c r="F22" s="7"/>
      <c r="G22" s="10"/>
      <c r="H22" s="8"/>
      <c r="I22" s="8"/>
      <c r="J22" s="8"/>
      <c r="K22" s="1"/>
    </row>
    <row r="23" spans="1:11">
      <c r="A23" s="1"/>
      <c r="B23" s="4"/>
      <c r="C23" s="4"/>
      <c r="D23" s="1"/>
      <c r="E23" s="7"/>
      <c r="F23" s="10"/>
      <c r="G23" s="10" t="s">
        <v>33</v>
      </c>
      <c r="H23" s="10"/>
      <c r="I23" s="11" t="s">
        <v>21</v>
      </c>
      <c r="J23" s="8"/>
      <c r="K23" s="1"/>
    </row>
    <row r="24" spans="1:11">
      <c r="A24" s="1"/>
      <c r="B24" s="4"/>
      <c r="C24" s="4"/>
      <c r="D24" s="1"/>
      <c r="E24" s="7"/>
      <c r="F24" s="10" t="s">
        <v>26</v>
      </c>
      <c r="G24" s="10" t="s">
        <v>3</v>
      </c>
      <c r="H24" s="10">
        <f>(H27-SUM(H6:H16))/2</f>
        <v>138.42083333333335</v>
      </c>
      <c r="I24" s="11">
        <f>ROUND(H24/E3,2)</f>
        <v>1.39</v>
      </c>
      <c r="J24" s="8"/>
      <c r="K24" s="1"/>
    </row>
    <row r="25" spans="1:11">
      <c r="A25" s="1"/>
      <c r="B25" s="4"/>
      <c r="C25" s="4"/>
      <c r="D25" s="1"/>
      <c r="E25" s="8"/>
      <c r="F25" s="10" t="s">
        <v>26</v>
      </c>
      <c r="G25" s="10" t="s">
        <v>2</v>
      </c>
      <c r="H25" s="10">
        <f>(H27-SUM(H6:H16))/2</f>
        <v>138.42083333333335</v>
      </c>
      <c r="I25" s="11">
        <f>ROUND(H25/E3,2)</f>
        <v>1.39</v>
      </c>
      <c r="J25" s="8"/>
      <c r="K25" s="1"/>
    </row>
    <row r="26" spans="1:1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>
      <c r="A27" s="1"/>
      <c r="B27" s="1"/>
      <c r="C27" s="1"/>
      <c r="D27" s="1"/>
      <c r="E27" s="14"/>
      <c r="F27" s="1"/>
      <c r="G27" s="7" t="s">
        <v>34</v>
      </c>
      <c r="H27" s="12">
        <v>300</v>
      </c>
      <c r="I27" s="1"/>
      <c r="J27" s="1"/>
      <c r="K27" s="1"/>
    </row>
    <row r="28" spans="1:11">
      <c r="A28" s="1"/>
      <c r="B28" s="1"/>
      <c r="C28" s="1"/>
      <c r="D28" s="1"/>
      <c r="E28" s="1"/>
      <c r="F28" s="1"/>
      <c r="G28" s="7" t="s">
        <v>15</v>
      </c>
      <c r="H28" s="12">
        <f>SUM(H6:H21)</f>
        <v>122.40833333333333</v>
      </c>
      <c r="I28" s="1"/>
      <c r="J28" s="1"/>
      <c r="K28" s="1"/>
    </row>
    <row r="29" spans="1:11">
      <c r="A29" s="1"/>
      <c r="B29" s="1"/>
      <c r="C29" s="1"/>
      <c r="D29" s="1"/>
      <c r="E29" s="1"/>
      <c r="F29" s="1"/>
      <c r="G29" s="8" t="s">
        <v>25</v>
      </c>
      <c r="H29" s="13">
        <f>H27-H28</f>
        <v>177.59166666666667</v>
      </c>
      <c r="I29" s="1"/>
      <c r="J29" s="1"/>
      <c r="K29" s="1"/>
    </row>
    <row r="30" spans="1:1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</sheetData>
  <dataValidations count="1">
    <dataValidation type="list" allowBlank="1" showInputMessage="1" showErrorMessage="1" sqref="F6:F10 F12:F16">
      <formula1>$B$8:$B$25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G15" sqref="G15"/>
    </sheetView>
  </sheetViews>
  <sheetFormatPr baseColWidth="10" defaultRowHeight="15" x14ac:dyDescent="0"/>
  <cols>
    <col min="1" max="1" width="32" customWidth="1"/>
    <col min="2" max="2" width="13.33203125" customWidth="1"/>
  </cols>
  <sheetData>
    <row r="1" spans="1:4">
      <c r="A1" s="2"/>
      <c r="B1" s="5">
        <v>43960</v>
      </c>
      <c r="C1" s="6">
        <v>43961</v>
      </c>
      <c r="D1" s="6">
        <v>43962</v>
      </c>
    </row>
    <row r="2" spans="1:4">
      <c r="A2" s="2" t="s">
        <v>4</v>
      </c>
      <c r="B2" s="2">
        <v>0</v>
      </c>
      <c r="C2">
        <v>2.6466666666666665</v>
      </c>
      <c r="D2">
        <v>3.9699999999999998</v>
      </c>
    </row>
    <row r="3" spans="1:4">
      <c r="A3" s="2" t="s">
        <v>5</v>
      </c>
      <c r="B3" s="2">
        <v>16.799999999999997</v>
      </c>
      <c r="C3">
        <v>7.9399999999999995</v>
      </c>
      <c r="D3">
        <v>3.9699999999999998</v>
      </c>
    </row>
    <row r="4" spans="1:4">
      <c r="A4" s="2" t="s">
        <v>6</v>
      </c>
      <c r="B4" s="2">
        <v>10.586666666666666</v>
      </c>
      <c r="C4">
        <v>16.541666666666664</v>
      </c>
      <c r="D4">
        <v>13.233333333333333</v>
      </c>
    </row>
    <row r="5" spans="1:4">
      <c r="A5" s="2" t="s">
        <v>7</v>
      </c>
      <c r="B5" s="2">
        <v>10.586666666666666</v>
      </c>
      <c r="C5">
        <v>0</v>
      </c>
      <c r="D5">
        <v>6.6166666666666663</v>
      </c>
    </row>
    <row r="6" spans="1:4">
      <c r="A6" s="2" t="s">
        <v>12</v>
      </c>
      <c r="B6" s="2">
        <v>0</v>
      </c>
      <c r="C6">
        <v>0</v>
      </c>
      <c r="D6">
        <v>0</v>
      </c>
    </row>
    <row r="7" spans="1:4">
      <c r="A7" s="2"/>
      <c r="B7" s="2"/>
    </row>
    <row r="8" spans="1:4">
      <c r="A8" s="2" t="s">
        <v>8</v>
      </c>
      <c r="B8" s="2">
        <v>5.6</v>
      </c>
      <c r="C8">
        <v>6.6166666666666663</v>
      </c>
      <c r="D8">
        <v>1.3233333333333333</v>
      </c>
    </row>
    <row r="9" spans="1:4">
      <c r="A9" s="2" t="s">
        <v>9</v>
      </c>
      <c r="B9" s="2">
        <v>4.6316666666666659</v>
      </c>
      <c r="C9">
        <v>6.6166666666666663</v>
      </c>
      <c r="D9">
        <v>5</v>
      </c>
    </row>
    <row r="10" spans="1:4">
      <c r="A10" s="2" t="s">
        <v>10</v>
      </c>
      <c r="B10" s="2">
        <v>13.233333333333333</v>
      </c>
      <c r="C10">
        <v>0</v>
      </c>
      <c r="D10">
        <v>60</v>
      </c>
    </row>
    <row r="11" spans="1:4">
      <c r="A11" s="2" t="s">
        <v>11</v>
      </c>
      <c r="B11" s="2">
        <v>0</v>
      </c>
      <c r="C11">
        <v>0</v>
      </c>
      <c r="D11">
        <v>0</v>
      </c>
    </row>
    <row r="12" spans="1:4">
      <c r="A12" s="2" t="s">
        <v>13</v>
      </c>
      <c r="B12" s="2">
        <v>0</v>
      </c>
      <c r="C12">
        <v>0</v>
      </c>
      <c r="D12">
        <v>0</v>
      </c>
    </row>
    <row r="13" spans="1:4">
      <c r="A13" s="2"/>
      <c r="B13" s="2"/>
    </row>
    <row r="16" spans="1:4">
      <c r="A16" s="2" t="s">
        <v>27</v>
      </c>
      <c r="B16" s="2">
        <v>99.25</v>
      </c>
      <c r="C16">
        <v>99.25</v>
      </c>
      <c r="D16">
        <v>99.25</v>
      </c>
    </row>
    <row r="17" spans="1:4">
      <c r="A17" s="2" t="s">
        <v>28</v>
      </c>
      <c r="B17" s="2">
        <v>99.25</v>
      </c>
      <c r="C17">
        <v>99.25</v>
      </c>
      <c r="D17">
        <v>99.25</v>
      </c>
    </row>
    <row r="18" spans="1:4">
      <c r="A18" s="2"/>
    </row>
    <row r="19" spans="1:4">
      <c r="A19" s="2"/>
    </row>
    <row r="20" spans="1:4">
      <c r="A20" s="2" t="s">
        <v>29</v>
      </c>
      <c r="B20" s="2">
        <v>119.28083333333333</v>
      </c>
      <c r="C20">
        <v>129.81916666666666</v>
      </c>
      <c r="D20">
        <v>102.94333333333333</v>
      </c>
    </row>
    <row r="21" spans="1:4">
      <c r="A21" s="2" t="s">
        <v>30</v>
      </c>
      <c r="B21" s="2">
        <v>119.28083333333333</v>
      </c>
      <c r="C21">
        <v>129.81916666666666</v>
      </c>
      <c r="D21">
        <v>102.94333333333333</v>
      </c>
    </row>
    <row r="22" spans="1:4">
      <c r="A22" s="2"/>
      <c r="B22" s="2"/>
    </row>
    <row r="23" spans="1:4">
      <c r="A23" s="2" t="s">
        <v>40</v>
      </c>
      <c r="D23">
        <v>300</v>
      </c>
    </row>
    <row r="24" spans="1:4">
      <c r="A24" s="2" t="s">
        <v>15</v>
      </c>
      <c r="B24" s="2">
        <v>259.93833333333333</v>
      </c>
      <c r="C24">
        <v>238.86166666666668</v>
      </c>
      <c r="D24">
        <v>292.61333333333334</v>
      </c>
    </row>
    <row r="25" spans="1:4">
      <c r="A25" s="2" t="s">
        <v>31</v>
      </c>
      <c r="B25" s="2">
        <v>40.061666666666667</v>
      </c>
      <c r="C25">
        <v>61.138333333333321</v>
      </c>
      <c r="D25">
        <v>7.3866666666666561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DayCalculator</vt:lpstr>
      <vt:lpstr>Day-to-day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</dc:creator>
  <cp:lastModifiedBy>Garrett</cp:lastModifiedBy>
  <dcterms:created xsi:type="dcterms:W3CDTF">2020-05-09T16:39:46Z</dcterms:created>
  <dcterms:modified xsi:type="dcterms:W3CDTF">2020-05-12T19:59:30Z</dcterms:modified>
</cp:coreProperties>
</file>