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habh Bhatnagar\Documents\EE445L\ee445l-final-project-gcw496_jas23823_tf6693_rb42554\"/>
    </mc:Choice>
  </mc:AlternateContent>
  <xr:revisionPtr revIDLastSave="0" documentId="13_ncr:1_{7B920AFE-496C-4857-BA1B-E15C8FB2BB41}" xr6:coauthVersionLast="45" xr6:coauthVersionMax="45" xr10:uidLastSave="{00000000-0000-0000-0000-000000000000}"/>
  <bookViews>
    <workbookView xWindow="-120" yWindow="-120" windowWidth="29040" windowHeight="16440" xr2:uid="{8E185F18-CD5E-46BE-8F2A-71842B96D7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2" i="1" l="1"/>
  <c r="J29" i="1"/>
  <c r="J28" i="1"/>
  <c r="J27" i="1"/>
  <c r="J26" i="1" l="1"/>
  <c r="J25" i="1"/>
  <c r="J24" i="1"/>
  <c r="J23" i="1"/>
  <c r="J22" i="1"/>
  <c r="J21" i="1"/>
  <c r="J20" i="1"/>
  <c r="J7" i="1"/>
  <c r="J17" i="1"/>
  <c r="J16" i="1"/>
  <c r="J15" i="1"/>
  <c r="J14" i="1"/>
  <c r="J13" i="1"/>
  <c r="J12" i="1"/>
  <c r="J11" i="1"/>
  <c r="J10" i="1"/>
  <c r="J9" i="1"/>
  <c r="J8" i="1"/>
  <c r="J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ECE_IT</author>
  </authors>
  <commentList>
    <comment ref="A4" authorId="0" shapeId="0" xr:uid="{DC419107-7DD1-444D-BE5C-F658D50F43FB}">
      <text>
        <r>
          <rPr>
            <b/>
            <sz val="8"/>
            <color indexed="81"/>
            <rFont val="Tahoma"/>
            <family val="2"/>
          </rPr>
          <t>ECE_IT:</t>
        </r>
        <r>
          <rPr>
            <sz val="8"/>
            <color indexed="81"/>
            <rFont val="Tahoma"/>
            <family val="2"/>
          </rPr>
          <t xml:space="preserve">
How many are on your board. If 0, it should probably not clutter your bom up…
</t>
        </r>
      </text>
    </comment>
    <comment ref="B4" authorId="0" shapeId="0" xr:uid="{07D3DCE2-567D-4D13-B918-8FE79293CA60}">
      <text>
        <r>
          <rPr>
            <b/>
            <sz val="8"/>
            <color indexed="81"/>
            <rFont val="Tahoma"/>
            <family val="2"/>
          </rPr>
          <t>ECE_IT:</t>
        </r>
        <r>
          <rPr>
            <sz val="8"/>
            <color indexed="81"/>
            <rFont val="Tahoma"/>
            <family val="2"/>
          </rPr>
          <t xml:space="preserve">
This is something like C1, R2 , U1, etc. </t>
        </r>
      </text>
    </comment>
  </commentList>
</comments>
</file>

<file path=xl/sharedStrings.xml><?xml version="1.0" encoding="utf-8"?>
<sst xmlns="http://schemas.openxmlformats.org/spreadsheetml/2006/main" count="205" uniqueCount="134">
  <si>
    <t>Bill of Materials</t>
  </si>
  <si>
    <t>"not free" means you have to buy it</t>
  </si>
  <si>
    <t>"free sample" means you have to order it</t>
  </si>
  <si>
    <t>EE445L pays for the PCB</t>
  </si>
  <si>
    <t>"Cabinet means in one of the six black cabinets in professsor's office (bring a print out of your SCH")</t>
  </si>
  <si>
    <r>
      <t xml:space="preserve">"Professor" means ask your professor quantity and style will vary </t>
    </r>
    <r>
      <rPr>
        <b/>
        <sz val="12"/>
        <color indexed="10"/>
        <rFont val="Times New Roman"/>
        <family val="1"/>
      </rPr>
      <t>(bring a print out of your SCH circuit</t>
    </r>
    <r>
      <rPr>
        <b/>
        <sz val="12"/>
        <rFont val="Times New Roman"/>
        <family val="1"/>
      </rPr>
      <t>)</t>
    </r>
  </si>
  <si>
    <t>Qty Note</t>
  </si>
  <si>
    <t>REF DES Note</t>
  </si>
  <si>
    <r>
      <t>"Box means in box in your professor's office (</t>
    </r>
    <r>
      <rPr>
        <b/>
        <sz val="12"/>
        <color indexed="10"/>
        <rFont val="Times New Roman"/>
        <family val="1"/>
      </rPr>
      <t>bring a print out of your SCH circuit</t>
    </r>
    <r>
      <rPr>
        <b/>
        <sz val="12"/>
        <rFont val="Times New Roman"/>
        <family val="1"/>
      </rPr>
      <t>)</t>
    </r>
  </si>
  <si>
    <t>EE445L Spring 2020</t>
  </si>
  <si>
    <t>CAP</t>
  </si>
  <si>
    <t>Ceramic, Z5U, -20/+80%, 0.1 uF</t>
  </si>
  <si>
    <t>Digikey</t>
  </si>
  <si>
    <t>399-4151-ND</t>
  </si>
  <si>
    <t>Ceramic</t>
  </si>
  <si>
    <t>Cabinet</t>
  </si>
  <si>
    <t>Quantity</t>
  </si>
  <si>
    <t>REF DES</t>
  </si>
  <si>
    <t>Type</t>
  </si>
  <si>
    <t>Description</t>
  </si>
  <si>
    <t xml:space="preserve">Manufacturer </t>
  </si>
  <si>
    <t>Mfg. P/N</t>
  </si>
  <si>
    <t>Distributor</t>
  </si>
  <si>
    <t>P/N</t>
  </si>
  <si>
    <t>Unit cost</t>
  </si>
  <si>
    <t>Cost</t>
  </si>
  <si>
    <t>PCB Artist</t>
  </si>
  <si>
    <t>Where to get it?</t>
  </si>
  <si>
    <t>Inventory</t>
  </si>
  <si>
    <t>CAP-Tant</t>
  </si>
  <si>
    <t>Tantalum, 16V, 10% 4.7 uF</t>
  </si>
  <si>
    <t>478-1904-ND</t>
  </si>
  <si>
    <t>tantalum</t>
  </si>
  <si>
    <t>CON</t>
  </si>
  <si>
    <t>10-pin LCD connector</t>
  </si>
  <si>
    <t>SamTec</t>
  </si>
  <si>
    <t>BCS-110-L-S-TE</t>
  </si>
  <si>
    <t>ST7735R</t>
  </si>
  <si>
    <t>Logic Analyzer connector</t>
  </si>
  <si>
    <t>FCI</t>
  </si>
  <si>
    <t>68021-208HLF</t>
  </si>
  <si>
    <t>609-3344-ND</t>
  </si>
  <si>
    <t>LogicAnalyzer</t>
  </si>
  <si>
    <t>IC</t>
  </si>
  <si>
    <t>TLV5616 12-bit DAC</t>
  </si>
  <si>
    <t>TI</t>
  </si>
  <si>
    <t>TLV5616</t>
  </si>
  <si>
    <t xml:space="preserve">TLV5616CP </t>
  </si>
  <si>
    <t>Cabinet or free sample</t>
  </si>
  <si>
    <t>TPA731 audio amp (pin 1 low) 700mW</t>
  </si>
  <si>
    <t xml:space="preserve">TPA731D </t>
  </si>
  <si>
    <t>TPA731</t>
  </si>
  <si>
    <t>LM4041CILPR shunt diode reference</t>
  </si>
  <si>
    <t xml:space="preserve">LM4041CILPR </t>
  </si>
  <si>
    <t>LM4041</t>
  </si>
  <si>
    <t>5 CD</t>
  </si>
  <si>
    <t>LCD</t>
  </si>
  <si>
    <t xml:space="preserve">18-bit color 128*160 1.8" TFT LCD display </t>
  </si>
  <si>
    <t>Sitronix</t>
  </si>
  <si>
    <t xml:space="preserve"> ST7735R </t>
  </si>
  <si>
    <t>Adafruit</t>
  </si>
  <si>
    <t>ST7735</t>
  </si>
  <si>
    <t>not free</t>
  </si>
  <si>
    <t>ASM</t>
  </si>
  <si>
    <t>8-ohm speaker</t>
  </si>
  <si>
    <t>AllElectronics</t>
  </si>
  <si>
    <t>SK-840</t>
  </si>
  <si>
    <t>Speaker</t>
  </si>
  <si>
    <t>professor</t>
  </si>
  <si>
    <t>https://www.allelectronics.com/item/sk-840/speaker-8-ohm-40mm/1.html</t>
  </si>
  <si>
    <t>BoosterPack connector</t>
  </si>
  <si>
    <t>609-3243-ND</t>
  </si>
  <si>
    <t>BoosterPack</t>
  </si>
  <si>
    <t>CPU</t>
  </si>
  <si>
    <t>TM4C LaunchPad</t>
  </si>
  <si>
    <t>TM4C</t>
  </si>
  <si>
    <t>Already own</t>
  </si>
  <si>
    <t>WIFI</t>
  </si>
  <si>
    <t>Tantalum, 16V, 20% 2.2 uF</t>
  </si>
  <si>
    <t>AVX Corporation</t>
  </si>
  <si>
    <t>TAP225M016CCS</t>
  </si>
  <si>
    <t>478-8819-ND</t>
  </si>
  <si>
    <t>ESP8266 Wi-Fi Module</t>
  </si>
  <si>
    <t>Professor</t>
  </si>
  <si>
    <t>ESP</t>
  </si>
  <si>
    <t>Sparkfun</t>
  </si>
  <si>
    <t>Motor</t>
  </si>
  <si>
    <t>MOTOR</t>
  </si>
  <si>
    <t>Servo Motor</t>
  </si>
  <si>
    <t>Amazon</t>
  </si>
  <si>
    <t>https://www.amazon.com/Maxmoral-Upgraded-Digital-Vehicle-Helicopter/dp/B07NV476P7/ref=sr_1_1?keywords=Maxmoral+2pcs+MG90S&amp;qid=1585163694&amp;sr=8-1</t>
  </si>
  <si>
    <t>Maxmoral</t>
  </si>
  <si>
    <t>MG90S</t>
  </si>
  <si>
    <t>not free(2 for $9.99)</t>
  </si>
  <si>
    <t>RES</t>
  </si>
  <si>
    <t>Carbon 1/6W, 5%, 1K</t>
  </si>
  <si>
    <t>Yageo</t>
  </si>
  <si>
    <t>CFR-12JB-1K0</t>
  </si>
  <si>
    <t>1.0KEBK-ND</t>
  </si>
  <si>
    <t>0.125Wresistor</t>
  </si>
  <si>
    <t>Carbon 1/6W, 5%, 5.1K</t>
  </si>
  <si>
    <t>CFR-12JB-5K1</t>
  </si>
  <si>
    <t>5.1KEBK-ND</t>
  </si>
  <si>
    <t>Carbon 1/6W, 5%, 10K</t>
  </si>
  <si>
    <t>CFR-12JB-10K</t>
  </si>
  <si>
    <t>10KEBK-ND</t>
  </si>
  <si>
    <t>Carbon 1/6W, 5%, 20K</t>
  </si>
  <si>
    <t>CFR-12JB-20K</t>
  </si>
  <si>
    <t>20KEBK-ND</t>
  </si>
  <si>
    <t>Test point, green</t>
  </si>
  <si>
    <t>Keystone Electronics</t>
  </si>
  <si>
    <t>36-5116-ND</t>
  </si>
  <si>
    <t>testpoint</t>
  </si>
  <si>
    <t>Test point, red</t>
  </si>
  <si>
    <t>36-5000K-ND</t>
  </si>
  <si>
    <t>Test point, black</t>
  </si>
  <si>
    <t>36-5001K-ND</t>
  </si>
  <si>
    <t>PWR</t>
  </si>
  <si>
    <t>https://www.amazon.com/abcGoodefg-Battery-Holder-Switch-Leads/dp/B071XTF3Z9/ref=sr_1_12?keywords=4%2Baa%2Bbattery%2Bbox&amp;qid=1585594621&amp;s=hpc&amp;sr=1-12&amp;th=1</t>
  </si>
  <si>
    <t>Battery Box: 4 AA Batteries (series)</t>
  </si>
  <si>
    <t>abcGoodefg</t>
  </si>
  <si>
    <t>B071XTF3Z9</t>
  </si>
  <si>
    <t>amazon</t>
  </si>
  <si>
    <t xml:space="preserve">B071XTF3Z9 </t>
  </si>
  <si>
    <t>not pictured</t>
  </si>
  <si>
    <t>AA Batteries</t>
  </si>
  <si>
    <t>https://www.amazon.com/AmazonBasics-Performance-Alkaline-Batteries-Count/dp/B00MNV8E0C/ref=sr_1_1_sspa?keywords=AA+Batteries&amp;qid=1585595184&amp;s=hpc&amp;sr=1-1-spons&amp;psc=1&amp;spLa=ZW5jcnlwdGVkUXVhbGlmaWVyPUEzUlhJUU45T1dEM1RQJmVuY3J5cHRlZElkPUEwMTUwNDM1MkZSQVEwOFZPVUkxOSZlbmNyeXB0ZWRBZElkPUEwMDc3NDQxMzNMMDYzN1dIMlJOWSZ3aWRnZXROYW1lPXNwX2F0ZiZhY3Rpb249Y2xpY2tSZWRpcmVjdCZkb05vdExvZ0NsaWNrPXRydWU=</t>
  </si>
  <si>
    <t>n/a</t>
  </si>
  <si>
    <t>B00MNV8E0C</t>
  </si>
  <si>
    <t>5 Volt Switching Voltage Regulator</t>
  </si>
  <si>
    <t>https://www.digikey.com/product-detail/en/texas-instruments/LM2576SX-5-0-NOPB/LM2576SX-5-0-NOPBTR-ND/366793</t>
  </si>
  <si>
    <t xml:space="preserve">LM2576 </t>
  </si>
  <si>
    <t xml:space="preserve">LM2576SX-5.0/NOPBTR-ND </t>
  </si>
  <si>
    <t>Total Cost: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</si>
</sst>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mmmm\ d\,\ yyyy;@"/>
    <numFmt numFmtId="165" formatCode="&quot;$&quot;#,##0.00"/>
  </numFmts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Times New Roman"/>
      <family val="1"/>
    </font>
    <font>
      <b/>
      <sz val="12"/>
      <color rgb="FFFF6600"/>
      <name val="Times New Roman"/>
      <family val="1"/>
    </font>
    <font>
      <sz val="12"/>
      <name val="Times New Roman"/>
      <family val="1"/>
    </font>
    <font>
      <b/>
      <sz val="14"/>
      <color rgb="FF006100"/>
      <name val="Calibri"/>
      <family val="2"/>
      <scheme val="minor"/>
    </font>
    <font>
      <b/>
      <sz val="12"/>
      <color rgb="FF008000"/>
      <name val="Times New Roman"/>
      <family val="1"/>
    </font>
    <font>
      <b/>
      <sz val="12"/>
      <color indexed="10"/>
      <name val="Times New Roman"/>
      <family val="1"/>
    </font>
    <font>
      <u/>
      <sz val="12"/>
      <color indexed="12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165" fontId="5" fillId="0" borderId="0" xfId="0" applyNumberFormat="1" applyFont="1" applyAlignment="1">
      <alignment horizontal="right"/>
    </xf>
    <xf numFmtId="0" fontId="6" fillId="2" borderId="0" xfId="1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9" fillId="0" borderId="0" xfId="2" applyFont="1" applyAlignment="1" applyProtection="1">
      <alignment horizontal="left"/>
    </xf>
    <xf numFmtId="0" fontId="3" fillId="0" borderId="0" xfId="0" applyFont="1"/>
    <xf numFmtId="0" fontId="5" fillId="0" borderId="0" xfId="0" applyFont="1"/>
    <xf numFmtId="0" fontId="2" fillId="0" borderId="0" xfId="2" applyAlignment="1" applyProtection="1"/>
    <xf numFmtId="8" fontId="0" fillId="0" borderId="0" xfId="0" applyNumberFormat="1"/>
    <xf numFmtId="0" fontId="2" fillId="0" borderId="0" xfId="2"/>
    <xf numFmtId="0" fontId="13" fillId="0" borderId="0" xfId="0" applyFont="1"/>
    <xf numFmtId="0" fontId="12" fillId="0" borderId="0" xfId="0" applyFont="1" applyAlignment="1">
      <alignment horizontal="center" vertical="center" wrapText="1"/>
    </xf>
    <xf numFmtId="0" fontId="2" fillId="0" borderId="0" xfId="2" applyAlignment="1">
      <alignment vertical="center" wrapText="1"/>
    </xf>
    <xf numFmtId="165" fontId="0" fillId="0" borderId="0" xfId="0" applyNumberFormat="1"/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amazon.com/Maxmoral-Upgraded-Digital-Vehicle-Helicopter/dp/B07NV476P7/ref=sr_1_1?keywords=Maxmoral+2pcs+MG90S&amp;qid=1585163694&amp;sr=8-1" TargetMode="External"/><Relationship Id="rId7" Type="http://schemas.openxmlformats.org/officeDocument/2006/relationships/hyperlink" Target="https://www.digikey.com/number/en/texas-instruments/296/LM2576/1514" TargetMode="External"/><Relationship Id="rId2" Type="http://schemas.openxmlformats.org/officeDocument/2006/relationships/hyperlink" Target="https://www.allelectronics.com/item/sk-840/speaker-8-ohm-40mm/1.html" TargetMode="External"/><Relationship Id="rId1" Type="http://schemas.openxmlformats.org/officeDocument/2006/relationships/hyperlink" Target="http://projects.ece.utexas.edu/valvano/wiki/doku.php?id=pcbartist:schematics" TargetMode="External"/><Relationship Id="rId6" Type="http://schemas.openxmlformats.org/officeDocument/2006/relationships/hyperlink" Target="https://www.digikey.com/product-detail/en/texas-instruments/LM2576SX-5-0-NOPB/LM2576SX-5-0-NOPBTR-ND/366793" TargetMode="External"/><Relationship Id="rId5" Type="http://schemas.openxmlformats.org/officeDocument/2006/relationships/hyperlink" Target="https://www.amazon.com/AmazonBasics-Performance-Alkaline-Batteries-Count/dp/B00MNV8E0C/ref=sr_1_1_sspa?keywords=AA+Batteries&amp;qid=1585595184&amp;s=hpc&amp;sr=1-1-spons&amp;psc=1&amp;spLa=ZW5jcnlwdGVkUXVhbGlmaWVyPUEzUlhJUU45T1dEM1RQJmVuY3J5cHRlZElkPUEwMTUwNDM1MkZSQVEwOFZPVUkxOSZlbmNyeXB0ZWRBZElkPUEwMDc3NDQxMzNMMDYzN1dIMlJOWSZ3aWRnZXROYW1lPXNwX2F0ZiZhY3Rpb249Y2xpY2tSZWRpcmVjdCZkb05vdExvZ0NsaWNrPXRydWU=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www.amazon.com/abcGoodefg-Battery-Holder-Switch-Leads/dp/B071XTF3Z9/ref=sr_1_12?keywords=4%2Baa%2Bbattery%2Bbox&amp;qid=1585594621&amp;s=hpc&amp;sr=1-12&amp;th=1" TargetMode="External"/><Relationship Id="rId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F980A-EFFC-4576-9309-2C65880FCBA9}">
  <dimension ref="A1:AT32"/>
  <sheetViews>
    <sheetView tabSelected="1" workbookViewId="0">
      <selection activeCell="L31" sqref="L31"/>
    </sheetView>
  </sheetViews>
  <sheetFormatPr defaultRowHeight="15" x14ac:dyDescent="0.25"/>
  <cols>
    <col min="4" max="4" width="34.28515625" customWidth="1"/>
    <col min="5" max="5" width="16.5703125" customWidth="1"/>
    <col min="12" max="12" width="20.85546875" bestFit="1" customWidth="1"/>
  </cols>
  <sheetData>
    <row r="1" spans="1:46" ht="15.75" x14ac:dyDescent="0.25">
      <c r="A1" s="1" t="s">
        <v>0</v>
      </c>
      <c r="B1" s="1"/>
      <c r="C1" s="1"/>
      <c r="D1" s="2">
        <v>43920</v>
      </c>
      <c r="E1" s="3" t="s">
        <v>1</v>
      </c>
      <c r="F1" s="1"/>
      <c r="G1" s="1" t="s">
        <v>2</v>
      </c>
      <c r="H1" s="1"/>
      <c r="I1" s="4"/>
    </row>
    <row r="2" spans="1:46" ht="18.75" x14ac:dyDescent="0.3">
      <c r="A2" s="1" t="s">
        <v>9</v>
      </c>
      <c r="B2" s="1"/>
      <c r="C2" s="1"/>
      <c r="D2" s="5" t="s">
        <v>3</v>
      </c>
      <c r="E2" s="6" t="s">
        <v>4</v>
      </c>
      <c r="F2" s="1"/>
      <c r="G2" s="1"/>
      <c r="H2" s="1"/>
      <c r="I2" s="4"/>
    </row>
    <row r="3" spans="1:46" ht="15.75" x14ac:dyDescent="0.25">
      <c r="A3" s="1"/>
      <c r="B3" s="1"/>
      <c r="C3" s="1"/>
      <c r="D3" s="1"/>
      <c r="E3" s="1" t="s">
        <v>5</v>
      </c>
      <c r="F3" s="1"/>
      <c r="G3" s="1"/>
      <c r="H3" s="1"/>
      <c r="I3" s="4"/>
    </row>
    <row r="4" spans="1:46" ht="15.75" x14ac:dyDescent="0.25">
      <c r="A4" s="7" t="s">
        <v>6</v>
      </c>
      <c r="B4" s="8" t="s">
        <v>7</v>
      </c>
      <c r="C4" s="7"/>
      <c r="D4" s="7"/>
      <c r="E4" s="9" t="s">
        <v>8</v>
      </c>
      <c r="F4" s="7"/>
      <c r="G4" s="7"/>
      <c r="H4" s="7"/>
      <c r="I4" s="4"/>
    </row>
    <row r="5" spans="1:46" ht="15.75" x14ac:dyDescent="0.25">
      <c r="A5" s="7" t="s">
        <v>16</v>
      </c>
      <c r="B5" s="7" t="s">
        <v>17</v>
      </c>
      <c r="C5" s="7" t="s">
        <v>18</v>
      </c>
      <c r="D5" s="7" t="s">
        <v>19</v>
      </c>
      <c r="E5" s="7" t="s">
        <v>20</v>
      </c>
      <c r="F5" s="7" t="s">
        <v>21</v>
      </c>
      <c r="G5" s="7" t="s">
        <v>22</v>
      </c>
      <c r="H5" s="7" t="s">
        <v>23</v>
      </c>
      <c r="I5" s="4" t="s">
        <v>24</v>
      </c>
      <c r="J5" s="4" t="s">
        <v>25</v>
      </c>
      <c r="K5" s="10" t="s">
        <v>26</v>
      </c>
      <c r="L5" s="10" t="s">
        <v>27</v>
      </c>
      <c r="M5" s="10" t="s">
        <v>28</v>
      </c>
      <c r="N5" s="10"/>
    </row>
    <row r="6" spans="1:46" ht="15.75" x14ac:dyDescent="0.25">
      <c r="A6" s="7">
        <v>4</v>
      </c>
      <c r="B6" s="7"/>
      <c r="C6" s="7" t="s">
        <v>10</v>
      </c>
      <c r="D6" s="7" t="s">
        <v>11</v>
      </c>
      <c r="E6" s="7"/>
      <c r="F6" s="7"/>
      <c r="G6" s="7" t="s">
        <v>12</v>
      </c>
      <c r="H6" s="7" t="s">
        <v>13</v>
      </c>
      <c r="I6" s="4">
        <v>4.4999999999999998E-2</v>
      </c>
      <c r="J6" s="4">
        <f t="shared" ref="J6:J8" si="0">A6*I6</f>
        <v>0.18</v>
      </c>
      <c r="K6" s="10" t="s">
        <v>14</v>
      </c>
      <c r="L6" s="10" t="s">
        <v>15</v>
      </c>
      <c r="M6" s="10"/>
    </row>
    <row r="7" spans="1:46" ht="15.75" x14ac:dyDescent="0.25">
      <c r="A7" s="7">
        <v>1</v>
      </c>
      <c r="B7" s="7"/>
      <c r="C7" s="7" t="s">
        <v>29</v>
      </c>
      <c r="D7" s="7" t="s">
        <v>78</v>
      </c>
      <c r="E7" s="7" t="s">
        <v>79</v>
      </c>
      <c r="F7" s="7" t="s">
        <v>80</v>
      </c>
      <c r="G7" s="7" t="s">
        <v>12</v>
      </c>
      <c r="H7" s="7" t="s">
        <v>81</v>
      </c>
      <c r="I7" s="4">
        <v>0.28999999999999998</v>
      </c>
      <c r="J7" s="4">
        <f t="shared" si="0"/>
        <v>0.28999999999999998</v>
      </c>
      <c r="K7" s="10" t="s">
        <v>32</v>
      </c>
      <c r="L7" s="10" t="s">
        <v>15</v>
      </c>
      <c r="M7" s="10"/>
      <c r="N7" s="10"/>
      <c r="O7" s="10"/>
      <c r="P7" s="10"/>
      <c r="Q7" s="10"/>
      <c r="R7" s="10"/>
    </row>
    <row r="8" spans="1:46" ht="15.75" x14ac:dyDescent="0.25">
      <c r="A8" s="7">
        <v>2</v>
      </c>
      <c r="B8" s="7"/>
      <c r="C8" s="7" t="s">
        <v>29</v>
      </c>
      <c r="D8" s="7" t="s">
        <v>30</v>
      </c>
      <c r="E8" s="7"/>
      <c r="F8" s="7"/>
      <c r="G8" s="7" t="s">
        <v>12</v>
      </c>
      <c r="H8" s="7" t="s">
        <v>31</v>
      </c>
      <c r="I8" s="4">
        <v>0.22</v>
      </c>
      <c r="J8" s="4">
        <f t="shared" si="0"/>
        <v>0.44</v>
      </c>
      <c r="K8" s="10" t="s">
        <v>32</v>
      </c>
      <c r="L8" s="10" t="s">
        <v>15</v>
      </c>
      <c r="M8" s="10"/>
      <c r="N8" s="10"/>
      <c r="O8" s="10"/>
    </row>
    <row r="9" spans="1:46" ht="15.75" x14ac:dyDescent="0.25">
      <c r="A9" s="7">
        <v>1</v>
      </c>
      <c r="B9" s="7"/>
      <c r="C9" s="7" t="s">
        <v>33</v>
      </c>
      <c r="D9" s="7" t="s">
        <v>34</v>
      </c>
      <c r="E9" s="7" t="s">
        <v>35</v>
      </c>
      <c r="F9" s="7" t="s">
        <v>36</v>
      </c>
      <c r="G9" s="7" t="s">
        <v>35</v>
      </c>
      <c r="H9" s="7"/>
      <c r="I9" s="4"/>
      <c r="J9" s="4">
        <f>A9*I9</f>
        <v>0</v>
      </c>
      <c r="K9" s="10" t="s">
        <v>37</v>
      </c>
      <c r="L9" s="10" t="s">
        <v>15</v>
      </c>
      <c r="M9" s="10"/>
      <c r="N9" s="10"/>
      <c r="O9" s="10"/>
    </row>
    <row r="10" spans="1:46" ht="15.75" x14ac:dyDescent="0.25">
      <c r="A10" s="7">
        <v>1</v>
      </c>
      <c r="B10" s="7"/>
      <c r="C10" s="7" t="s">
        <v>33</v>
      </c>
      <c r="D10" s="7" t="s">
        <v>38</v>
      </c>
      <c r="E10" s="7" t="s">
        <v>39</v>
      </c>
      <c r="F10" s="7" t="s">
        <v>40</v>
      </c>
      <c r="G10" s="7" t="s">
        <v>12</v>
      </c>
      <c r="H10" s="7" t="s">
        <v>41</v>
      </c>
      <c r="I10" s="4">
        <v>0.27</v>
      </c>
      <c r="J10" s="4">
        <f t="shared" ref="J10" si="1">A10*I10</f>
        <v>0.27</v>
      </c>
      <c r="K10" s="10" t="s">
        <v>42</v>
      </c>
      <c r="L10" s="10" t="s">
        <v>15</v>
      </c>
      <c r="M10" s="10"/>
      <c r="N10" s="10"/>
      <c r="O10" s="10"/>
      <c r="P10" s="10"/>
      <c r="Q10" s="10"/>
      <c r="S10" s="10"/>
    </row>
    <row r="11" spans="1:46" ht="15.75" x14ac:dyDescent="0.25">
      <c r="A11" s="7">
        <v>1</v>
      </c>
      <c r="B11" s="7"/>
      <c r="C11" s="7" t="s">
        <v>43</v>
      </c>
      <c r="D11" s="7" t="s">
        <v>44</v>
      </c>
      <c r="E11" s="7" t="s">
        <v>45</v>
      </c>
      <c r="F11" s="7" t="s">
        <v>46</v>
      </c>
      <c r="G11" s="7" t="s">
        <v>45</v>
      </c>
      <c r="H11" s="7" t="s">
        <v>47</v>
      </c>
      <c r="I11" s="4"/>
      <c r="J11" s="4">
        <f>A11*I11</f>
        <v>0</v>
      </c>
      <c r="K11" s="7" t="s">
        <v>46</v>
      </c>
      <c r="L11" s="10" t="s">
        <v>48</v>
      </c>
      <c r="M11" s="10"/>
      <c r="N11" s="10"/>
      <c r="O11" s="10"/>
      <c r="P11" s="10"/>
      <c r="Q11" s="10"/>
      <c r="R11" s="10"/>
    </row>
    <row r="12" spans="1:46" ht="15.75" x14ac:dyDescent="0.25">
      <c r="A12" s="7">
        <v>1</v>
      </c>
      <c r="B12" s="7"/>
      <c r="C12" s="7" t="s">
        <v>43</v>
      </c>
      <c r="D12" s="7" t="s">
        <v>49</v>
      </c>
      <c r="E12" s="7" t="s">
        <v>45</v>
      </c>
      <c r="F12" s="7" t="s">
        <v>50</v>
      </c>
      <c r="G12" s="7" t="s">
        <v>45</v>
      </c>
      <c r="H12" s="7" t="s">
        <v>50</v>
      </c>
      <c r="I12" s="4">
        <v>1.84</v>
      </c>
      <c r="J12" s="4">
        <f>A12*I12</f>
        <v>1.84</v>
      </c>
      <c r="K12" s="10" t="s">
        <v>51</v>
      </c>
      <c r="L12" s="10" t="s">
        <v>48</v>
      </c>
      <c r="M12" s="10"/>
      <c r="N12" s="10"/>
      <c r="O12" s="10"/>
      <c r="P12" s="10"/>
      <c r="Q12" s="10"/>
      <c r="S12" s="10" t="s">
        <v>55</v>
      </c>
      <c r="T12" s="10"/>
      <c r="U12" s="10"/>
    </row>
    <row r="13" spans="1:46" ht="15.75" x14ac:dyDescent="0.25">
      <c r="A13" s="7">
        <v>1</v>
      </c>
      <c r="B13" s="7"/>
      <c r="C13" s="7" t="s">
        <v>43</v>
      </c>
      <c r="D13" s="7" t="s">
        <v>52</v>
      </c>
      <c r="E13" s="7" t="s">
        <v>45</v>
      </c>
      <c r="F13" s="7" t="s">
        <v>53</v>
      </c>
      <c r="G13" s="7" t="s">
        <v>45</v>
      </c>
      <c r="H13" s="7" t="s">
        <v>53</v>
      </c>
      <c r="I13" s="4">
        <v>0.9</v>
      </c>
      <c r="J13" s="4">
        <f t="shared" ref="J13" si="2">A13*I13</f>
        <v>0.9</v>
      </c>
      <c r="K13" s="10" t="s">
        <v>54</v>
      </c>
      <c r="L13" s="10" t="s">
        <v>48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46" ht="15.75" x14ac:dyDescent="0.25">
      <c r="A14" s="7">
        <v>1</v>
      </c>
      <c r="B14" s="7"/>
      <c r="C14" s="7" t="s">
        <v>56</v>
      </c>
      <c r="D14" s="7" t="s">
        <v>57</v>
      </c>
      <c r="E14" s="7" t="s">
        <v>58</v>
      </c>
      <c r="F14" s="7" t="s">
        <v>59</v>
      </c>
      <c r="G14" s="7" t="s">
        <v>60</v>
      </c>
      <c r="H14" s="7">
        <v>358</v>
      </c>
      <c r="I14" s="4">
        <v>19.96</v>
      </c>
      <c r="J14" s="4">
        <f>A14*I14</f>
        <v>19.96</v>
      </c>
      <c r="K14" s="10" t="s">
        <v>61</v>
      </c>
      <c r="L14" s="10" t="s">
        <v>62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</row>
    <row r="15" spans="1:46" ht="15.75" x14ac:dyDescent="0.25">
      <c r="A15" s="7">
        <v>1</v>
      </c>
      <c r="B15" s="7"/>
      <c r="C15" s="7" t="s">
        <v>63</v>
      </c>
      <c r="D15" s="7" t="s">
        <v>64</v>
      </c>
      <c r="E15" s="7"/>
      <c r="F15" s="7"/>
      <c r="G15" s="7" t="s">
        <v>65</v>
      </c>
      <c r="H15" s="7" t="s">
        <v>66</v>
      </c>
      <c r="I15" s="4">
        <v>0.6</v>
      </c>
      <c r="J15" s="4">
        <f t="shared" ref="J15:J17" si="3">A15*I15</f>
        <v>0.6</v>
      </c>
      <c r="K15" s="10" t="s">
        <v>67</v>
      </c>
      <c r="L15" s="10" t="s">
        <v>68</v>
      </c>
      <c r="M15" s="11" t="s">
        <v>69</v>
      </c>
      <c r="N15" s="10"/>
      <c r="O15" s="10"/>
      <c r="P15" s="10"/>
      <c r="Q15" s="10"/>
      <c r="R15" s="10"/>
      <c r="S15" s="10"/>
    </row>
    <row r="16" spans="1:46" ht="15.75" x14ac:dyDescent="0.25">
      <c r="A16" s="7">
        <v>4</v>
      </c>
      <c r="B16" s="7"/>
      <c r="C16" s="7" t="s">
        <v>33</v>
      </c>
      <c r="D16" s="7" t="s">
        <v>70</v>
      </c>
      <c r="E16" s="7" t="s">
        <v>39</v>
      </c>
      <c r="F16" s="7" t="s">
        <v>40</v>
      </c>
      <c r="G16" s="7" t="s">
        <v>12</v>
      </c>
      <c r="H16" s="7" t="s">
        <v>71</v>
      </c>
      <c r="I16" s="4">
        <v>0.26</v>
      </c>
      <c r="J16" s="4">
        <f t="shared" si="3"/>
        <v>1.04</v>
      </c>
      <c r="K16" s="10" t="s">
        <v>72</v>
      </c>
      <c r="L16" s="10" t="s">
        <v>15</v>
      </c>
      <c r="M16" s="10"/>
      <c r="N16" s="10"/>
      <c r="O16" s="10"/>
      <c r="P16" s="10"/>
      <c r="Q16" s="10"/>
      <c r="R16" s="10"/>
    </row>
    <row r="17" spans="1:13" ht="15.75" x14ac:dyDescent="0.25">
      <c r="A17" s="7">
        <v>1</v>
      </c>
      <c r="C17" s="7" t="s">
        <v>73</v>
      </c>
      <c r="D17" s="7" t="s">
        <v>74</v>
      </c>
      <c r="E17" s="7" t="s">
        <v>45</v>
      </c>
      <c r="G17" s="7" t="s">
        <v>45</v>
      </c>
      <c r="I17" s="12">
        <v>15.29</v>
      </c>
      <c r="J17" s="4">
        <f t="shared" si="3"/>
        <v>15.29</v>
      </c>
      <c r="K17" s="10" t="s">
        <v>75</v>
      </c>
      <c r="L17" s="10" t="s">
        <v>76</v>
      </c>
    </row>
    <row r="18" spans="1:13" ht="15.75" x14ac:dyDescent="0.25">
      <c r="A18" s="7">
        <v>1</v>
      </c>
      <c r="C18" s="7" t="s">
        <v>77</v>
      </c>
      <c r="D18" s="7" t="s">
        <v>82</v>
      </c>
      <c r="G18" s="7" t="s">
        <v>85</v>
      </c>
      <c r="I18" s="12">
        <v>6.95</v>
      </c>
      <c r="K18" s="10" t="s">
        <v>84</v>
      </c>
      <c r="L18" s="10" t="s">
        <v>83</v>
      </c>
    </row>
    <row r="19" spans="1:13" ht="15.75" x14ac:dyDescent="0.25">
      <c r="A19" s="7">
        <v>2</v>
      </c>
      <c r="C19" s="7" t="s">
        <v>87</v>
      </c>
      <c r="D19" s="7" t="s">
        <v>88</v>
      </c>
      <c r="E19" s="7" t="s">
        <v>91</v>
      </c>
      <c r="F19" s="7" t="s">
        <v>92</v>
      </c>
      <c r="G19" s="7" t="s">
        <v>89</v>
      </c>
      <c r="J19" s="12">
        <v>9.99</v>
      </c>
      <c r="K19" s="10" t="s">
        <v>86</v>
      </c>
      <c r="L19" s="10" t="s">
        <v>93</v>
      </c>
      <c r="M19" s="13" t="s">
        <v>90</v>
      </c>
    </row>
    <row r="20" spans="1:13" s="10" customFormat="1" ht="15.75" x14ac:dyDescent="0.25">
      <c r="A20" s="7">
        <v>2</v>
      </c>
      <c r="B20" s="7"/>
      <c r="C20" s="7" t="s">
        <v>94</v>
      </c>
      <c r="D20" s="7" t="s">
        <v>95</v>
      </c>
      <c r="E20" s="10" t="s">
        <v>96</v>
      </c>
      <c r="F20" s="10" t="s">
        <v>97</v>
      </c>
      <c r="G20" s="7" t="s">
        <v>12</v>
      </c>
      <c r="H20" s="10" t="s">
        <v>98</v>
      </c>
      <c r="I20" s="4">
        <v>2.4E-2</v>
      </c>
      <c r="J20" s="4">
        <f t="shared" ref="J20:J21" si="4">A20*I20</f>
        <v>4.8000000000000001E-2</v>
      </c>
      <c r="K20" s="10" t="s">
        <v>99</v>
      </c>
      <c r="L20" s="10" t="s">
        <v>15</v>
      </c>
    </row>
    <row r="21" spans="1:13" s="10" customFormat="1" ht="15.75" x14ac:dyDescent="0.25">
      <c r="A21" s="7">
        <v>1</v>
      </c>
      <c r="B21" s="7"/>
      <c r="C21" s="7" t="s">
        <v>94</v>
      </c>
      <c r="D21" s="7" t="s">
        <v>100</v>
      </c>
      <c r="E21" s="10" t="s">
        <v>96</v>
      </c>
      <c r="F21" s="10" t="s">
        <v>101</v>
      </c>
      <c r="G21" s="7" t="s">
        <v>12</v>
      </c>
      <c r="H21" s="10" t="s">
        <v>102</v>
      </c>
      <c r="I21" s="4">
        <v>2.4E-2</v>
      </c>
      <c r="J21" s="4">
        <f t="shared" si="4"/>
        <v>2.4E-2</v>
      </c>
      <c r="K21" s="10" t="s">
        <v>99</v>
      </c>
      <c r="L21" s="10" t="s">
        <v>15</v>
      </c>
    </row>
    <row r="22" spans="1:13" s="10" customFormat="1" ht="15.75" x14ac:dyDescent="0.25">
      <c r="A22" s="7">
        <v>1</v>
      </c>
      <c r="B22" s="7"/>
      <c r="C22" s="7" t="s">
        <v>94</v>
      </c>
      <c r="D22" s="7" t="s">
        <v>103</v>
      </c>
      <c r="E22" s="10" t="s">
        <v>96</v>
      </c>
      <c r="F22" s="10" t="s">
        <v>104</v>
      </c>
      <c r="G22" s="7" t="s">
        <v>12</v>
      </c>
      <c r="H22" s="10" t="s">
        <v>105</v>
      </c>
      <c r="I22" s="4">
        <v>2.4E-2</v>
      </c>
      <c r="J22" s="4">
        <f>A22*I22</f>
        <v>2.4E-2</v>
      </c>
      <c r="K22" s="10" t="s">
        <v>99</v>
      </c>
      <c r="L22" s="10" t="s">
        <v>15</v>
      </c>
    </row>
    <row r="23" spans="1:13" s="10" customFormat="1" ht="15.75" x14ac:dyDescent="0.25">
      <c r="A23" s="7">
        <v>1</v>
      </c>
      <c r="B23" s="7"/>
      <c r="C23" s="7" t="s">
        <v>94</v>
      </c>
      <c r="D23" s="7" t="s">
        <v>106</v>
      </c>
      <c r="E23" s="10" t="s">
        <v>96</v>
      </c>
      <c r="F23" s="10" t="s">
        <v>107</v>
      </c>
      <c r="G23" s="7" t="s">
        <v>12</v>
      </c>
      <c r="H23" s="10" t="s">
        <v>108</v>
      </c>
      <c r="I23" s="4">
        <v>2.4E-2</v>
      </c>
      <c r="J23" s="4">
        <f t="shared" ref="J23" si="5">A23*I23</f>
        <v>2.4E-2</v>
      </c>
      <c r="K23" s="10" t="s">
        <v>99</v>
      </c>
      <c r="L23" s="10" t="s">
        <v>15</v>
      </c>
    </row>
    <row r="24" spans="1:13" s="10" customFormat="1" ht="15.75" x14ac:dyDescent="0.25">
      <c r="A24" s="7">
        <v>2</v>
      </c>
      <c r="B24" s="7"/>
      <c r="C24" s="7" t="s">
        <v>33</v>
      </c>
      <c r="D24" s="7" t="s">
        <v>109</v>
      </c>
      <c r="E24" s="7" t="s">
        <v>110</v>
      </c>
      <c r="F24" s="7">
        <v>5116</v>
      </c>
      <c r="G24" s="7" t="s">
        <v>12</v>
      </c>
      <c r="H24" s="7" t="s">
        <v>111</v>
      </c>
      <c r="I24" s="4">
        <v>0.23</v>
      </c>
      <c r="J24" s="4">
        <f>A24*I24</f>
        <v>0.46</v>
      </c>
      <c r="K24" s="10" t="s">
        <v>112</v>
      </c>
      <c r="L24" s="10" t="s">
        <v>15</v>
      </c>
    </row>
    <row r="25" spans="1:13" s="10" customFormat="1" ht="15.75" x14ac:dyDescent="0.25">
      <c r="A25" s="7">
        <v>2</v>
      </c>
      <c r="B25" s="7"/>
      <c r="C25" s="7" t="s">
        <v>33</v>
      </c>
      <c r="D25" s="7" t="s">
        <v>113</v>
      </c>
      <c r="E25" s="7" t="s">
        <v>110</v>
      </c>
      <c r="F25" s="7">
        <v>5000</v>
      </c>
      <c r="G25" s="7" t="s">
        <v>12</v>
      </c>
      <c r="H25" s="7" t="s">
        <v>114</v>
      </c>
      <c r="I25" s="4">
        <v>0.23</v>
      </c>
      <c r="J25" s="4">
        <f t="shared" ref="J25:J29" si="6">A25*I25</f>
        <v>0.46</v>
      </c>
      <c r="K25" s="10" t="s">
        <v>112</v>
      </c>
      <c r="L25" s="10" t="s">
        <v>15</v>
      </c>
    </row>
    <row r="26" spans="1:13" s="10" customFormat="1" ht="15.75" x14ac:dyDescent="0.25">
      <c r="A26" s="7">
        <v>2</v>
      </c>
      <c r="B26" s="7"/>
      <c r="C26" s="7" t="s">
        <v>33</v>
      </c>
      <c r="D26" s="7" t="s">
        <v>115</v>
      </c>
      <c r="E26" s="7" t="s">
        <v>110</v>
      </c>
      <c r="F26" s="7">
        <v>5001</v>
      </c>
      <c r="G26" s="7" t="s">
        <v>12</v>
      </c>
      <c r="H26" s="7" t="s">
        <v>116</v>
      </c>
      <c r="I26" s="4">
        <v>0.23</v>
      </c>
      <c r="J26" s="4">
        <f t="shared" si="6"/>
        <v>0.46</v>
      </c>
      <c r="K26" s="10" t="s">
        <v>112</v>
      </c>
      <c r="L26" s="10" t="s">
        <v>15</v>
      </c>
    </row>
    <row r="27" spans="1:13" ht="15.75" x14ac:dyDescent="0.25">
      <c r="A27" s="7">
        <v>1</v>
      </c>
      <c r="C27" s="14" t="s">
        <v>117</v>
      </c>
      <c r="D27" s="7" t="s">
        <v>119</v>
      </c>
      <c r="E27" s="7" t="s">
        <v>120</v>
      </c>
      <c r="F27" s="7" t="s">
        <v>121</v>
      </c>
      <c r="G27" s="7" t="s">
        <v>122</v>
      </c>
      <c r="H27" s="7" t="s">
        <v>123</v>
      </c>
      <c r="I27" s="4">
        <v>1.99</v>
      </c>
      <c r="J27" s="4">
        <f t="shared" si="6"/>
        <v>1.99</v>
      </c>
      <c r="K27" s="10" t="s">
        <v>124</v>
      </c>
      <c r="L27" s="10" t="s">
        <v>62</v>
      </c>
      <c r="M27" s="13" t="s">
        <v>118</v>
      </c>
    </row>
    <row r="28" spans="1:13" ht="15.75" x14ac:dyDescent="0.25">
      <c r="A28" s="7">
        <v>4</v>
      </c>
      <c r="C28" s="7" t="s">
        <v>117</v>
      </c>
      <c r="D28" s="7" t="s">
        <v>125</v>
      </c>
      <c r="E28" s="7" t="s">
        <v>89</v>
      </c>
      <c r="F28" s="7" t="s">
        <v>128</v>
      </c>
      <c r="G28" s="7" t="s">
        <v>89</v>
      </c>
      <c r="H28" s="7" t="s">
        <v>128</v>
      </c>
      <c r="I28" s="4">
        <v>0.28999999999999998</v>
      </c>
      <c r="J28" s="4">
        <f t="shared" si="6"/>
        <v>1.1599999999999999</v>
      </c>
      <c r="K28" s="10" t="s">
        <v>127</v>
      </c>
      <c r="L28" s="10" t="s">
        <v>62</v>
      </c>
      <c r="M28" s="13" t="s">
        <v>126</v>
      </c>
    </row>
    <row r="29" spans="1:13" ht="15.75" x14ac:dyDescent="0.25">
      <c r="A29" s="7">
        <v>1</v>
      </c>
      <c r="C29" s="7" t="s">
        <v>117</v>
      </c>
      <c r="D29" s="7" t="s">
        <v>129</v>
      </c>
      <c r="E29" s="7" t="s">
        <v>45</v>
      </c>
      <c r="F29" s="15" t="s">
        <v>131</v>
      </c>
      <c r="G29" s="16" t="s">
        <v>12</v>
      </c>
      <c r="H29" s="7" t="s">
        <v>132</v>
      </c>
      <c r="I29" s="4">
        <v>1.68</v>
      </c>
      <c r="J29" s="4">
        <f t="shared" si="6"/>
        <v>1.68</v>
      </c>
      <c r="K29" s="10" t="s">
        <v>127</v>
      </c>
      <c r="L29" s="10" t="s">
        <v>62</v>
      </c>
      <c r="M29" s="13" t="s">
        <v>130</v>
      </c>
    </row>
    <row r="31" spans="1:13" x14ac:dyDescent="0.25">
      <c r="J31" t="s">
        <v>133</v>
      </c>
    </row>
    <row r="32" spans="1:13" x14ac:dyDescent="0.25">
      <c r="J32" s="17">
        <f>SUM(J6:J29)</f>
        <v>57.13000000000001</v>
      </c>
    </row>
  </sheetData>
  <hyperlinks>
    <hyperlink ref="B4" r:id="rId1" location="common_component_prefixes" display="Reference Designator" xr:uid="{94990BE4-50B9-4F88-87A4-D7608837BB12}"/>
    <hyperlink ref="M15" r:id="rId2" xr:uid="{03EFC289-AEB0-43F3-94B2-2F101E5CC70C}"/>
    <hyperlink ref="M19" r:id="rId3" xr:uid="{FEFF7D39-42DB-4E3F-8A8C-A5534B1B5A13}"/>
    <hyperlink ref="M27" r:id="rId4" xr:uid="{B5AEAE6E-57C1-4C1A-9C9B-8C627955CBD9}"/>
    <hyperlink ref="M28" r:id="rId5" display="https://www.amazon.com/AmazonBasics-Performance-Alkaline-Batteries-Count/dp/B00MNV8E0C/ref=sr_1_1_sspa?keywords=AA+Batteries&amp;qid=1585595184&amp;s=hpc&amp;sr=1-1-spons&amp;psc=1&amp;spLa=ZW5jcnlwdGVkUXVhbGlmaWVyPUEzUlhJUU45T1dEM1RQJmVuY3J5cHRlZElkPUEwMTUwNDM1MkZSQVEwOFZPVUkxOSZlbmNyeXB0ZWRBZElkPUEwMDc3NDQxMzNMMDYzN1dIMlJOWSZ3aWRnZXROYW1lPXNwX2F0ZiZhY3Rpb249Y2xpY2tSZWRpcmVjdCZkb05vdExvZ0NsaWNrPXRydWU=" xr:uid="{CE824289-7C4B-4650-94D9-E0E892480AC2}"/>
    <hyperlink ref="M29" r:id="rId6" xr:uid="{A04C5642-B30B-49A8-83E4-1FD1ACB4997A}"/>
    <hyperlink ref="G29" r:id="rId7" display="https://www.digikey.com/number/en/texas-instruments/296/LM2576/1514" xr:uid="{E60CBD4C-1FF3-483B-9CB8-1DC44516AF54}"/>
  </hyperlinks>
  <pageMargins left="0.7" right="0.7" top="0.75" bottom="0.75" header="0.3" footer="0.3"/>
  <pageSetup orientation="portrait" r:id="rId8"/>
  <legacy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 Fujiwara</dc:creator>
  <cp:lastModifiedBy>Rishabh Bhatnagar</cp:lastModifiedBy>
  <dcterms:created xsi:type="dcterms:W3CDTF">2020-03-30T17:27:31Z</dcterms:created>
  <dcterms:modified xsi:type="dcterms:W3CDTF">2020-03-30T21:50:04Z</dcterms:modified>
</cp:coreProperties>
</file>