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WorkSpace\TinyConfig\TinyConfig\bin\Debug\"/>
    </mc:Choice>
  </mc:AlternateContent>
  <bookViews>
    <workbookView xWindow="0" yWindow="0" windowWidth="28695" windowHeight="13020" activeTab="1"/>
  </bookViews>
  <sheets>
    <sheet name="Sheet1" sheetId="5" r:id="rId1"/>
    <sheet name="测试2" sheetId="6" r:id="rId2"/>
  </sheets>
  <externalReferences>
    <externalReference r:id="rId3"/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G6" i="6" l="1"/>
  <c r="G7" i="6"/>
  <c r="G8" i="6"/>
  <c r="E7" i="6"/>
  <c r="E8" i="6"/>
  <c r="F8" i="6"/>
  <c r="F7" i="6"/>
  <c r="F6" i="6"/>
  <c r="F6" i="5"/>
  <c r="F7" i="5"/>
  <c r="F8" i="5"/>
  <c r="D7" i="5"/>
  <c r="D8" i="5"/>
  <c r="E8" i="5"/>
  <c r="E7" i="5"/>
  <c r="E6" i="5"/>
</calcChain>
</file>

<file path=xl/sharedStrings.xml><?xml version="1.0" encoding="utf-8"?>
<sst xmlns="http://schemas.openxmlformats.org/spreadsheetml/2006/main" count="100" uniqueCount="51">
  <si>
    <t>Level</t>
  </si>
  <si>
    <t>Exp</t>
  </si>
  <si>
    <t>Max</t>
  </si>
  <si>
    <t>Property</t>
  </si>
  <si>
    <t>Type</t>
  </si>
  <si>
    <t>Name</t>
  </si>
  <si>
    <t>Model</t>
  </si>
  <si>
    <t>类型</t>
  </si>
  <si>
    <t>text</t>
  </si>
  <si>
    <t>int</t>
  </si>
  <si>
    <t>说明</t>
  </si>
  <si>
    <t>边关等级</t>
  </si>
  <si>
    <t>边关名字</t>
  </si>
  <si>
    <t>经验</t>
  </si>
  <si>
    <t>最大经验</t>
  </si>
  <si>
    <t>属性</t>
  </si>
  <si>
    <t>名字</t>
  </si>
  <si>
    <t>模型</t>
  </si>
  <si>
    <t>大散关</t>
  </si>
  <si>
    <t>金蟾</t>
  </si>
  <si>
    <t>轵关</t>
  </si>
  <si>
    <t>凶兽</t>
  </si>
  <si>
    <t>独松关</t>
  </si>
  <si>
    <t>恶蛟</t>
  </si>
  <si>
    <t>Exp#Min</t>
    <phoneticPr fontId="3" type="noConversion"/>
  </si>
  <si>
    <t>Property#1</t>
    <phoneticPr fontId="3" type="noConversion"/>
  </si>
  <si>
    <t>Property#2</t>
    <phoneticPr fontId="3" type="noConversion"/>
  </si>
  <si>
    <t>_key</t>
    <phoneticPr fontId="3" type="noConversion"/>
  </si>
  <si>
    <t>输出</t>
    <phoneticPr fontId="3" type="noConversion"/>
  </si>
  <si>
    <t>客户端</t>
    <phoneticPr fontId="3" type="noConversion"/>
  </si>
  <si>
    <t>服务器</t>
    <phoneticPr fontId="3" type="noConversion"/>
  </si>
  <si>
    <t>text</t>
    <phoneticPr fontId="3" type="noConversion"/>
  </si>
  <si>
    <t>蜈蚣</t>
    <phoneticPr fontId="3" type="noConversion"/>
  </si>
  <si>
    <t>Monster#1#1#Name</t>
    <phoneticPr fontId="3" type="noConversion"/>
  </si>
  <si>
    <t>Monster#1#2#Name</t>
    <phoneticPr fontId="3" type="noConversion"/>
  </si>
  <si>
    <t>恶魔</t>
    <phoneticPr fontId="3" type="noConversion"/>
  </si>
  <si>
    <t>青蛙</t>
    <phoneticPr fontId="3" type="noConversion"/>
  </si>
  <si>
    <t>输出：生成的csv\cs文件、类名</t>
    <phoneticPr fontId="3" type="noConversion"/>
  </si>
  <si>
    <t>服务器：标识服务器使用字段，不填不会转换</t>
    <phoneticPr fontId="3" type="noConversion"/>
  </si>
  <si>
    <t>客户端：同服务器</t>
    <phoneticPr fontId="3" type="noConversion"/>
  </si>
  <si>
    <t>类型：支持 text(string), int, byte, long, float, double</t>
    <phoneticPr fontId="3" type="noConversion"/>
  </si>
  <si>
    <t>_key指主键，用于查找配置表使用，至少1个，至多3个，类型为int</t>
    <phoneticPr fontId="3" type="noConversion"/>
  </si>
  <si>
    <t>Exp#Max</t>
    <phoneticPr fontId="3" type="noConversion"/>
  </si>
  <si>
    <t>int</t>
    <phoneticPr fontId="3" type="noConversion"/>
  </si>
  <si>
    <t>OtherDef</t>
    <phoneticPr fontId="3" type="noConversion"/>
  </si>
  <si>
    <t>Id</t>
    <phoneticPr fontId="3" type="noConversion"/>
  </si>
  <si>
    <t>_key</t>
    <phoneticPr fontId="3" type="noConversion"/>
  </si>
  <si>
    <t>等级</t>
    <phoneticPr fontId="3" type="noConversion"/>
  </si>
  <si>
    <t>id</t>
    <phoneticPr fontId="3" type="noConversion"/>
  </si>
  <si>
    <t>CombatExpDef</t>
    <phoneticPr fontId="3" type="noConversion"/>
  </si>
  <si>
    <t>边名字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</si>
</sst>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1" fillId="5" borderId="0" xfId="4">
      <alignment vertical="center"/>
    </xf>
    <xf numFmtId="0" fontId="1" fillId="6" borderId="0" xfId="5" applyFont="1">
      <alignment vertical="center"/>
    </xf>
    <xf numFmtId="0" fontId="2" fillId="2" borderId="0" xfId="1" applyFont="1">
      <alignment vertical="center"/>
    </xf>
    <xf numFmtId="0" fontId="2" fillId="3" borderId="0" xfId="2" applyFont="1">
      <alignment vertical="center"/>
    </xf>
    <xf numFmtId="0" fontId="2" fillId="4" borderId="0" xfId="3" applyFont="1">
      <alignment vertical="center"/>
    </xf>
    <xf numFmtId="0" fontId="5" fillId="0" borderId="0" xfId="0" applyFont="1">
      <alignment vertical="center"/>
    </xf>
  </cellXfs>
  <cellStyles count="6">
    <cellStyle name="20% - 着色 5" xfId="4" builtinId="46"/>
    <cellStyle name="60% - 着色 1" xfId="1" builtinId="32"/>
    <cellStyle name="60% - 着色 3" xfId="2" builtinId="40"/>
    <cellStyle name="60% - 着色 4" xfId="3" builtinId="44"/>
    <cellStyle name="60% - 着色 5" xfId="5" builtinId="4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1442;&#259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3021;&#211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"/>
      <sheetName val="系统解锁"/>
    </sheetNames>
    <sheetDataSet>
      <sheetData sheetId="0" refreshError="1">
        <row r="15">
          <cell r="C15">
            <v>86400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等级能力系数"/>
      <sheetName val="属性价值"/>
      <sheetName val="装备属性"/>
    </sheetNames>
    <sheetDataSet>
      <sheetData sheetId="0" refreshError="1">
        <row r="15">
          <cell r="B15">
            <v>24</v>
          </cell>
          <cell r="D15">
            <v>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XFD5"/>
    </sheetView>
  </sheetViews>
  <sheetFormatPr defaultRowHeight="13.5" x14ac:dyDescent="0.15"/>
  <cols>
    <col min="1" max="1" width="9.75" customWidth="1"/>
    <col min="6" max="6" width="11.25" customWidth="1"/>
    <col min="7" max="7" width="15.5" customWidth="1"/>
    <col min="8" max="8" width="18.125" customWidth="1"/>
  </cols>
  <sheetData>
    <row r="1" spans="1:9" x14ac:dyDescent="0.15">
      <c r="A1" s="2" t="s">
        <v>28</v>
      </c>
      <c r="B1" s="3" t="s">
        <v>49</v>
      </c>
      <c r="C1" s="2"/>
    </row>
    <row r="2" spans="1:9" x14ac:dyDescent="0.15">
      <c r="A2" s="2" t="s">
        <v>30</v>
      </c>
      <c r="B2" s="4" t="s">
        <v>0</v>
      </c>
      <c r="C2" s="4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</row>
    <row r="3" spans="1:9" x14ac:dyDescent="0.15">
      <c r="A3" s="2" t="s">
        <v>29</v>
      </c>
      <c r="B3" s="5" t="s">
        <v>0</v>
      </c>
      <c r="C3" s="5" t="s">
        <v>5</v>
      </c>
      <c r="D3" s="5" t="s">
        <v>24</v>
      </c>
      <c r="E3" s="5" t="s">
        <v>42</v>
      </c>
      <c r="F3" s="5" t="s">
        <v>25</v>
      </c>
      <c r="G3" s="5" t="s">
        <v>26</v>
      </c>
      <c r="H3" s="5" t="s">
        <v>33</v>
      </c>
      <c r="I3" s="5" t="s">
        <v>34</v>
      </c>
    </row>
    <row r="4" spans="1:9" x14ac:dyDescent="0.15">
      <c r="A4" t="s">
        <v>7</v>
      </c>
      <c r="B4" s="6" t="s">
        <v>27</v>
      </c>
      <c r="C4" s="6" t="s">
        <v>8</v>
      </c>
      <c r="D4" s="6" t="s">
        <v>9</v>
      </c>
      <c r="E4" s="6" t="s">
        <v>9</v>
      </c>
      <c r="F4" s="6" t="s">
        <v>9</v>
      </c>
      <c r="G4" s="6" t="s">
        <v>43</v>
      </c>
      <c r="H4" s="6" t="s">
        <v>8</v>
      </c>
      <c r="I4" s="6" t="s">
        <v>31</v>
      </c>
    </row>
    <row r="5" spans="1:9" x14ac:dyDescent="0.15">
      <c r="A5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7</v>
      </c>
      <c r="H5" s="7" t="s">
        <v>16</v>
      </c>
      <c r="I5" s="7" t="s">
        <v>17</v>
      </c>
    </row>
    <row r="6" spans="1:9" x14ac:dyDescent="0.15">
      <c r="B6">
        <v>1</v>
      </c>
      <c r="C6" t="s">
        <v>18</v>
      </c>
      <c r="D6">
        <v>60</v>
      </c>
      <c r="E6">
        <f>$D6*[1]参数!$C$15/10</f>
        <v>518400</v>
      </c>
      <c r="F6">
        <f>[2]等级能力系数!$B$15*[2]等级能力系数!$D$15</f>
        <v>144</v>
      </c>
      <c r="G6" s="1">
        <v>111</v>
      </c>
      <c r="H6" s="1" t="s">
        <v>19</v>
      </c>
      <c r="I6" s="2" t="s">
        <v>32</v>
      </c>
    </row>
    <row r="7" spans="1:9" x14ac:dyDescent="0.15">
      <c r="B7">
        <v>2</v>
      </c>
      <c r="C7" t="s">
        <v>20</v>
      </c>
      <c r="D7">
        <f>FLOOR(POWER($F7/$F6,0.75)*D6,1)</f>
        <v>69</v>
      </c>
      <c r="E7">
        <f>$D7*[1]参数!$C$15/10</f>
        <v>596160</v>
      </c>
      <c r="F7">
        <f>F6+20+$B7*5</f>
        <v>174</v>
      </c>
      <c r="G7" s="1">
        <v>32</v>
      </c>
      <c r="H7" s="1" t="s">
        <v>21</v>
      </c>
      <c r="I7" s="2" t="s">
        <v>35</v>
      </c>
    </row>
    <row r="8" spans="1:9" x14ac:dyDescent="0.15">
      <c r="B8">
        <v>3</v>
      </c>
      <c r="C8" t="s">
        <v>22</v>
      </c>
      <c r="D8">
        <f t="shared" ref="D8" si="0">FLOOR(POWER($F8/$F7,0.75)*D7,1)</f>
        <v>79</v>
      </c>
      <c r="E8">
        <f>$D8*[1]参数!$C$15/10</f>
        <v>682560</v>
      </c>
      <c r="F8">
        <f t="shared" ref="F8" si="1">F7+20+$B8*5</f>
        <v>209</v>
      </c>
      <c r="G8" s="1">
        <v>434</v>
      </c>
      <c r="H8" s="1" t="s">
        <v>23</v>
      </c>
      <c r="I8" s="2" t="s">
        <v>36</v>
      </c>
    </row>
    <row r="24" spans="1:1" x14ac:dyDescent="0.15">
      <c r="A24" s="8" t="s">
        <v>37</v>
      </c>
    </row>
    <row r="25" spans="1:1" x14ac:dyDescent="0.15">
      <c r="A25" s="8" t="s">
        <v>38</v>
      </c>
    </row>
    <row r="26" spans="1:1" x14ac:dyDescent="0.15">
      <c r="A26" s="8" t="s">
        <v>39</v>
      </c>
    </row>
    <row r="27" spans="1:1" x14ac:dyDescent="0.15">
      <c r="A27" s="8" t="s">
        <v>40</v>
      </c>
    </row>
    <row r="28" spans="1:1" x14ac:dyDescent="0.15">
      <c r="A28" s="8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2" sqref="J12"/>
    </sheetView>
  </sheetViews>
  <sheetFormatPr defaultRowHeight="13.5" x14ac:dyDescent="0.15"/>
  <cols>
    <col min="7" max="7" width="11.5" customWidth="1"/>
  </cols>
  <sheetData>
    <row r="1" spans="1:10" x14ac:dyDescent="0.15">
      <c r="A1" s="2" t="s">
        <v>28</v>
      </c>
      <c r="B1" s="3" t="s">
        <v>44</v>
      </c>
      <c r="D1" s="2"/>
    </row>
    <row r="2" spans="1:10" x14ac:dyDescent="0.15">
      <c r="A2" s="2" t="s">
        <v>30</v>
      </c>
      <c r="B2" s="4"/>
      <c r="C2" s="4" t="s">
        <v>0</v>
      </c>
      <c r="D2" s="4"/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 x14ac:dyDescent="0.15">
      <c r="A3" s="2" t="s">
        <v>29</v>
      </c>
      <c r="B3" s="5" t="s">
        <v>45</v>
      </c>
      <c r="C3" s="5" t="s">
        <v>0</v>
      </c>
      <c r="D3" s="5" t="s">
        <v>5</v>
      </c>
      <c r="E3" s="5" t="s">
        <v>24</v>
      </c>
      <c r="F3" s="5" t="s">
        <v>42</v>
      </c>
      <c r="G3" s="5" t="s">
        <v>25</v>
      </c>
      <c r="H3" s="5" t="s">
        <v>26</v>
      </c>
      <c r="I3" s="5" t="s">
        <v>33</v>
      </c>
      <c r="J3" s="5" t="s">
        <v>34</v>
      </c>
    </row>
    <row r="4" spans="1:10" x14ac:dyDescent="0.15">
      <c r="A4" t="s">
        <v>7</v>
      </c>
      <c r="B4" s="6" t="s">
        <v>46</v>
      </c>
      <c r="C4" s="6" t="s">
        <v>27</v>
      </c>
      <c r="D4" s="6" t="s">
        <v>8</v>
      </c>
      <c r="E4" s="6" t="s">
        <v>9</v>
      </c>
      <c r="F4" s="6" t="s">
        <v>9</v>
      </c>
      <c r="G4" s="6" t="s">
        <v>9</v>
      </c>
      <c r="H4" s="6" t="s">
        <v>43</v>
      </c>
      <c r="I4" s="6" t="s">
        <v>8</v>
      </c>
      <c r="J4" s="6" t="s">
        <v>31</v>
      </c>
    </row>
    <row r="5" spans="1:10" x14ac:dyDescent="0.15">
      <c r="A5" t="s">
        <v>10</v>
      </c>
      <c r="B5" s="7" t="s">
        <v>48</v>
      </c>
      <c r="C5" s="7" t="s">
        <v>47</v>
      </c>
      <c r="D5" s="7" t="s">
        <v>50</v>
      </c>
      <c r="E5" s="7" t="s">
        <v>13</v>
      </c>
      <c r="F5" s="7" t="s">
        <v>14</v>
      </c>
      <c r="G5" s="7" t="s">
        <v>15</v>
      </c>
      <c r="H5" s="7" t="s">
        <v>7</v>
      </c>
      <c r="I5" s="7" t="s">
        <v>16</v>
      </c>
      <c r="J5" s="7" t="s">
        <v>17</v>
      </c>
    </row>
    <row r="6" spans="1:10" x14ac:dyDescent="0.15">
      <c r="B6">
        <v>1</v>
      </c>
      <c r="C6">
        <v>1</v>
      </c>
      <c r="D6" t="s">
        <v>18</v>
      </c>
      <c r="E6">
        <v>60</v>
      </c>
      <c r="F6">
        <f>$E6*[1]参数!$C$15/10</f>
        <v>518400</v>
      </c>
      <c r="G6">
        <f>[2]等级能力系数!$B$15*[2]等级能力系数!$D$15</f>
        <v>144</v>
      </c>
      <c r="H6" s="1">
        <v>111</v>
      </c>
      <c r="I6" s="1" t="s">
        <v>19</v>
      </c>
      <c r="J6" s="2" t="s">
        <v>32</v>
      </c>
    </row>
    <row r="7" spans="1:10" x14ac:dyDescent="0.15">
      <c r="B7">
        <v>1</v>
      </c>
      <c r="C7">
        <v>2</v>
      </c>
      <c r="D7" t="s">
        <v>20</v>
      </c>
      <c r="E7">
        <f>FLOOR(POWER($G7/$G6,0.75)*E6,1)</f>
        <v>69</v>
      </c>
      <c r="F7">
        <f>$E7*[1]参数!$C$15/10</f>
        <v>596160</v>
      </c>
      <c r="G7">
        <f>G6+20+$C7*5</f>
        <v>174</v>
      </c>
      <c r="H7" s="1">
        <v>32</v>
      </c>
      <c r="I7" s="1" t="s">
        <v>21</v>
      </c>
      <c r="J7" s="2" t="s">
        <v>35</v>
      </c>
    </row>
    <row r="8" spans="1:10" x14ac:dyDescent="0.15">
      <c r="B8">
        <v>2</v>
      </c>
      <c r="C8">
        <v>3</v>
      </c>
      <c r="D8" t="s">
        <v>22</v>
      </c>
      <c r="E8">
        <f t="shared" ref="E8" si="0">FLOOR(POWER($G8/$G7,0.75)*E7,1)</f>
        <v>79</v>
      </c>
      <c r="F8">
        <f>$E8*[1]参数!$C$15/10</f>
        <v>682560</v>
      </c>
      <c r="G8">
        <f t="shared" ref="G8" si="1">G7+20+$C8*5</f>
        <v>209</v>
      </c>
      <c r="H8" s="1">
        <v>434</v>
      </c>
      <c r="I8" s="1" t="s">
        <v>23</v>
      </c>
      <c r="J8" s="2" t="s">
        <v>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测试2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2013-04-09T09:35:00Z</dcterms:created>
  <dcterms:modified xsi:type="dcterms:W3CDTF">2018-11-27T12:12:20Z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