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4" i="1"/>
  <c r="D75" i="1"/>
  <c r="D72" i="1"/>
  <c r="B72" i="1"/>
  <c r="B73" i="1"/>
  <c r="B74" i="1"/>
  <c r="B75" i="1"/>
  <c r="B71" i="1"/>
  <c r="A61" i="1"/>
  <c r="A54" i="1"/>
  <c r="D47" i="1"/>
  <c r="F47" i="1" s="1"/>
  <c r="D46" i="1"/>
  <c r="F46" i="1" s="1"/>
  <c r="D45" i="1"/>
  <c r="E45" i="1" s="1"/>
  <c r="D44" i="1"/>
  <c r="F44" i="1" s="1"/>
  <c r="D20" i="1"/>
  <c r="F20" i="1" s="1"/>
  <c r="D19" i="1"/>
  <c r="E47" i="1" l="1"/>
  <c r="H47" i="1" s="1"/>
  <c r="E46" i="1"/>
  <c r="H46" i="1" s="1"/>
  <c r="F45" i="1"/>
  <c r="H45" i="1" s="1"/>
  <c r="E44" i="1"/>
  <c r="H44" i="1" s="1"/>
  <c r="E20" i="1"/>
  <c r="H20" i="1" s="1"/>
  <c r="E19" i="1"/>
  <c r="F19" i="1"/>
  <c r="H19" i="1" l="1"/>
  <c r="J21" i="1" s="1"/>
</calcChain>
</file>

<file path=xl/sharedStrings.xml><?xml version="1.0" encoding="utf-8"?>
<sst xmlns="http://schemas.openxmlformats.org/spreadsheetml/2006/main" count="187" uniqueCount="68">
  <si>
    <t>Driving Condition</t>
  </si>
  <si>
    <t>Traffic Violation</t>
  </si>
  <si>
    <t>Seat Belt</t>
  </si>
  <si>
    <t>Alcohol-impaired</t>
  </si>
  <si>
    <t>Sober</t>
  </si>
  <si>
    <t>Speeding</t>
  </si>
  <si>
    <t>None</t>
  </si>
  <si>
    <t>No stop sign</t>
  </si>
  <si>
    <t>No traffic signal</t>
  </si>
  <si>
    <t>No</t>
  </si>
  <si>
    <t>Yes</t>
  </si>
  <si>
    <t>Target</t>
  </si>
  <si>
    <t>Entropy</t>
  </si>
  <si>
    <t>Total</t>
  </si>
  <si>
    <t>Yes %</t>
  </si>
  <si>
    <t>No %</t>
  </si>
  <si>
    <t>=-(42%*log(2)*42%)-(58%*log(2)*58%)</t>
  </si>
  <si>
    <t>=-(67%*log(2)*67%)-(33%*log(2)*33%)</t>
  </si>
  <si>
    <t>Entropy(System)</t>
  </si>
  <si>
    <t>Entropy equation</t>
  </si>
  <si>
    <t>Entropy(System) equation</t>
  </si>
  <si>
    <t>=0.98+0.92</t>
  </si>
  <si>
    <t>Question 1.1</t>
  </si>
  <si>
    <t>Question 1.2</t>
  </si>
  <si>
    <t>What is the system entropy before we begin building a decision tree.</t>
  </si>
  <si>
    <t>Which attribute are you going to select as the first level node in the decision tree and why?</t>
  </si>
  <si>
    <t>Entropy characterizes the purity of samples</t>
  </si>
  <si>
    <t>Entropy (uncertainty) can be further reduced IF we begin by divide-and-conquer by selecting attributes in the RIGHT order</t>
  </si>
  <si>
    <t>Entropy(Alcohol-impaired)</t>
  </si>
  <si>
    <t>E(Alcohol) = entropy(5/12, 7/12)</t>
  </si>
  <si>
    <t>E(Alcohol) = -(42%*log(2)*42%)-(58%*log(2)*58%)</t>
  </si>
  <si>
    <t>Entropy(Seat Belt)</t>
  </si>
  <si>
    <t>E(Seat Belt) = entropy(8/12, 4/12)</t>
  </si>
  <si>
    <t>E(Seat Belt) = -(67%*log(2)*67%)-(33%*log(2)*33%)</t>
  </si>
  <si>
    <t>Another presentation style:</t>
  </si>
  <si>
    <t>Which Attribute Is Most Informative?</t>
  </si>
  <si>
    <t>Information gain= (entropy before splitting) – (entropy after splitting on an attribute)</t>
  </si>
  <si>
    <t>= 0.98</t>
  </si>
  <si>
    <t>=0.92</t>
  </si>
  <si>
    <t>Entropy before splitting</t>
  </si>
  <si>
    <t>Binary</t>
  </si>
  <si>
    <t>=-(60%*log(2)*60%)-(40%*log(2)*40%)</t>
  </si>
  <si>
    <t>=-(80%*log(2)*80%)-(20%*log(2)*20%)</t>
  </si>
  <si>
    <t>Alcohol Impaired = Yes</t>
  </si>
  <si>
    <t>Alcohol Impaired = No</t>
  </si>
  <si>
    <t>Entropy for Attribute</t>
  </si>
  <si>
    <t>=-(71%*log(2)*71%)-(29%*log(2)*29%)</t>
  </si>
  <si>
    <t>Seat Belt = Yes</t>
  </si>
  <si>
    <t>Seat Belt = No</t>
  </si>
  <si>
    <t>=-(75%*log(2)*75%)-(25%*log(2)*25%)</t>
  </si>
  <si>
    <t>Entropy(Driving Condition)</t>
  </si>
  <si>
    <t>=5/12*0.97</t>
  </si>
  <si>
    <t>=7/12*0.86</t>
  </si>
  <si>
    <t>=(5/12)*0.97 + (7/12)*0.86</t>
  </si>
  <si>
    <t>Entropy for Seat Belt = Seat Belt Yes + Seat Belt No</t>
  </si>
  <si>
    <t>Entropy for Alchohol Impaired = Alcohol Impaired Yes + Alcohol Impaired No</t>
  </si>
  <si>
    <t>=8/12*0.81</t>
  </si>
  <si>
    <t>=4/12*0.81</t>
  </si>
  <si>
    <t>=(8/12)*0.81 + (4/12)*0.81</t>
  </si>
  <si>
    <t>= 7/12 samples are alcohol impaired = no</t>
  </si>
  <si>
    <t>= 4/12 samples are seat belt = no</t>
  </si>
  <si>
    <t>Highest uncertainty</t>
  </si>
  <si>
    <t>Lowest uncertainty</t>
  </si>
  <si>
    <t>Count</t>
  </si>
  <si>
    <t>Entropy(Before split) =</t>
  </si>
  <si>
    <t>= -(9/12)*log2*(9/12) - (3/12)*log2*(3/12)</t>
  </si>
  <si>
    <t>Entropy(pre-split)</t>
  </si>
  <si>
    <t>This is the highest, most pure.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</si>
</sst>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1" fillId="2" borderId="0" xfId="0" applyFont="1" applyFill="1"/>
    <xf numFmtId="9" fontId="0" fillId="0" borderId="0" xfId="2" applyFont="1"/>
    <xf numFmtId="166" fontId="0" fillId="0" borderId="0" xfId="1" applyNumberFormat="1" applyFont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0" borderId="1" xfId="0" applyFont="1" applyFill="1" applyBorder="1"/>
    <xf numFmtId="0" fontId="0" fillId="0" borderId="0" xfId="0" quotePrefix="1" applyFont="1"/>
    <xf numFmtId="43" fontId="1" fillId="0" borderId="0" xfId="0" applyNumberFormat="1" applyFont="1"/>
    <xf numFmtId="43" fontId="2" fillId="0" borderId="0" xfId="1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4" fillId="0" borderId="0" xfId="0" applyFont="1"/>
    <xf numFmtId="166" fontId="2" fillId="0" borderId="0" xfId="1" applyNumberFormat="1" applyFont="1"/>
    <xf numFmtId="0" fontId="1" fillId="0" borderId="0" xfId="0" applyFont="1" applyFill="1" applyBorder="1"/>
    <xf numFmtId="43" fontId="0" fillId="0" borderId="0" xfId="1" quotePrefix="1" applyFont="1"/>
    <xf numFmtId="2" fontId="0" fillId="0" borderId="0" xfId="0" quotePrefix="1" applyNumberForma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0" fillId="0" borderId="1" xfId="0" applyFont="1" applyBorder="1"/>
    <xf numFmtId="2" fontId="1" fillId="0" borderId="0" xfId="0" quotePrefix="1" applyNumberFormat="1" applyFont="1"/>
    <xf numFmtId="2" fontId="0" fillId="0" borderId="0" xfId="0" quotePrefix="1" applyNumberFormat="1" applyFont="1"/>
    <xf numFmtId="2" fontId="0" fillId="0" borderId="0" xfId="0" applyNumberFormat="1"/>
    <xf numFmtId="0" fontId="7" fillId="0" borderId="0" xfId="0" applyFont="1"/>
    <xf numFmtId="0" fontId="1" fillId="0" borderId="2" xfId="0" applyFont="1" applyBorder="1"/>
    <xf numFmtId="0" fontId="1" fillId="2" borderId="3" xfId="0" applyFont="1" applyFill="1" applyBorder="1"/>
    <xf numFmtId="0" fontId="0" fillId="0" borderId="4" xfId="0" applyBorder="1"/>
    <xf numFmtId="0" fontId="0" fillId="2" borderId="5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1" fillId="2" borderId="8" xfId="0" applyFont="1" applyFill="1" applyBorder="1"/>
    <xf numFmtId="0" fontId="1" fillId="0" borderId="3" xfId="0" applyFont="1" applyBorder="1"/>
    <xf numFmtId="0" fontId="0" fillId="2" borderId="0" xfId="0" applyFont="1" applyFill="1" applyBorder="1"/>
    <xf numFmtId="0" fontId="0" fillId="0" borderId="5" xfId="0" applyBorder="1"/>
    <xf numFmtId="0" fontId="1" fillId="2" borderId="0" xfId="0" applyFont="1" applyFill="1" applyBorder="1"/>
    <xf numFmtId="0" fontId="0" fillId="2" borderId="9" xfId="0" applyFont="1" applyFill="1" applyBorder="1"/>
    <xf numFmtId="0" fontId="0" fillId="0" borderId="7" xfId="0" applyBorder="1"/>
    <xf numFmtId="0" fontId="1" fillId="0" borderId="4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3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43" zoomScale="115" zoomScaleNormal="115" workbookViewId="0">
      <selection activeCell="F30" sqref="F30"/>
    </sheetView>
  </sheetViews>
  <sheetFormatPr defaultRowHeight="15" x14ac:dyDescent="0.25"/>
  <cols>
    <col min="1" max="1" width="21.42578125" customWidth="1"/>
    <col min="2" max="2" width="15.28515625" bestFit="1" customWidth="1"/>
    <col min="3" max="3" width="6.7109375" bestFit="1" customWidth="1"/>
    <col min="6" max="6" width="21.42578125" customWidth="1"/>
    <col min="7" max="7" width="35.7109375" bestFit="1" customWidth="1"/>
    <col min="8" max="8" width="8" bestFit="1" customWidth="1"/>
    <col min="9" max="9" width="24.5703125" bestFit="1" customWidth="1"/>
    <col min="10" max="10" width="15.85546875" bestFit="1" customWidth="1"/>
    <col min="11" max="11" width="5.5703125" bestFit="1" customWidth="1"/>
    <col min="12" max="12" width="35.7109375" bestFit="1" customWidth="1"/>
    <col min="13" max="13" width="8" bestFit="1" customWidth="1"/>
    <col min="14" max="14" width="24.5703125" bestFit="1" customWidth="1"/>
    <col min="15" max="15" width="15.85546875" bestFit="1" customWidth="1"/>
  </cols>
  <sheetData>
    <row r="1" spans="1:10" x14ac:dyDescent="0.25">
      <c r="A1" s="28" t="s">
        <v>0</v>
      </c>
      <c r="B1" s="34" t="s">
        <v>1</v>
      </c>
      <c r="C1" s="34" t="s">
        <v>40</v>
      </c>
      <c r="D1" s="35" t="s">
        <v>2</v>
      </c>
      <c r="F1" s="28" t="s">
        <v>0</v>
      </c>
      <c r="G1" s="29" t="s">
        <v>40</v>
      </c>
      <c r="I1" s="28" t="s">
        <v>2</v>
      </c>
      <c r="J1" s="29" t="s">
        <v>40</v>
      </c>
    </row>
    <row r="2" spans="1:10" x14ac:dyDescent="0.25">
      <c r="A2" s="30" t="s">
        <v>3</v>
      </c>
      <c r="B2" s="36" t="s">
        <v>5</v>
      </c>
      <c r="C2" s="36" t="s">
        <v>10</v>
      </c>
      <c r="D2" s="37" t="s">
        <v>9</v>
      </c>
      <c r="F2" s="41" t="s">
        <v>10</v>
      </c>
      <c r="G2" s="32" t="s">
        <v>10</v>
      </c>
      <c r="I2" s="30" t="s">
        <v>9</v>
      </c>
      <c r="J2" s="32" t="s">
        <v>10</v>
      </c>
    </row>
    <row r="3" spans="1:10" x14ac:dyDescent="0.25">
      <c r="A3" s="30" t="s">
        <v>4</v>
      </c>
      <c r="B3" s="36" t="s">
        <v>6</v>
      </c>
      <c r="C3" s="38" t="s">
        <v>9</v>
      </c>
      <c r="D3" s="37" t="s">
        <v>10</v>
      </c>
      <c r="F3" s="30" t="s">
        <v>9</v>
      </c>
      <c r="G3" s="31" t="s">
        <v>9</v>
      </c>
      <c r="I3" s="41" t="s">
        <v>10</v>
      </c>
      <c r="J3" s="31" t="s">
        <v>9</v>
      </c>
    </row>
    <row r="4" spans="1:10" x14ac:dyDescent="0.25">
      <c r="A4" s="30" t="s">
        <v>4</v>
      </c>
      <c r="B4" s="36" t="s">
        <v>7</v>
      </c>
      <c r="C4" s="36" t="s">
        <v>10</v>
      </c>
      <c r="D4" s="37" t="s">
        <v>10</v>
      </c>
      <c r="F4" s="30" t="s">
        <v>9</v>
      </c>
      <c r="G4" s="32" t="s">
        <v>10</v>
      </c>
      <c r="I4" s="41" t="s">
        <v>10</v>
      </c>
      <c r="J4" s="32" t="s">
        <v>10</v>
      </c>
    </row>
    <row r="5" spans="1:10" x14ac:dyDescent="0.25">
      <c r="A5" s="30" t="s">
        <v>4</v>
      </c>
      <c r="B5" s="36" t="s">
        <v>5</v>
      </c>
      <c r="C5" s="36" t="s">
        <v>10</v>
      </c>
      <c r="D5" s="37" t="s">
        <v>10</v>
      </c>
      <c r="F5" s="30" t="s">
        <v>9</v>
      </c>
      <c r="G5" s="32" t="s">
        <v>10</v>
      </c>
      <c r="I5" s="41" t="s">
        <v>10</v>
      </c>
      <c r="J5" s="32" t="s">
        <v>10</v>
      </c>
    </row>
    <row r="6" spans="1:10" x14ac:dyDescent="0.25">
      <c r="A6" s="30" t="s">
        <v>4</v>
      </c>
      <c r="B6" s="36" t="s">
        <v>8</v>
      </c>
      <c r="C6" s="36" t="s">
        <v>10</v>
      </c>
      <c r="D6" s="37" t="s">
        <v>9</v>
      </c>
      <c r="F6" s="30" t="s">
        <v>9</v>
      </c>
      <c r="G6" s="32" t="s">
        <v>10</v>
      </c>
      <c r="I6" s="30" t="s">
        <v>9</v>
      </c>
      <c r="J6" s="32" t="s">
        <v>10</v>
      </c>
    </row>
    <row r="7" spans="1:10" x14ac:dyDescent="0.25">
      <c r="A7" s="30" t="s">
        <v>3</v>
      </c>
      <c r="B7" s="36" t="s">
        <v>7</v>
      </c>
      <c r="C7" s="36" t="s">
        <v>10</v>
      </c>
      <c r="D7" s="37" t="s">
        <v>10</v>
      </c>
      <c r="F7" s="41" t="s">
        <v>10</v>
      </c>
      <c r="G7" s="32" t="s">
        <v>10</v>
      </c>
      <c r="I7" s="41" t="s">
        <v>10</v>
      </c>
      <c r="J7" s="32" t="s">
        <v>10</v>
      </c>
    </row>
    <row r="8" spans="1:10" x14ac:dyDescent="0.25">
      <c r="A8" s="30" t="s">
        <v>3</v>
      </c>
      <c r="B8" s="36" t="s">
        <v>6</v>
      </c>
      <c r="C8" s="38" t="s">
        <v>9</v>
      </c>
      <c r="D8" s="37" t="s">
        <v>10</v>
      </c>
      <c r="F8" s="41" t="s">
        <v>10</v>
      </c>
      <c r="G8" s="31" t="s">
        <v>9</v>
      </c>
      <c r="I8" s="41" t="s">
        <v>10</v>
      </c>
      <c r="J8" s="31" t="s">
        <v>9</v>
      </c>
    </row>
    <row r="9" spans="1:10" x14ac:dyDescent="0.25">
      <c r="A9" s="30" t="s">
        <v>4</v>
      </c>
      <c r="B9" s="36" t="s">
        <v>8</v>
      </c>
      <c r="C9" s="36" t="s">
        <v>10</v>
      </c>
      <c r="D9" s="37" t="s">
        <v>10</v>
      </c>
      <c r="F9" s="30" t="s">
        <v>9</v>
      </c>
      <c r="G9" s="32" t="s">
        <v>10</v>
      </c>
      <c r="I9" s="41" t="s">
        <v>10</v>
      </c>
      <c r="J9" s="32" t="s">
        <v>10</v>
      </c>
    </row>
    <row r="10" spans="1:10" x14ac:dyDescent="0.25">
      <c r="A10" s="30" t="s">
        <v>3</v>
      </c>
      <c r="B10" s="36" t="s">
        <v>6</v>
      </c>
      <c r="C10" s="38" t="s">
        <v>9</v>
      </c>
      <c r="D10" s="37" t="s">
        <v>9</v>
      </c>
      <c r="F10" s="41" t="s">
        <v>10</v>
      </c>
      <c r="G10" s="31" t="s">
        <v>9</v>
      </c>
      <c r="I10" s="30" t="s">
        <v>9</v>
      </c>
      <c r="J10" s="31" t="s">
        <v>9</v>
      </c>
    </row>
    <row r="11" spans="1:10" x14ac:dyDescent="0.25">
      <c r="A11" s="30" t="s">
        <v>4</v>
      </c>
      <c r="B11" s="36" t="s">
        <v>8</v>
      </c>
      <c r="C11" s="36" t="s">
        <v>10</v>
      </c>
      <c r="D11" s="37" t="s">
        <v>9</v>
      </c>
      <c r="F11" s="30" t="s">
        <v>9</v>
      </c>
      <c r="G11" s="32" t="s">
        <v>10</v>
      </c>
      <c r="I11" s="30" t="s">
        <v>9</v>
      </c>
      <c r="J11" s="32" t="s">
        <v>10</v>
      </c>
    </row>
    <row r="12" spans="1:10" x14ac:dyDescent="0.25">
      <c r="A12" s="30" t="s">
        <v>3</v>
      </c>
      <c r="B12" s="36" t="s">
        <v>5</v>
      </c>
      <c r="C12" s="36" t="s">
        <v>10</v>
      </c>
      <c r="D12" s="37" t="s">
        <v>10</v>
      </c>
      <c r="F12" s="41" t="s">
        <v>10</v>
      </c>
      <c r="G12" s="32" t="s">
        <v>10</v>
      </c>
      <c r="I12" s="41" t="s">
        <v>10</v>
      </c>
      <c r="J12" s="32" t="s">
        <v>10</v>
      </c>
    </row>
    <row r="13" spans="1:10" ht="15.75" thickBot="1" x14ac:dyDescent="0.3">
      <c r="A13" s="33" t="s">
        <v>4</v>
      </c>
      <c r="B13" s="39" t="s">
        <v>7</v>
      </c>
      <c r="C13" s="39" t="s">
        <v>10</v>
      </c>
      <c r="D13" s="40" t="s">
        <v>10</v>
      </c>
      <c r="F13" s="33" t="s">
        <v>9</v>
      </c>
      <c r="G13" s="43" t="s">
        <v>10</v>
      </c>
      <c r="I13" s="42" t="s">
        <v>10</v>
      </c>
      <c r="J13" s="43" t="s">
        <v>10</v>
      </c>
    </row>
    <row r="14" spans="1:10" x14ac:dyDescent="0.25">
      <c r="B14" s="2" t="s">
        <v>11</v>
      </c>
      <c r="C14" s="2"/>
    </row>
    <row r="16" spans="1:10" x14ac:dyDescent="0.25">
      <c r="A16" s="44" t="s">
        <v>22</v>
      </c>
    </row>
    <row r="17" spans="1:10" x14ac:dyDescent="0.25">
      <c r="A17" s="12" t="s">
        <v>24</v>
      </c>
    </row>
    <row r="18" spans="1:10" x14ac:dyDescent="0.25">
      <c r="A18" s="1" t="s">
        <v>12</v>
      </c>
      <c r="B18" s="1" t="s">
        <v>10</v>
      </c>
      <c r="C18" s="1" t="s">
        <v>9</v>
      </c>
      <c r="D18" s="1" t="s">
        <v>13</v>
      </c>
      <c r="E18" s="1" t="s">
        <v>14</v>
      </c>
      <c r="F18" s="1" t="s">
        <v>15</v>
      </c>
      <c r="G18" s="8" t="s">
        <v>19</v>
      </c>
      <c r="H18" s="1" t="s">
        <v>12</v>
      </c>
      <c r="I18" s="1" t="s">
        <v>20</v>
      </c>
      <c r="J18" s="1" t="s">
        <v>18</v>
      </c>
    </row>
    <row r="19" spans="1:10" x14ac:dyDescent="0.25">
      <c r="A19" t="s">
        <v>3</v>
      </c>
      <c r="B19">
        <v>5</v>
      </c>
      <c r="C19">
        <v>7</v>
      </c>
      <c r="D19" s="4">
        <f>B19+C19</f>
        <v>12</v>
      </c>
      <c r="E19" s="3">
        <f>B19/D19</f>
        <v>0.41666666666666669</v>
      </c>
      <c r="F19" s="3">
        <f>C19/D19</f>
        <v>0.58333333333333337</v>
      </c>
      <c r="G19" s="9" t="s">
        <v>16</v>
      </c>
      <c r="H19" s="11">
        <f>-(E19)*LOG(E19,2)-(F19)*LOG(F19,2)</f>
        <v>0.97986875665115269</v>
      </c>
    </row>
    <row r="20" spans="1:10" x14ac:dyDescent="0.25">
      <c r="A20" t="s">
        <v>2</v>
      </c>
      <c r="B20">
        <v>8</v>
      </c>
      <c r="C20">
        <v>4</v>
      </c>
      <c r="D20" s="4">
        <f>B20+C20</f>
        <v>12</v>
      </c>
      <c r="E20" s="3">
        <f>B20/D20</f>
        <v>0.66666666666666663</v>
      </c>
      <c r="F20" s="3">
        <f>C20/D20</f>
        <v>0.33333333333333331</v>
      </c>
      <c r="G20" s="9" t="s">
        <v>17</v>
      </c>
      <c r="H20" s="11">
        <f>-(E20)*LOG(E20,2)-(F20)*LOG(F20,2)</f>
        <v>0.91829583405448956</v>
      </c>
    </row>
    <row r="21" spans="1:10" x14ac:dyDescent="0.25">
      <c r="I21" s="9" t="s">
        <v>21</v>
      </c>
      <c r="J21" s="10">
        <f>H19+H20</f>
        <v>1.8981645907056421</v>
      </c>
    </row>
    <row r="22" spans="1:10" x14ac:dyDescent="0.25">
      <c r="A22" s="5" t="s">
        <v>34</v>
      </c>
    </row>
    <row r="23" spans="1:10" x14ac:dyDescent="0.25">
      <c r="A23" t="s">
        <v>28</v>
      </c>
    </row>
    <row r="24" spans="1:10" x14ac:dyDescent="0.25">
      <c r="A24" t="s">
        <v>29</v>
      </c>
    </row>
    <row r="25" spans="1:10" x14ac:dyDescent="0.25">
      <c r="A25" s="14" t="s">
        <v>30</v>
      </c>
    </row>
    <row r="26" spans="1:10" x14ac:dyDescent="0.25">
      <c r="A26" s="9" t="s">
        <v>37</v>
      </c>
    </row>
    <row r="28" spans="1:10" x14ac:dyDescent="0.25">
      <c r="A28" t="s">
        <v>31</v>
      </c>
    </row>
    <row r="29" spans="1:10" x14ac:dyDescent="0.25">
      <c r="A29" t="s">
        <v>32</v>
      </c>
    </row>
    <row r="30" spans="1:10" x14ac:dyDescent="0.25">
      <c r="A30" s="14" t="s">
        <v>33</v>
      </c>
    </row>
    <row r="31" spans="1:10" x14ac:dyDescent="0.25">
      <c r="A31" s="9" t="s">
        <v>38</v>
      </c>
    </row>
    <row r="32" spans="1:10" x14ac:dyDescent="0.25">
      <c r="F32" s="9"/>
    </row>
    <row r="33" spans="1:9" x14ac:dyDescent="0.25">
      <c r="F33" s="9"/>
    </row>
    <row r="34" spans="1:9" x14ac:dyDescent="0.25">
      <c r="A34" s="44" t="s">
        <v>23</v>
      </c>
    </row>
    <row r="35" spans="1:9" x14ac:dyDescent="0.25">
      <c r="A35" s="13" t="s">
        <v>25</v>
      </c>
    </row>
    <row r="36" spans="1:9" x14ac:dyDescent="0.25">
      <c r="A36" s="20" t="s">
        <v>26</v>
      </c>
    </row>
    <row r="37" spans="1:9" x14ac:dyDescent="0.25">
      <c r="A37" s="20" t="s">
        <v>27</v>
      </c>
    </row>
    <row r="38" spans="1:9" x14ac:dyDescent="0.25">
      <c r="A38" s="20"/>
    </row>
    <row r="39" spans="1:9" x14ac:dyDescent="0.25">
      <c r="A39" s="20" t="s">
        <v>35</v>
      </c>
    </row>
    <row r="40" spans="1:9" x14ac:dyDescent="0.25">
      <c r="A40" s="20" t="s">
        <v>36</v>
      </c>
    </row>
    <row r="42" spans="1:9" x14ac:dyDescent="0.25">
      <c r="D42" s="5"/>
    </row>
    <row r="43" spans="1:9" x14ac:dyDescent="0.25">
      <c r="A43" s="1" t="s">
        <v>45</v>
      </c>
      <c r="B43" s="1" t="s">
        <v>10</v>
      </c>
      <c r="C43" s="1" t="s">
        <v>9</v>
      </c>
      <c r="D43" s="1" t="s">
        <v>13</v>
      </c>
      <c r="E43" s="1" t="s">
        <v>14</v>
      </c>
      <c r="F43" s="1" t="s">
        <v>15</v>
      </c>
      <c r="G43" s="8" t="s">
        <v>19</v>
      </c>
      <c r="H43" s="1" t="s">
        <v>12</v>
      </c>
    </row>
    <row r="44" spans="1:9" x14ac:dyDescent="0.25">
      <c r="A44" t="s">
        <v>43</v>
      </c>
      <c r="B44">
        <v>3</v>
      </c>
      <c r="C44">
        <v>2</v>
      </c>
      <c r="D44" s="4">
        <f>B44+C44</f>
        <v>5</v>
      </c>
      <c r="E44" s="3">
        <f>B44/D44</f>
        <v>0.6</v>
      </c>
      <c r="F44" s="3">
        <f>C44/D44</f>
        <v>0.4</v>
      </c>
      <c r="G44" s="9" t="s">
        <v>41</v>
      </c>
      <c r="H44" s="11">
        <f>-(E44)*LOG(E44,2)-(F44)*LOG(F44,2)</f>
        <v>0.97095059445466858</v>
      </c>
      <c r="I44" s="21" t="s">
        <v>61</v>
      </c>
    </row>
    <row r="45" spans="1:9" x14ac:dyDescent="0.25">
      <c r="A45" t="s">
        <v>44</v>
      </c>
      <c r="B45" s="9">
        <v>5</v>
      </c>
      <c r="C45" s="16">
        <v>2</v>
      </c>
      <c r="D45" s="4">
        <f>B45+C45</f>
        <v>7</v>
      </c>
      <c r="E45" s="3">
        <f>B45/D45</f>
        <v>0.7142857142857143</v>
      </c>
      <c r="F45" s="3">
        <f>C45/D45</f>
        <v>0.2857142857142857</v>
      </c>
      <c r="G45" s="9" t="s">
        <v>46</v>
      </c>
      <c r="H45" s="11">
        <f>-(E45)*LOG(E45,2)-(F45)*LOG(F45,2)</f>
        <v>0.863120568566631</v>
      </c>
      <c r="I45" s="20"/>
    </row>
    <row r="46" spans="1:9" x14ac:dyDescent="0.25">
      <c r="A46" t="s">
        <v>47</v>
      </c>
      <c r="B46">
        <v>6</v>
      </c>
      <c r="C46">
        <v>2</v>
      </c>
      <c r="D46" s="4">
        <f>B46+C46</f>
        <v>8</v>
      </c>
      <c r="E46" s="3">
        <f>B46/D46</f>
        <v>0.75</v>
      </c>
      <c r="F46" s="3">
        <f>C46/D46</f>
        <v>0.25</v>
      </c>
      <c r="G46" s="9" t="s">
        <v>49</v>
      </c>
      <c r="H46" s="11">
        <f>-(E46)*LOG(E46,2)-(F46)*LOG(F46,2)</f>
        <v>0.81127812445913283</v>
      </c>
      <c r="I46" s="21" t="s">
        <v>62</v>
      </c>
    </row>
    <row r="47" spans="1:9" x14ac:dyDescent="0.25">
      <c r="A47" t="s">
        <v>48</v>
      </c>
      <c r="B47">
        <v>3</v>
      </c>
      <c r="C47">
        <v>1</v>
      </c>
      <c r="D47" s="4">
        <f>B47+C47</f>
        <v>4</v>
      </c>
      <c r="E47" s="3">
        <f>B47/D47</f>
        <v>0.75</v>
      </c>
      <c r="F47" s="3">
        <f>C47/D47</f>
        <v>0.25</v>
      </c>
      <c r="G47" s="9" t="s">
        <v>42</v>
      </c>
      <c r="H47" s="11">
        <f>-(E47)*LOG(E47,2)-(F47)*LOG(F47,2)</f>
        <v>0.81127812445913283</v>
      </c>
      <c r="I47" s="21" t="s">
        <v>62</v>
      </c>
    </row>
    <row r="49" spans="1:3" x14ac:dyDescent="0.25">
      <c r="A49" s="17" t="s">
        <v>50</v>
      </c>
    </row>
    <row r="50" spans="1:3" x14ac:dyDescent="0.25">
      <c r="A50" t="s">
        <v>43</v>
      </c>
      <c r="B50" s="18" t="s">
        <v>51</v>
      </c>
    </row>
    <row r="51" spans="1:3" x14ac:dyDescent="0.25">
      <c r="A51" t="s">
        <v>44</v>
      </c>
      <c r="B51" s="18" t="s">
        <v>52</v>
      </c>
    </row>
    <row r="52" spans="1:3" x14ac:dyDescent="0.25">
      <c r="A52" t="s">
        <v>55</v>
      </c>
    </row>
    <row r="53" spans="1:3" x14ac:dyDescent="0.25">
      <c r="A53" s="6" t="s">
        <v>53</v>
      </c>
      <c r="C53" s="22" t="s">
        <v>59</v>
      </c>
    </row>
    <row r="54" spans="1:3" x14ac:dyDescent="0.25">
      <c r="A54" s="19">
        <f>(5/12)*0.97 + (7/12)*0.86</f>
        <v>0.90583333333333338</v>
      </c>
    </row>
    <row r="56" spans="1:3" x14ac:dyDescent="0.25">
      <c r="A56" s="17" t="s">
        <v>31</v>
      </c>
    </row>
    <row r="57" spans="1:3" x14ac:dyDescent="0.25">
      <c r="A57" t="s">
        <v>47</v>
      </c>
      <c r="B57" s="18" t="s">
        <v>56</v>
      </c>
    </row>
    <row r="58" spans="1:3" x14ac:dyDescent="0.25">
      <c r="A58" t="s">
        <v>48</v>
      </c>
      <c r="B58" s="18" t="s">
        <v>57</v>
      </c>
    </row>
    <row r="59" spans="1:3" x14ac:dyDescent="0.25">
      <c r="A59" t="s">
        <v>54</v>
      </c>
    </row>
    <row r="60" spans="1:3" x14ac:dyDescent="0.25">
      <c r="A60" s="6" t="s">
        <v>58</v>
      </c>
      <c r="C60" s="22" t="s">
        <v>60</v>
      </c>
    </row>
    <row r="61" spans="1:3" x14ac:dyDescent="0.25">
      <c r="A61" s="6">
        <f>(8/12)*0.81 + (4/12)*0.81</f>
        <v>0.81</v>
      </c>
    </row>
    <row r="64" spans="1:3" x14ac:dyDescent="0.25">
      <c r="A64" s="15" t="s">
        <v>39</v>
      </c>
    </row>
    <row r="65" spans="1:5" x14ac:dyDescent="0.25">
      <c r="A65" s="23" t="s">
        <v>40</v>
      </c>
      <c r="B65" s="7" t="s">
        <v>63</v>
      </c>
    </row>
    <row r="66" spans="1:5" x14ac:dyDescent="0.25">
      <c r="A66" t="s">
        <v>10</v>
      </c>
      <c r="B66">
        <v>9</v>
      </c>
    </row>
    <row r="67" spans="1:5" x14ac:dyDescent="0.25">
      <c r="A67" t="s">
        <v>9</v>
      </c>
      <c r="B67">
        <v>3</v>
      </c>
    </row>
    <row r="69" spans="1:5" x14ac:dyDescent="0.25">
      <c r="A69" t="s">
        <v>64</v>
      </c>
      <c r="B69" s="6" t="s">
        <v>65</v>
      </c>
    </row>
    <row r="71" spans="1:5" x14ac:dyDescent="0.25">
      <c r="A71" s="5" t="s">
        <v>66</v>
      </c>
      <c r="B71" s="24">
        <f xml:space="preserve"> -(9/12)*LOG(9/12,2) - (3/12)*LOG(3/12,2)</f>
        <v>0.81127812445913283</v>
      </c>
      <c r="C71" s="5" t="s">
        <v>12</v>
      </c>
    </row>
    <row r="72" spans="1:5" x14ac:dyDescent="0.25">
      <c r="A72" t="s">
        <v>43</v>
      </c>
      <c r="B72" s="25">
        <f t="shared" ref="B72:B75" si="0" xml:space="preserve"> -(9/12)*LOG(9/12,2) - (3/12)*LOG(3/12,2)</f>
        <v>0.81127812445913283</v>
      </c>
      <c r="C72">
        <v>0.97095059445466858</v>
      </c>
      <c r="D72" s="26">
        <f>B72-C72</f>
        <v>-0.15967246999553575</v>
      </c>
    </row>
    <row r="73" spans="1:5" x14ac:dyDescent="0.25">
      <c r="A73" t="s">
        <v>44</v>
      </c>
      <c r="B73" s="25">
        <f t="shared" si="0"/>
        <v>0.81127812445913283</v>
      </c>
      <c r="C73">
        <v>0.863120568566631</v>
      </c>
      <c r="D73" s="26">
        <f t="shared" ref="D73:D75" si="1">B73-C73</f>
        <v>-5.1842444107498165E-2</v>
      </c>
    </row>
    <row r="74" spans="1:5" x14ac:dyDescent="0.25">
      <c r="A74" t="s">
        <v>47</v>
      </c>
      <c r="B74" s="25">
        <f t="shared" si="0"/>
        <v>0.81127812445913283</v>
      </c>
      <c r="C74">
        <v>0.81127812445913283</v>
      </c>
      <c r="D74" s="26">
        <f t="shared" si="1"/>
        <v>0</v>
      </c>
      <c r="E74" s="27" t="s">
        <v>67</v>
      </c>
    </row>
    <row r="75" spans="1:5" x14ac:dyDescent="0.25">
      <c r="A75" t="s">
        <v>48</v>
      </c>
      <c r="B75" s="25">
        <f t="shared" si="0"/>
        <v>0.81127812445913283</v>
      </c>
      <c r="C75">
        <v>0.81127812445913283</v>
      </c>
      <c r="D75" s="26">
        <f t="shared" si="1"/>
        <v>0</v>
      </c>
      <c r="E75" s="27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2018-03-13T01:02:52Z</dcterms:modified>
</cp:coreProperties>
</file>