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oogle Drive\aStThomas\5DataMiningAndPredictiveAnalytics\Assignments\7\"/>
    </mc:Choice>
  </mc:AlternateContent>
  <bookViews>
    <workbookView xWindow="0" yWindow="0" windowWidth="17250" windowHeight="5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5" i="1"/>
  <c r="E54" i="1" l="1"/>
  <c r="E57" i="1" l="1"/>
  <c r="D64" i="1" s="1"/>
  <c r="C60" i="1"/>
  <c r="E16" i="1"/>
  <c r="D16" i="1"/>
  <c r="C16" i="1"/>
  <c r="B16" i="1"/>
  <c r="G15" i="1"/>
  <c r="D42" i="1"/>
  <c r="D41" i="1"/>
  <c r="G16" i="1"/>
  <c r="B15" i="1"/>
  <c r="E15" i="1"/>
  <c r="D15" i="1"/>
  <c r="C15" i="1"/>
  <c r="D60" i="1" l="1"/>
  <c r="F60" i="1" s="1"/>
  <c r="I63" i="1" s="1"/>
  <c r="C38" i="1"/>
  <c r="D63" i="1"/>
  <c r="D38" i="1"/>
  <c r="F38" i="1" l="1"/>
  <c r="I42" i="1" s="1"/>
  <c r="B44" i="1" s="1"/>
  <c r="I64" i="1"/>
  <c r="B66" i="1" s="1"/>
  <c r="I41" i="1" l="1"/>
</calcChain>
</file>

<file path=xl/sharedStrings.xml><?xml version="1.0" encoding="utf-8"?>
<sst xmlns="http://schemas.openxmlformats.org/spreadsheetml/2006/main" count="109" uniqueCount="57">
  <si>
    <t>A</t>
  </si>
  <si>
    <t>B</t>
  </si>
  <si>
    <t>C</t>
  </si>
  <si>
    <t>D</t>
  </si>
  <si>
    <t>Y</t>
  </si>
  <si>
    <t>ID</t>
  </si>
  <si>
    <t>R1</t>
  </si>
  <si>
    <t>R2</t>
  </si>
  <si>
    <t>?</t>
  </si>
  <si>
    <t>(P(d | Yes) =</t>
  </si>
  <si>
    <t xml:space="preserve">P(Y) = </t>
  </si>
  <si>
    <t xml:space="preserve">P(d) = </t>
  </si>
  <si>
    <t>(P(d | Yes) x P(Y)) / (P(d))</t>
  </si>
  <si>
    <t>Posterior probability d belongs to class Yes, if d has attributes (sunny, cool, high humidity, windy)?</t>
  </si>
  <si>
    <t>Likelihood our trainings have attributes like d (sunny, cool, high humidity, windy) &amp; belong to class Yes?</t>
  </si>
  <si>
    <t>Prior probability of trainings belong to class Yes in our training set.</t>
  </si>
  <si>
    <t xml:space="preserve">P(Y | d) = </t>
  </si>
  <si>
    <t>P(Y | d) =</t>
  </si>
  <si>
    <t>Given d = (S, C, H, W) as a new instance.</t>
  </si>
  <si>
    <t>Probability that the new instance d belong to class Yes.</t>
  </si>
  <si>
    <t>Predictor prior probability</t>
  </si>
  <si>
    <t>=</t>
  </si>
  <si>
    <t>N</t>
  </si>
  <si>
    <t>((2/4) * (1/4) * (2/4) * (2/4) * 4/10) / P(r1)</t>
  </si>
  <si>
    <t>/ P(r1)</t>
  </si>
  <si>
    <t>P(No | d) =</t>
  </si>
  <si>
    <t>P(Yes | d) =</t>
  </si>
  <si>
    <t>r1</t>
  </si>
  <si>
    <t>r1 Yes</t>
  </si>
  <si>
    <t>r1 No</t>
  </si>
  <si>
    <t>r2 Yes</t>
  </si>
  <si>
    <t>r2 No</t>
  </si>
  <si>
    <t>/ P(r2)</t>
  </si>
  <si>
    <t>Count 1</t>
  </si>
  <si>
    <t>Count 0</t>
  </si>
  <si>
    <t>Sum</t>
  </si>
  <si>
    <t>r2</t>
  </si>
  <si>
    <t>Step 1 - Solve numerators</t>
  </si>
  <si>
    <t>Step 2 - Sum numerators</t>
  </si>
  <si>
    <t>*</t>
  </si>
  <si>
    <t>1/sum</t>
  </si>
  <si>
    <t>Step 3 - Normalization</t>
  </si>
  <si>
    <t>/P(r1)</t>
  </si>
  <si>
    <t>Assumption: Observations are independent and attributes are uncorrelated.</t>
  </si>
  <si>
    <t>total Ys</t>
  </si>
  <si>
    <t>total Ns</t>
  </si>
  <si>
    <t>Total observations</t>
  </si>
  <si>
    <t>Class</t>
  </si>
  <si>
    <t>((2/6) * (2/6) * (2/6) * (2/6) * 6/10) / P(r1)</t>
  </si>
  <si>
    <t>a</t>
  </si>
  <si>
    <t>b</t>
  </si>
  <si>
    <t>d</t>
  </si>
  <si>
    <t>c</t>
  </si>
  <si>
    <t>((4/6) * (4/6) * (2/6) * (2/6) * (6/10)) / P(r2)</t>
  </si>
  <si>
    <t>greater</t>
  </si>
  <si>
    <t>probability No.</t>
  </si>
  <si>
    <t>((2/4) * (3/4) * (2/4) * (2/4) * (4/10) / P(r2)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</si>
</sst>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Border="1"/>
    <xf numFmtId="164" fontId="0" fillId="0" borderId="0" xfId="0" applyNumberFormat="1" applyFont="1"/>
    <xf numFmtId="164" fontId="0" fillId="3" borderId="0" xfId="0" applyNumberFormat="1" applyFont="1" applyFill="1"/>
    <xf numFmtId="9" fontId="0" fillId="3" borderId="0" xfId="1" applyFont="1" applyFill="1"/>
    <xf numFmtId="0" fontId="0" fillId="5" borderId="0" xfId="0" applyFill="1"/>
    <xf numFmtId="0" fontId="3" fillId="0" borderId="0" xfId="0" applyFont="1"/>
    <xf numFmtId="0" fontId="6" fillId="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showGridLines="0" tabSelected="1" zoomScale="130" zoomScaleNormal="130" workbookViewId="0"/>
  </sheetViews>
  <sheetFormatPr defaultRowHeight="15" x14ac:dyDescent="0.25"/>
  <cols>
    <col min="1" max="1" width="7.85546875" customWidth="1"/>
    <col min="2" max="4" width="6.28515625" customWidth="1"/>
    <col min="5" max="5" width="6.140625" customWidth="1"/>
    <col min="6" max="6" width="6.5703125" customWidth="1"/>
    <col min="7" max="7" width="7.42578125" bestFit="1" customWidth="1"/>
    <col min="8" max="8" width="7.7109375" customWidth="1"/>
    <col min="9" max="9" width="8.140625" customWidth="1"/>
    <col min="10" max="10" width="10.7109375" customWidth="1"/>
  </cols>
  <sheetData>
    <row r="1" spans="1:8" x14ac:dyDescent="0.25">
      <c r="A1" s="2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47</v>
      </c>
    </row>
    <row r="2" spans="1:8" x14ac:dyDescent="0.25">
      <c r="A2" s="1">
        <v>1</v>
      </c>
      <c r="B2" s="7">
        <v>0</v>
      </c>
      <c r="C2" s="7">
        <v>1</v>
      </c>
      <c r="D2" s="7">
        <v>0</v>
      </c>
      <c r="E2" s="7">
        <v>1</v>
      </c>
      <c r="F2" s="7" t="s">
        <v>22</v>
      </c>
    </row>
    <row r="3" spans="1:8" x14ac:dyDescent="0.25">
      <c r="A3" s="1">
        <v>2</v>
      </c>
      <c r="B3" s="7">
        <v>0</v>
      </c>
      <c r="C3" s="7">
        <v>1</v>
      </c>
      <c r="D3" s="7">
        <v>1</v>
      </c>
      <c r="E3" s="7">
        <v>0</v>
      </c>
      <c r="F3" s="7" t="s">
        <v>22</v>
      </c>
    </row>
    <row r="4" spans="1:8" x14ac:dyDescent="0.25">
      <c r="A4" s="1">
        <v>3</v>
      </c>
      <c r="B4" s="7">
        <v>1</v>
      </c>
      <c r="C4" s="7">
        <v>0</v>
      </c>
      <c r="D4" s="7">
        <v>1</v>
      </c>
      <c r="E4" s="7">
        <v>0</v>
      </c>
      <c r="F4" s="7" t="s">
        <v>22</v>
      </c>
    </row>
    <row r="5" spans="1:8" x14ac:dyDescent="0.25">
      <c r="A5" s="1">
        <v>4</v>
      </c>
      <c r="B5" s="7">
        <v>1</v>
      </c>
      <c r="C5" s="7">
        <v>1</v>
      </c>
      <c r="D5" s="7">
        <v>0</v>
      </c>
      <c r="E5" s="7">
        <v>1</v>
      </c>
      <c r="F5" s="7" t="s">
        <v>22</v>
      </c>
    </row>
    <row r="6" spans="1:8" x14ac:dyDescent="0.25">
      <c r="A6" s="1">
        <v>5</v>
      </c>
      <c r="B6" s="8">
        <v>0</v>
      </c>
      <c r="C6" s="8">
        <v>0</v>
      </c>
      <c r="D6" s="8">
        <v>1</v>
      </c>
      <c r="E6" s="8">
        <v>1</v>
      </c>
      <c r="F6" s="8" t="s">
        <v>4</v>
      </c>
    </row>
    <row r="7" spans="1:8" x14ac:dyDescent="0.25">
      <c r="A7" s="1">
        <v>6</v>
      </c>
      <c r="B7" s="8">
        <v>0</v>
      </c>
      <c r="C7" s="8">
        <v>0</v>
      </c>
      <c r="D7" s="8">
        <v>1</v>
      </c>
      <c r="E7" s="8">
        <v>1</v>
      </c>
      <c r="F7" s="8" t="s">
        <v>4</v>
      </c>
    </row>
    <row r="8" spans="1:8" x14ac:dyDescent="0.25">
      <c r="A8" s="1">
        <v>7</v>
      </c>
      <c r="B8" s="8">
        <v>0</v>
      </c>
      <c r="C8" s="8">
        <v>1</v>
      </c>
      <c r="D8" s="8">
        <v>0</v>
      </c>
      <c r="E8" s="8">
        <v>0</v>
      </c>
      <c r="F8" s="8" t="s">
        <v>4</v>
      </c>
    </row>
    <row r="9" spans="1:8" x14ac:dyDescent="0.25">
      <c r="A9" s="1">
        <v>8</v>
      </c>
      <c r="B9" s="8">
        <v>0</v>
      </c>
      <c r="C9" s="8">
        <v>1</v>
      </c>
      <c r="D9" s="8">
        <v>0</v>
      </c>
      <c r="E9" s="8">
        <v>0</v>
      </c>
      <c r="F9" s="8" t="s">
        <v>4</v>
      </c>
    </row>
    <row r="10" spans="1:8" x14ac:dyDescent="0.25">
      <c r="A10" s="1">
        <v>9</v>
      </c>
      <c r="B10" s="8">
        <v>1</v>
      </c>
      <c r="C10" s="8">
        <v>1</v>
      </c>
      <c r="D10" s="8">
        <v>0</v>
      </c>
      <c r="E10" s="8">
        <v>0</v>
      </c>
      <c r="F10" s="8" t="s">
        <v>4</v>
      </c>
    </row>
    <row r="11" spans="1:8" x14ac:dyDescent="0.25">
      <c r="A11" s="1">
        <v>10</v>
      </c>
      <c r="B11" s="8">
        <v>1</v>
      </c>
      <c r="C11" s="8">
        <v>1</v>
      </c>
      <c r="D11" s="8">
        <v>0</v>
      </c>
      <c r="E11" s="8">
        <v>0</v>
      </c>
      <c r="F11" s="8" t="s">
        <v>4</v>
      </c>
      <c r="G11">
        <v>10</v>
      </c>
      <c r="H11" t="s">
        <v>46</v>
      </c>
    </row>
    <row r="12" spans="1:8" x14ac:dyDescent="0.25">
      <c r="A12" s="3" t="s">
        <v>6</v>
      </c>
      <c r="B12" s="4">
        <v>1</v>
      </c>
      <c r="C12" s="4">
        <v>0</v>
      </c>
      <c r="D12" s="4">
        <v>1</v>
      </c>
      <c r="E12" s="4">
        <v>1</v>
      </c>
      <c r="F12" s="4" t="s">
        <v>8</v>
      </c>
    </row>
    <row r="13" spans="1:8" x14ac:dyDescent="0.25">
      <c r="A13" s="3" t="s">
        <v>7</v>
      </c>
      <c r="B13" s="4">
        <v>0</v>
      </c>
      <c r="C13" s="4">
        <v>1</v>
      </c>
      <c r="D13" s="4">
        <v>1</v>
      </c>
      <c r="E13" s="4">
        <v>1</v>
      </c>
      <c r="F13" s="4" t="s">
        <v>8</v>
      </c>
    </row>
    <row r="15" spans="1:8" x14ac:dyDescent="0.25">
      <c r="A15" t="s">
        <v>33</v>
      </c>
      <c r="B15">
        <f>SUM(B2:B11)</f>
        <v>4</v>
      </c>
      <c r="C15">
        <f>SUM(C2:C11)</f>
        <v>7</v>
      </c>
      <c r="D15">
        <f>SUM(D2:D11)</f>
        <v>4</v>
      </c>
      <c r="E15">
        <f>SUM(E2:E11)</f>
        <v>4</v>
      </c>
      <c r="G15">
        <f>COUNTIF($F$2:$F$11,"Y")</f>
        <v>6</v>
      </c>
      <c r="H15" t="s">
        <v>44</v>
      </c>
    </row>
    <row r="16" spans="1:8" x14ac:dyDescent="0.25">
      <c r="A16" t="s">
        <v>34</v>
      </c>
      <c r="B16">
        <f>COUNTIF(B$2:B$11,0)</f>
        <v>6</v>
      </c>
      <c r="C16">
        <f>COUNTIF(C$2:C$11,0)</f>
        <v>3</v>
      </c>
      <c r="D16">
        <f>COUNTIF(D$2:D$11,0)</f>
        <v>6</v>
      </c>
      <c r="E16">
        <f>COUNTIF(E$2:E$11,0)</f>
        <v>6</v>
      </c>
      <c r="G16">
        <f>COUNTIF($F$2:$F$11,"N")</f>
        <v>4</v>
      </c>
      <c r="H16" t="s">
        <v>45</v>
      </c>
    </row>
    <row r="19" spans="1:8" x14ac:dyDescent="0.25">
      <c r="A19" s="6" t="s">
        <v>18</v>
      </c>
    </row>
    <row r="20" spans="1:8" x14ac:dyDescent="0.25">
      <c r="A20" s="6" t="s">
        <v>19</v>
      </c>
    </row>
    <row r="21" spans="1:8" x14ac:dyDescent="0.25">
      <c r="A21" t="s">
        <v>16</v>
      </c>
      <c r="B21" t="s">
        <v>12</v>
      </c>
    </row>
    <row r="22" spans="1:8" x14ac:dyDescent="0.25">
      <c r="A22" t="s">
        <v>17</v>
      </c>
      <c r="B22" t="s">
        <v>13</v>
      </c>
    </row>
    <row r="23" spans="1:8" x14ac:dyDescent="0.25">
      <c r="A23" t="s">
        <v>9</v>
      </c>
      <c r="B23" t="s">
        <v>14</v>
      </c>
    </row>
    <row r="24" spans="1:8" x14ac:dyDescent="0.25">
      <c r="A24" t="s">
        <v>10</v>
      </c>
      <c r="B24" t="s">
        <v>15</v>
      </c>
    </row>
    <row r="25" spans="1:8" x14ac:dyDescent="0.25">
      <c r="A25" t="s">
        <v>11</v>
      </c>
      <c r="B25" t="s">
        <v>20</v>
      </c>
    </row>
    <row r="27" spans="1:8" x14ac:dyDescent="0.25">
      <c r="A27" s="21" t="s">
        <v>27</v>
      </c>
      <c r="E27" s="5" t="s">
        <v>49</v>
      </c>
      <c r="F27" s="5" t="s">
        <v>50</v>
      </c>
      <c r="G27" s="5" t="s">
        <v>52</v>
      </c>
      <c r="H27" s="5" t="s">
        <v>51</v>
      </c>
    </row>
    <row r="28" spans="1:8" x14ac:dyDescent="0.25">
      <c r="A28" s="13"/>
      <c r="E28" s="5">
        <v>1</v>
      </c>
      <c r="F28" s="5">
        <v>0</v>
      </c>
      <c r="G28" s="5">
        <v>1</v>
      </c>
      <c r="H28" s="5">
        <v>1</v>
      </c>
    </row>
    <row r="29" spans="1:8" x14ac:dyDescent="0.25">
      <c r="A29" s="14" t="s">
        <v>37</v>
      </c>
    </row>
    <row r="30" spans="1:8" x14ac:dyDescent="0.25">
      <c r="A30" s="12"/>
      <c r="B30" s="10" t="s">
        <v>28</v>
      </c>
      <c r="C30" s="10" t="s">
        <v>26</v>
      </c>
      <c r="D30" s="10" t="s">
        <v>48</v>
      </c>
      <c r="E30" s="10"/>
      <c r="F30" s="10"/>
    </row>
    <row r="31" spans="1:8" x14ac:dyDescent="0.25">
      <c r="A31" s="13"/>
      <c r="B31" s="10"/>
      <c r="C31" s="10"/>
      <c r="D31" s="11" t="s">
        <v>21</v>
      </c>
      <c r="E31" s="17">
        <f>((2/6) * (2/6) * (2/6) * (2/6) * 6/10)</f>
        <v>7.4074074074074068E-3</v>
      </c>
      <c r="F31" s="10" t="s">
        <v>24</v>
      </c>
    </row>
    <row r="32" spans="1:8" x14ac:dyDescent="0.25">
      <c r="A32" s="13"/>
      <c r="B32" s="10"/>
      <c r="C32" s="10"/>
      <c r="D32" s="10"/>
      <c r="E32" s="17"/>
      <c r="F32" s="10"/>
    </row>
    <row r="33" spans="1:10" x14ac:dyDescent="0.25">
      <c r="A33" s="13"/>
      <c r="B33" s="10"/>
      <c r="C33" s="10"/>
      <c r="D33" s="10"/>
      <c r="E33" s="17"/>
      <c r="F33" s="10"/>
    </row>
    <row r="34" spans="1:10" x14ac:dyDescent="0.25">
      <c r="A34" s="12"/>
      <c r="B34" s="10" t="s">
        <v>29</v>
      </c>
      <c r="C34" s="10" t="s">
        <v>25</v>
      </c>
      <c r="D34" s="25" t="s">
        <v>23</v>
      </c>
      <c r="E34" s="17"/>
      <c r="F34" s="10"/>
      <c r="J34" s="22"/>
    </row>
    <row r="35" spans="1:10" x14ac:dyDescent="0.25">
      <c r="A35" s="13"/>
      <c r="B35" s="10"/>
      <c r="C35" s="10"/>
      <c r="D35" s="11" t="s">
        <v>21</v>
      </c>
      <c r="E35" s="17">
        <f>((2/4) * (1/4) * (2/4) * (2/4) * 4/10)</f>
        <v>1.2500000000000001E-2</v>
      </c>
      <c r="F35" s="10" t="s">
        <v>24</v>
      </c>
    </row>
    <row r="36" spans="1:10" x14ac:dyDescent="0.25">
      <c r="A36" s="13"/>
      <c r="B36" s="10"/>
      <c r="C36" s="10"/>
      <c r="D36" s="10"/>
      <c r="E36" s="10"/>
      <c r="F36" s="10"/>
    </row>
    <row r="37" spans="1:10" x14ac:dyDescent="0.25">
      <c r="A37" s="1" t="s">
        <v>38</v>
      </c>
    </row>
    <row r="38" spans="1:10" x14ac:dyDescent="0.25">
      <c r="A38" s="12"/>
      <c r="B38" t="s">
        <v>35</v>
      </c>
      <c r="C38" s="15">
        <f>E31</f>
        <v>7.4074074074074068E-3</v>
      </c>
      <c r="D38" s="15">
        <f>E35</f>
        <v>1.2500000000000001E-2</v>
      </c>
      <c r="E38" s="16" t="s">
        <v>21</v>
      </c>
      <c r="F38" s="15">
        <f>SUM(C38:D38)</f>
        <v>1.9907407407407408E-2</v>
      </c>
    </row>
    <row r="40" spans="1:10" x14ac:dyDescent="0.25">
      <c r="A40" s="1" t="s">
        <v>41</v>
      </c>
    </row>
    <row r="41" spans="1:10" x14ac:dyDescent="0.25">
      <c r="B41" s="10" t="s">
        <v>26</v>
      </c>
      <c r="D41" s="15">
        <f>E31</f>
        <v>7.4074074074074068E-3</v>
      </c>
      <c r="E41" s="9" t="s">
        <v>42</v>
      </c>
      <c r="F41" t="s">
        <v>39</v>
      </c>
      <c r="G41" t="s">
        <v>40</v>
      </c>
      <c r="H41" t="s">
        <v>21</v>
      </c>
      <c r="I41" s="19">
        <f>D41/F38</f>
        <v>0.37209302325581389</v>
      </c>
      <c r="J41" s="18"/>
    </row>
    <row r="42" spans="1:10" x14ac:dyDescent="0.25">
      <c r="B42" s="10" t="s">
        <v>25</v>
      </c>
      <c r="D42" s="15">
        <f>E35</f>
        <v>1.2500000000000001E-2</v>
      </c>
      <c r="E42" s="9" t="s">
        <v>42</v>
      </c>
      <c r="F42" t="s">
        <v>39</v>
      </c>
      <c r="G42" t="s">
        <v>40</v>
      </c>
      <c r="H42" t="s">
        <v>21</v>
      </c>
      <c r="I42" s="19">
        <f>D42/F38</f>
        <v>0.62790697674418605</v>
      </c>
      <c r="J42" t="s">
        <v>54</v>
      </c>
    </row>
    <row r="44" spans="1:10" x14ac:dyDescent="0.25">
      <c r="B44" s="20">
        <f>I42</f>
        <v>0.62790697674418605</v>
      </c>
      <c r="C44" t="s">
        <v>55</v>
      </c>
      <c r="G44" t="s">
        <v>47</v>
      </c>
    </row>
    <row r="45" spans="1:10" x14ac:dyDescent="0.25">
      <c r="B45" s="3" t="s">
        <v>6</v>
      </c>
      <c r="C45" s="4">
        <v>1</v>
      </c>
      <c r="D45" s="4">
        <v>0</v>
      </c>
      <c r="E45" s="4">
        <v>1</v>
      </c>
      <c r="F45" s="4">
        <v>1</v>
      </c>
      <c r="G45" s="23" t="s">
        <v>22</v>
      </c>
    </row>
    <row r="46" spans="1:10" x14ac:dyDescent="0.25">
      <c r="B46" s="6" t="s">
        <v>43</v>
      </c>
      <c r="C46" s="4"/>
      <c r="D46" s="4"/>
      <c r="E46" s="4"/>
      <c r="F46" s="4"/>
      <c r="G46" s="4"/>
    </row>
    <row r="48" spans="1:10" x14ac:dyDescent="0.25">
      <c r="B48" s="6"/>
    </row>
    <row r="50" spans="1:10" x14ac:dyDescent="0.25">
      <c r="A50" s="21" t="s">
        <v>36</v>
      </c>
      <c r="E50" s="5" t="s">
        <v>49</v>
      </c>
      <c r="F50" s="5" t="s">
        <v>50</v>
      </c>
      <c r="G50" s="5" t="s">
        <v>52</v>
      </c>
      <c r="H50" s="5" t="s">
        <v>51</v>
      </c>
    </row>
    <row r="51" spans="1:10" x14ac:dyDescent="0.25">
      <c r="A51" s="13"/>
      <c r="E51" s="5">
        <v>0</v>
      </c>
      <c r="F51" s="5">
        <v>1</v>
      </c>
      <c r="G51" s="5">
        <v>1</v>
      </c>
      <c r="H51" s="5">
        <v>1</v>
      </c>
    </row>
    <row r="52" spans="1:10" x14ac:dyDescent="0.25">
      <c r="A52" s="14" t="s">
        <v>37</v>
      </c>
    </row>
    <row r="53" spans="1:10" x14ac:dyDescent="0.25">
      <c r="A53" s="12"/>
      <c r="B53" t="s">
        <v>30</v>
      </c>
      <c r="C53" t="s">
        <v>26</v>
      </c>
      <c r="D53" t="s">
        <v>53</v>
      </c>
    </row>
    <row r="54" spans="1:10" x14ac:dyDescent="0.25">
      <c r="A54" s="13"/>
      <c r="D54" s="9" t="s">
        <v>21</v>
      </c>
      <c r="E54">
        <f>((4/6) * (4/6) * (2/6) * (2/6) * (6/10))</f>
        <v>2.9629629629629627E-2</v>
      </c>
      <c r="F54" t="s">
        <v>32</v>
      </c>
    </row>
    <row r="55" spans="1:10" x14ac:dyDescent="0.25">
      <c r="A55" s="13"/>
    </row>
    <row r="56" spans="1:10" x14ac:dyDescent="0.25">
      <c r="A56" s="12"/>
      <c r="B56" t="s">
        <v>31</v>
      </c>
      <c r="C56" t="s">
        <v>25</v>
      </c>
      <c r="D56" s="24" t="s">
        <v>56</v>
      </c>
      <c r="J56" s="22"/>
    </row>
    <row r="57" spans="1:10" x14ac:dyDescent="0.25">
      <c r="A57" s="13"/>
      <c r="D57" s="9" t="s">
        <v>21</v>
      </c>
      <c r="E57">
        <f>((2/4)*(3/4)*(2/4)*(2/4)*(4/10))</f>
        <v>3.7500000000000006E-2</v>
      </c>
      <c r="F57" t="s">
        <v>32</v>
      </c>
    </row>
    <row r="58" spans="1:10" x14ac:dyDescent="0.25">
      <c r="A58" s="13"/>
      <c r="F58" s="10"/>
    </row>
    <row r="59" spans="1:10" x14ac:dyDescent="0.25">
      <c r="A59" s="1" t="s">
        <v>38</v>
      </c>
    </row>
    <row r="60" spans="1:10" x14ac:dyDescent="0.25">
      <c r="A60" s="12"/>
      <c r="B60" t="s">
        <v>35</v>
      </c>
      <c r="C60">
        <f>E54</f>
        <v>2.9629629629629627E-2</v>
      </c>
      <c r="D60">
        <f>E57</f>
        <v>3.7500000000000006E-2</v>
      </c>
      <c r="E60" s="9" t="s">
        <v>21</v>
      </c>
      <c r="F60">
        <f>SUM(C60:D60)</f>
        <v>6.7129629629629636E-2</v>
      </c>
    </row>
    <row r="62" spans="1:10" x14ac:dyDescent="0.25">
      <c r="A62" s="1" t="s">
        <v>41</v>
      </c>
    </row>
    <row r="63" spans="1:10" x14ac:dyDescent="0.25">
      <c r="A63" s="6"/>
      <c r="B63" s="10" t="s">
        <v>26</v>
      </c>
      <c r="D63" s="15">
        <f>E54</f>
        <v>2.9629629629629627E-2</v>
      </c>
      <c r="E63" s="9" t="s">
        <v>42</v>
      </c>
      <c r="F63" t="s">
        <v>39</v>
      </c>
      <c r="G63" t="s">
        <v>40</v>
      </c>
      <c r="H63" t="s">
        <v>21</v>
      </c>
      <c r="I63" s="19">
        <f>D63/F60</f>
        <v>0.44137931034482752</v>
      </c>
    </row>
    <row r="64" spans="1:10" x14ac:dyDescent="0.25">
      <c r="A64" s="6"/>
      <c r="B64" s="10" t="s">
        <v>25</v>
      </c>
      <c r="D64" s="15">
        <f>E57</f>
        <v>3.7500000000000006E-2</v>
      </c>
      <c r="E64" s="9" t="s">
        <v>42</v>
      </c>
      <c r="F64" t="s">
        <v>39</v>
      </c>
      <c r="G64" t="s">
        <v>40</v>
      </c>
      <c r="H64" t="s">
        <v>21</v>
      </c>
      <c r="I64" s="19">
        <f>D64/F60</f>
        <v>0.55862068965517242</v>
      </c>
      <c r="J64" t="s">
        <v>54</v>
      </c>
    </row>
    <row r="66" spans="2:7" x14ac:dyDescent="0.25">
      <c r="B66" s="20">
        <f>I64</f>
        <v>0.55862068965517242</v>
      </c>
      <c r="C66" t="s">
        <v>55</v>
      </c>
      <c r="G66" t="s">
        <v>47</v>
      </c>
    </row>
    <row r="67" spans="2:7" x14ac:dyDescent="0.25">
      <c r="B67" s="3" t="s">
        <v>7</v>
      </c>
      <c r="C67" s="4">
        <v>0</v>
      </c>
      <c r="D67" s="4">
        <v>1</v>
      </c>
      <c r="E67" s="4">
        <v>1</v>
      </c>
      <c r="F67" s="4">
        <v>1</v>
      </c>
      <c r="G67" s="23" t="s">
        <v>22</v>
      </c>
    </row>
    <row r="68" spans="2:7" x14ac:dyDescent="0.25">
      <c r="B68" s="6" t="s">
        <v>43</v>
      </c>
      <c r="C68" s="4"/>
      <c r="D68" s="4"/>
      <c r="E68" s="4"/>
      <c r="F68" s="4"/>
      <c r="G68" s="4"/>
    </row>
  </sheetData>
  <sortState ref="B2:F11">
    <sortCondition ref="F2:F11"/>
    <sortCondition ref="B2:B11"/>
    <sortCondition ref="C2:C11"/>
    <sortCondition ref="D2:D11"/>
    <sortCondition ref="E2:E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grm</cp:lastModifiedBy>
  <dcterms:created xsi:type="dcterms:W3CDTF">2018-04-17T22:16:34Z</dcterms:created>
  <dcterms:modified xsi:type="dcterms:W3CDTF">2018-05-11T15:02:30Z</dcterms:modified>
</cp:coreProperties>
</file>