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a\Desktop\3.6.2025\IFOA_WG_Capital_Models\"/>
    </mc:Choice>
  </mc:AlternateContent>
  <xr:revisionPtr revIDLastSave="0" documentId="13_ncr:1_{BEC10266-7E4D-438A-988D-B7730BE77B3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Underwriting" sheetId="1" r:id="rId1"/>
    <sheet name="Reserve" sheetId="2" r:id="rId2"/>
    <sheet name="Credit_Operational_CAT" sheetId="5" r:id="rId3"/>
    <sheet name="Market" sheetId="6" r:id="rId4"/>
    <sheet name="Market_Correlation" sheetId="21" r:id="rId5"/>
    <sheet name="Market_Class_Impact" sheetId="7" r:id="rId6"/>
    <sheet name="Credit_Operational_Market_EC" sheetId="8" r:id="rId7"/>
    <sheet name="Credit" sheetId="9" r:id="rId8"/>
    <sheet name="Operational" sheetId="10" r:id="rId9"/>
    <sheet name="Underwriting_Cycle" sheetId="11" r:id="rId10"/>
    <sheet name="Underwriting_Cycle_Class" sheetId="12" r:id="rId11"/>
    <sheet name="Credit_Operational_UC" sheetId="13" r:id="rId12"/>
    <sheet name="Inflation_Class" sheetId="15" r:id="rId13"/>
    <sheet name="Reinsurance" sheetId="16" r:id="rId14"/>
    <sheet name="Cat Reinsurance" sheetId="22" r:id="rId15"/>
    <sheet name="Expense Inputs" sheetId="17" r:id="rId16"/>
    <sheet name="Yield Curve" sheetId="18" r:id="rId17"/>
    <sheet name="Payment Pattern" sheetId="19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1" l="1" a="1"/>
  <c r="B1" i="21" s="1"/>
  <c r="A3" i="19"/>
  <c r="A4" i="19"/>
  <c r="A5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B2" i="18"/>
  <c r="A3" i="18"/>
  <c r="B3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<sst xmlns="http://schemas.openxmlformats.org/spreadsheetml/2006/main" count="194" uniqueCount="89">
  <si>
    <t>lob</t>
  </si>
  <si>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</si>
  <si>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</si>
  <si>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</si>
  <si>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</si>
  <si>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</si>
  <si>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</si>
  <si>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</si>
  <si>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</si>
  <si>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</si>
  <si>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parameter_name</t>
  </si>
  <si>
    <t>value</t>
  </si>
  <si>
    <t>main_category</t>
  </si>
  <si>
    <t>economic_cycle</t>
  </si>
  <si>
    <t>currency_exchange_rate</t>
  </si>
  <si>
    <t>mu</t>
  </si>
  <si>
    <t>sigma</t>
  </si>
  <si>
    <t>alpha</t>
  </si>
  <si>
    <t>beta</t>
  </si>
  <si>
    <t>Economic_Cycle_Impact</t>
  </si>
  <si>
    <t>Currency_Exchange_Impact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</si>
  <si>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</si>
  <si>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</si>
  <si>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</si>
  <si>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</si>
  <si>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</si>
  <si>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</si>
  <si>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</si>
  <si>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</si>
  <si>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Underwriting_Cycle_mu</t>
  </si>
  <si>
    <t>Underwriting_Cycle_sigma</t>
  </si>
  <si>
    <t>Underwriting_Cycle_Impact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</si>
  <si>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</si>
  <si>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</si>
  <si>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</si>
  <si>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</si>
  <si>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</si>
  <si>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</si>
  <si>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Credit_Impact_CAT_Threshold</t>
  </si>
  <si>
    <t>Operational_Impact_CAT_Threshold</t>
  </si>
  <si>
    <t>Credit_Impact_CAT</t>
  </si>
  <si>
    <t>Operational_Impact_CAT</t>
  </si>
  <si>
    <t>Credit_Impact_EC_Threshold</t>
  </si>
  <si>
    <t>Operational_Impact_EC_Threshold</t>
  </si>
  <si>
    <t>Credit_Impact_EC</t>
  </si>
  <si>
    <t>Operational_Impact_EC</t>
  </si>
  <si>
    <t>Credit_Impact_UC_Threshold</t>
  </si>
  <si>
    <t>Operational_Impact_UC_Threshold</t>
  </si>
  <si>
    <t>Credit_Impact_UC</t>
  </si>
  <si>
    <t>Operational_Impact_UC</t>
  </si>
  <si>
    <t>Expense_mu</t>
  </si>
  <si>
    <t>Expense_sigma</t>
  </si>
  <si>
    <t>Yield_Curve</t>
  </si>
  <si>
    <t>Year</t>
  </si>
  <si>
    <t>Market_Impact_EC_Threshold</t>
  </si>
  <si>
    <t>Market_Impact_EC</t>
  </si>
  <si>
    <t>interest_rate</t>
  </si>
  <si>
    <t>volatility</t>
  </si>
  <si>
    <t>equity_price</t>
  </si>
  <si>
    <t>initial_assets</t>
  </si>
  <si>
    <t>Reserve_Mean</t>
  </si>
  <si>
    <t>Reserve_Sigma</t>
  </si>
  <si>
    <t>credit_spread</t>
  </si>
  <si>
    <t>Net Premium</t>
  </si>
  <si>
    <t>mean</t>
  </si>
  <si>
    <t>asset_risk_factor_sensitivity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</si>
  <si>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</si>
  <si>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</si>
  <si>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</si>
  <si>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</si>
  <si>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</si>
  <si>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</si>
  <si>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</si>
  <si>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</si>
  <si>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</si>
  <si>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</si>
  <si>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</si>
  <si>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</si>
  <si>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interest_rate_changes</t>
  </si>
  <si>
    <t>equity_price_changes</t>
  </si>
  <si>
    <t>currency_exchange_rate_changes</t>
  </si>
  <si>
    <t>layer</t>
  </si>
  <si>
    <t>Layer 1</t>
  </si>
  <si>
    <t>Layer 2</t>
  </si>
  <si>
    <t>Layer 3</t>
  </si>
  <si>
    <t>Layer 4</t>
  </si>
  <si>
    <t>economic_cycle_changes</t>
  </si>
  <si>
    <t>inflation_changes</t>
  </si>
  <si>
    <t>inflation_change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</si>
</sst>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43" fontId="0" fillId="0" borderId="0" xfId="0" applyNumberFormat="1"/>
    <xf numFmtId="165" fontId="0" fillId="0" borderId="0" xfId="3" applyNumberFormat="1" applyFont="1"/>
    <xf numFmtId="10" fontId="0" fillId="0" borderId="0" xfId="2" applyNumberFormat="1" applyFont="1"/>
    <xf numFmtId="0" fontId="3" fillId="0" borderId="0" xfId="0" applyFont="1"/>
  </cellXfs>
  <cellStyles count="4">
    <cellStyle name="Comma" xfId="1" builtinId="3"/>
    <cellStyle name="Comma 2" xfId="3" xr:uid="{E3117B45-9F2F-4187-B39D-0515C465CACE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4" sqref="H4"/>
    </sheetView>
  </sheetViews>
  <sheetFormatPr defaultRowHeight="15" x14ac:dyDescent="0.25"/>
  <cols>
    <col min="2" max="2" width="14.28515625" bestFit="1" customWidth="1"/>
    <col min="8" max="8" width="11.85546875" bestFit="1" customWidth="1"/>
    <col min="9" max="9" width="10" bestFit="1" customWidth="1"/>
  </cols>
  <sheetData>
    <row r="1" spans="1:10" x14ac:dyDescent="0.2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t="s">
        <v>7</v>
      </c>
      <c r="B2" s="4">
        <v>2000000000</v>
      </c>
      <c r="C2" s="9">
        <v>10</v>
      </c>
      <c r="D2" s="9">
        <v>0.4</v>
      </c>
      <c r="E2" s="9">
        <v>2143427.213</v>
      </c>
      <c r="F2" s="9">
        <v>6176213.1200000001</v>
      </c>
      <c r="G2" s="9">
        <v>2.1665774080000002</v>
      </c>
      <c r="H2" s="9">
        <v>38724672.229999997</v>
      </c>
      <c r="J2" s="6"/>
    </row>
    <row r="3" spans="1:10" x14ac:dyDescent="0.25">
      <c r="A3" t="s">
        <v>8</v>
      </c>
      <c r="B3" s="4">
        <v>1000000000</v>
      </c>
      <c r="C3" s="9">
        <v>10</v>
      </c>
      <c r="D3" s="9">
        <v>0.4</v>
      </c>
      <c r="E3" s="9">
        <v>12123239.060000001</v>
      </c>
      <c r="F3" s="9">
        <v>47594601.57</v>
      </c>
      <c r="G3" s="9">
        <v>6.924901341</v>
      </c>
      <c r="H3" s="9">
        <v>16317922.01</v>
      </c>
      <c r="J3" s="6"/>
    </row>
    <row r="4" spans="1:10" x14ac:dyDescent="0.25">
      <c r="A4" t="s">
        <v>9</v>
      </c>
      <c r="B4" s="4">
        <v>1000000000</v>
      </c>
      <c r="C4" s="9">
        <v>10</v>
      </c>
      <c r="D4" s="9">
        <v>0.4</v>
      </c>
      <c r="E4" s="9">
        <v>10012524.01</v>
      </c>
      <c r="F4" s="9">
        <v>39212459.979999997</v>
      </c>
      <c r="G4" s="9">
        <v>6.9243640209999997</v>
      </c>
      <c r="H4" s="9">
        <v>11105713.07</v>
      </c>
      <c r="J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60</v>
      </c>
      <c r="C1" s="1" t="s">
        <v>61</v>
      </c>
    </row>
    <row r="2" spans="1:3" x14ac:dyDescent="0.25">
      <c r="A2" t="s">
        <v>7</v>
      </c>
      <c r="B2" s="4">
        <v>2000000000</v>
      </c>
      <c r="C2" s="9">
        <v>0.1</v>
      </c>
    </row>
    <row r="3" spans="1:3" x14ac:dyDescent="0.25">
      <c r="A3" t="s">
        <v>8</v>
      </c>
      <c r="B3" s="4">
        <v>1000000000</v>
      </c>
      <c r="C3" s="9">
        <v>0.1</v>
      </c>
    </row>
    <row r="4" spans="1:3" x14ac:dyDescent="0.25">
      <c r="A4" t="s">
        <v>9</v>
      </c>
      <c r="B4" s="4">
        <v>1000000000</v>
      </c>
      <c r="C4" s="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42" sqref="C42"/>
    </sheetView>
  </sheetViews>
  <sheetFormatPr defaultRowHeight="15" x14ac:dyDescent="0.25"/>
  <cols>
    <col min="1" max="1" width="33.5703125" bestFit="1" customWidth="1"/>
    <col min="2" max="2" width="15.28515625" bestFit="1" customWidth="1"/>
    <col min="3" max="3" width="18.140625" bestFit="1" customWidth="1"/>
    <col min="4" max="4" width="23.42578125" bestFit="1" customWidth="1"/>
  </cols>
  <sheetData>
    <row r="1" spans="1:4" x14ac:dyDescent="0.25">
      <c r="A1" s="1" t="s">
        <v>10</v>
      </c>
      <c r="B1" s="1" t="s">
        <v>11</v>
      </c>
      <c r="C1" s="1" t="s">
        <v>40</v>
      </c>
      <c r="D1" s="1" t="s">
        <v>41</v>
      </c>
    </row>
    <row r="2" spans="1:4" x14ac:dyDescent="0.25">
      <c r="A2" t="s">
        <v>38</v>
      </c>
      <c r="B2" s="4">
        <v>1000000000</v>
      </c>
      <c r="C2">
        <v>0.5</v>
      </c>
      <c r="D2">
        <v>0.5</v>
      </c>
    </row>
    <row r="3" spans="1:4" x14ac:dyDescent="0.25">
      <c r="A3" t="s">
        <v>39</v>
      </c>
      <c r="B3" s="4">
        <v>1000000000</v>
      </c>
      <c r="C3">
        <v>1.5</v>
      </c>
      <c r="D3">
        <v>1.5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zoomScale="160" zoomScaleNormal="160" workbookViewId="0">
      <selection activeCell="E19" sqref="E19"/>
    </sheetView>
  </sheetViews>
  <sheetFormatPr defaultRowHeight="15" x14ac:dyDescent="0.25"/>
  <cols>
    <col min="1" max="1" width="26.5703125" bestFit="1" customWidth="1"/>
    <col min="3" max="3" width="15.28515625" bestFit="1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t="s">
        <v>13</v>
      </c>
      <c r="B2" t="s">
        <v>15</v>
      </c>
      <c r="C2">
        <v>0</v>
      </c>
    </row>
    <row r="3" spans="1:3" x14ac:dyDescent="0.25">
      <c r="A3" t="s">
        <v>13</v>
      </c>
      <c r="B3" t="s">
        <v>16</v>
      </c>
      <c r="C3">
        <v>0.8</v>
      </c>
    </row>
    <row r="4" spans="1:3" x14ac:dyDescent="0.25">
      <c r="A4" t="s">
        <v>56</v>
      </c>
      <c r="B4" t="s">
        <v>57</v>
      </c>
      <c r="C4">
        <v>0.02</v>
      </c>
    </row>
    <row r="5" spans="1:3" x14ac:dyDescent="0.25">
      <c r="A5" t="s">
        <v>56</v>
      </c>
      <c r="B5" t="s">
        <v>64</v>
      </c>
      <c r="C5">
        <v>0</v>
      </c>
    </row>
    <row r="6" spans="1:3" x14ac:dyDescent="0.25">
      <c r="A6" t="s">
        <v>58</v>
      </c>
      <c r="B6" t="s">
        <v>64</v>
      </c>
      <c r="C6">
        <v>0.1</v>
      </c>
    </row>
    <row r="7" spans="1:3" x14ac:dyDescent="0.25">
      <c r="A7" t="s">
        <v>58</v>
      </c>
      <c r="B7" t="s">
        <v>57</v>
      </c>
      <c r="C7">
        <v>0.25</v>
      </c>
    </row>
    <row r="8" spans="1:3" x14ac:dyDescent="0.25">
      <c r="A8" t="s">
        <v>14</v>
      </c>
      <c r="B8" t="s">
        <v>64</v>
      </c>
      <c r="C8">
        <v>0</v>
      </c>
    </row>
    <row r="9" spans="1:3" x14ac:dyDescent="0.25">
      <c r="A9" t="s">
        <v>14</v>
      </c>
      <c r="B9" t="s">
        <v>57</v>
      </c>
      <c r="C9">
        <v>0.3</v>
      </c>
    </row>
    <row r="10" spans="1:3" x14ac:dyDescent="0.25">
      <c r="A10" t="s">
        <v>59</v>
      </c>
      <c r="B10" t="s">
        <v>15</v>
      </c>
      <c r="C10" s="7">
        <v>4000000000</v>
      </c>
    </row>
    <row r="11" spans="1:3" x14ac:dyDescent="0.25">
      <c r="A11" t="s">
        <v>62</v>
      </c>
      <c r="B11" t="s">
        <v>17</v>
      </c>
      <c r="C11">
        <v>0.5</v>
      </c>
    </row>
    <row r="12" spans="1:3" x14ac:dyDescent="0.25">
      <c r="A12" t="s">
        <v>62</v>
      </c>
      <c r="B12" t="s">
        <v>18</v>
      </c>
      <c r="C12">
        <v>0.02</v>
      </c>
    </row>
    <row r="13" spans="1:3" x14ac:dyDescent="0.25">
      <c r="A13" t="s">
        <v>65</v>
      </c>
      <c r="B13" t="s">
        <v>56</v>
      </c>
      <c r="C13">
        <v>-0.5</v>
      </c>
    </row>
    <row r="14" spans="1:3" x14ac:dyDescent="0.25">
      <c r="A14" t="s">
        <v>65</v>
      </c>
      <c r="B14" t="s">
        <v>58</v>
      </c>
      <c r="C14">
        <v>0.1</v>
      </c>
    </row>
    <row r="15" spans="1:3" x14ac:dyDescent="0.25">
      <c r="A15" t="s">
        <v>65</v>
      </c>
      <c r="B15" t="s">
        <v>14</v>
      </c>
      <c r="C15">
        <v>0.3</v>
      </c>
    </row>
    <row r="16" spans="1:3" x14ac:dyDescent="0.25">
      <c r="A16" t="s">
        <v>65</v>
      </c>
      <c r="B16" t="s">
        <v>62</v>
      </c>
      <c r="C16">
        <v>-0.3</v>
      </c>
    </row>
    <row r="17" spans="1:3" x14ac:dyDescent="0.25">
      <c r="A17" t="s">
        <v>88</v>
      </c>
      <c r="B17" t="s">
        <v>64</v>
      </c>
      <c r="C17">
        <v>0</v>
      </c>
    </row>
    <row r="18" spans="1:3" x14ac:dyDescent="0.25">
      <c r="A18" t="s">
        <v>88</v>
      </c>
      <c r="B18" t="s">
        <v>57</v>
      </c>
      <c r="C18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0D84-D1B5-48EC-99B2-019458618ED9}">
  <dimension ref="A1:G7"/>
  <sheetViews>
    <sheetView workbookViewId="0">
      <selection activeCell="B44" sqref="B44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20.5703125" bestFit="1" customWidth="1"/>
    <col min="4" max="4" width="31.42578125" bestFit="1" customWidth="1"/>
    <col min="5" max="5" width="13.28515625" bestFit="1" customWidth="1"/>
    <col min="6" max="6" width="23.5703125" bestFit="1" customWidth="1"/>
    <col min="7" max="7" width="16.8554687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86</v>
      </c>
      <c r="G1" t="s">
        <v>87</v>
      </c>
    </row>
    <row r="2" spans="1:7" x14ac:dyDescent="0.25">
      <c r="A2" t="s">
        <v>78</v>
      </c>
      <c r="B2">
        <v>1</v>
      </c>
    </row>
    <row r="3" spans="1:7" x14ac:dyDescent="0.25">
      <c r="A3" t="s">
        <v>79</v>
      </c>
      <c r="B3">
        <v>-0.2</v>
      </c>
      <c r="C3">
        <v>1</v>
      </c>
    </row>
    <row r="4" spans="1:7" x14ac:dyDescent="0.25">
      <c r="A4" t="s">
        <v>80</v>
      </c>
      <c r="B4">
        <v>0.2</v>
      </c>
      <c r="C4">
        <v>0.1</v>
      </c>
      <c r="D4">
        <v>1</v>
      </c>
    </row>
    <row r="5" spans="1:7" x14ac:dyDescent="0.25">
      <c r="A5" t="s">
        <v>62</v>
      </c>
      <c r="B5">
        <v>-0.3</v>
      </c>
      <c r="C5">
        <v>0.5</v>
      </c>
      <c r="D5">
        <v>0.1</v>
      </c>
      <c r="E5">
        <v>1</v>
      </c>
    </row>
    <row r="6" spans="1:7" x14ac:dyDescent="0.25">
      <c r="A6" t="s">
        <v>86</v>
      </c>
      <c r="B6">
        <v>-0.3</v>
      </c>
      <c r="C6">
        <v>0.5</v>
      </c>
      <c r="D6">
        <v>0.1</v>
      </c>
      <c r="E6">
        <v>0.9</v>
      </c>
      <c r="F6">
        <v>1</v>
      </c>
    </row>
    <row r="7" spans="1:7" x14ac:dyDescent="0.25">
      <c r="A7" t="s">
        <v>87</v>
      </c>
      <c r="B7">
        <v>-0.1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5" sqref="B5"/>
    </sheetView>
  </sheetViews>
  <sheetFormatPr defaultRowHeight="15" x14ac:dyDescent="0.25"/>
  <cols>
    <col min="2" max="2" width="22.5703125" bestFit="1" customWidth="1"/>
    <col min="3" max="3" width="25.7109375" bestFit="1" customWidth="1"/>
  </cols>
  <sheetData>
    <row r="1" spans="1:3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7</v>
      </c>
      <c r="B2">
        <v>-2</v>
      </c>
      <c r="C2">
        <v>0</v>
      </c>
    </row>
    <row r="3" spans="1:3" x14ac:dyDescent="0.25">
      <c r="A3" t="s">
        <v>8</v>
      </c>
      <c r="B3">
        <v>-0.5</v>
      </c>
      <c r="C3">
        <v>0</v>
      </c>
    </row>
    <row r="4" spans="1:3" x14ac:dyDescent="0.25">
      <c r="A4" t="s">
        <v>9</v>
      </c>
      <c r="B4">
        <v>-2.5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I48" sqref="I48"/>
    </sheetView>
  </sheetViews>
  <sheetFormatPr defaultRowHeight="15" x14ac:dyDescent="0.25"/>
  <cols>
    <col min="1" max="1" width="26.42578125" bestFit="1" customWidth="1"/>
    <col min="2" max="2" width="13.7109375" customWidth="1"/>
    <col min="3" max="3" width="16.7109375" bestFit="1" customWidth="1"/>
  </cols>
  <sheetData>
    <row r="1" spans="1:5" x14ac:dyDescent="0.25">
      <c r="A1" s="1" t="s">
        <v>10</v>
      </c>
      <c r="B1" s="1" t="s">
        <v>11</v>
      </c>
      <c r="C1" s="1" t="s">
        <v>44</v>
      </c>
      <c r="D1" s="1" t="s">
        <v>45</v>
      </c>
      <c r="E1" s="1" t="s">
        <v>55</v>
      </c>
    </row>
    <row r="2" spans="1:5" x14ac:dyDescent="0.25">
      <c r="A2" t="s">
        <v>42</v>
      </c>
      <c r="B2">
        <v>-0.02</v>
      </c>
      <c r="C2">
        <v>0.8</v>
      </c>
      <c r="D2">
        <v>0.8</v>
      </c>
      <c r="E2">
        <v>0.8</v>
      </c>
    </row>
    <row r="3" spans="1:5" x14ac:dyDescent="0.25">
      <c r="A3" t="s">
        <v>43</v>
      </c>
      <c r="B3">
        <v>-0.02</v>
      </c>
      <c r="C3">
        <v>2</v>
      </c>
      <c r="D3">
        <v>2</v>
      </c>
      <c r="E3">
        <v>2</v>
      </c>
    </row>
    <row r="4" spans="1:5" x14ac:dyDescent="0.25">
      <c r="A4" t="s">
        <v>54</v>
      </c>
      <c r="B4">
        <v>-0.02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zoomScale="70" zoomScaleNormal="70" workbookViewId="0">
      <selection activeCell="N24" sqref="N24"/>
    </sheetView>
  </sheetViews>
  <sheetFormatPr defaultRowHeight="15" x14ac:dyDescent="0.25"/>
  <cols>
    <col min="1" max="1" width="21.42578125" bestFit="1" customWidth="1"/>
    <col min="2" max="2" width="16.42578125" bestFit="1" customWidth="1"/>
    <col min="3" max="3" width="15.7109375" bestFit="1" customWidth="1"/>
  </cols>
  <sheetData>
    <row r="1" spans="1:9" x14ac:dyDescent="0.25">
      <c r="A1" s="1" t="s">
        <v>12</v>
      </c>
      <c r="B1" s="1" t="s">
        <v>10</v>
      </c>
      <c r="C1" s="1" t="s">
        <v>11</v>
      </c>
    </row>
    <row r="2" spans="1:9" x14ac:dyDescent="0.25">
      <c r="A2" t="s">
        <v>21</v>
      </c>
      <c r="B2" t="s">
        <v>23</v>
      </c>
      <c r="C2" s="8">
        <v>2.0000000000000001E-4</v>
      </c>
    </row>
    <row r="3" spans="1:9" x14ac:dyDescent="0.25">
      <c r="A3" t="s">
        <v>21</v>
      </c>
      <c r="B3" t="s">
        <v>24</v>
      </c>
      <c r="C3" s="8">
        <v>5.0000000000000001E-4</v>
      </c>
    </row>
    <row r="4" spans="1:9" x14ac:dyDescent="0.25">
      <c r="A4" t="s">
        <v>21</v>
      </c>
      <c r="B4" t="s">
        <v>25</v>
      </c>
      <c r="C4" s="8">
        <v>0.1</v>
      </c>
    </row>
    <row r="5" spans="1:9" x14ac:dyDescent="0.25">
      <c r="A5" t="s">
        <v>22</v>
      </c>
      <c r="B5" t="s">
        <v>17</v>
      </c>
      <c r="C5">
        <v>0.8</v>
      </c>
    </row>
    <row r="6" spans="1:9" x14ac:dyDescent="0.25">
      <c r="A6" t="s">
        <v>22</v>
      </c>
      <c r="B6" t="s">
        <v>18</v>
      </c>
      <c r="C6">
        <v>0.8</v>
      </c>
    </row>
    <row r="7" spans="1:9" x14ac:dyDescent="0.25">
      <c r="A7" t="s">
        <v>66</v>
      </c>
      <c r="B7" t="s">
        <v>67</v>
      </c>
      <c r="C7" t="s">
        <v>23</v>
      </c>
    </row>
    <row r="8" spans="1:9" x14ac:dyDescent="0.25">
      <c r="A8" t="s">
        <v>66</v>
      </c>
      <c r="B8" t="s">
        <v>68</v>
      </c>
      <c r="C8" t="s">
        <v>23</v>
      </c>
    </row>
    <row r="9" spans="1:9" x14ac:dyDescent="0.25">
      <c r="A9" t="s">
        <v>66</v>
      </c>
      <c r="B9" t="s">
        <v>69</v>
      </c>
      <c r="C9" t="s">
        <v>23</v>
      </c>
    </row>
    <row r="10" spans="1:9" x14ac:dyDescent="0.25">
      <c r="A10" t="s">
        <v>66</v>
      </c>
      <c r="B10" t="s">
        <v>70</v>
      </c>
      <c r="C10" t="s">
        <v>23</v>
      </c>
    </row>
    <row r="11" spans="1:9" x14ac:dyDescent="0.25">
      <c r="A11" t="s">
        <v>66</v>
      </c>
      <c r="B11" t="s">
        <v>71</v>
      </c>
      <c r="C11" t="s">
        <v>23</v>
      </c>
    </row>
    <row r="12" spans="1:9" x14ac:dyDescent="0.25">
      <c r="A12" t="s">
        <v>66</v>
      </c>
      <c r="B12" t="s">
        <v>72</v>
      </c>
      <c r="C12" t="s">
        <v>23</v>
      </c>
    </row>
    <row r="13" spans="1:9" x14ac:dyDescent="0.25">
      <c r="A13" t="s">
        <v>66</v>
      </c>
      <c r="B13" t="s">
        <v>73</v>
      </c>
      <c r="C13" t="s">
        <v>24</v>
      </c>
    </row>
    <row r="14" spans="1:9" x14ac:dyDescent="0.25">
      <c r="A14" t="s">
        <v>66</v>
      </c>
      <c r="B14" t="s">
        <v>74</v>
      </c>
      <c r="C14" t="s">
        <v>24</v>
      </c>
    </row>
    <row r="15" spans="1:9" x14ac:dyDescent="0.25">
      <c r="A15" t="s">
        <v>66</v>
      </c>
      <c r="B15" t="s">
        <v>75</v>
      </c>
      <c r="C15" t="s">
        <v>24</v>
      </c>
    </row>
    <row r="16" spans="1:9" x14ac:dyDescent="0.25">
      <c r="A16" t="s">
        <v>66</v>
      </c>
      <c r="B16" t="s">
        <v>76</v>
      </c>
      <c r="C16" t="s">
        <v>25</v>
      </c>
      <c r="I16" s="2"/>
    </row>
    <row r="17" spans="1:9" x14ac:dyDescent="0.25">
      <c r="A17" t="s">
        <v>77</v>
      </c>
      <c r="B17" t="s">
        <v>67</v>
      </c>
      <c r="C17">
        <v>0.1</v>
      </c>
    </row>
    <row r="18" spans="1:9" x14ac:dyDescent="0.25">
      <c r="A18" t="s">
        <v>77</v>
      </c>
      <c r="B18" t="s">
        <v>68</v>
      </c>
      <c r="C18">
        <v>0.1</v>
      </c>
    </row>
    <row r="19" spans="1:9" x14ac:dyDescent="0.25">
      <c r="A19" t="s">
        <v>77</v>
      </c>
      <c r="B19" t="s">
        <v>69</v>
      </c>
      <c r="C19">
        <v>0.1</v>
      </c>
      <c r="I19" s="2"/>
    </row>
    <row r="20" spans="1:9" x14ac:dyDescent="0.25">
      <c r="A20" t="s">
        <v>77</v>
      </c>
      <c r="B20" t="s">
        <v>70</v>
      </c>
      <c r="C20">
        <v>0.1</v>
      </c>
    </row>
    <row r="21" spans="1:9" x14ac:dyDescent="0.25">
      <c r="A21" t="s">
        <v>77</v>
      </c>
      <c r="B21" t="s">
        <v>71</v>
      </c>
      <c r="C21">
        <v>0.1</v>
      </c>
    </row>
    <row r="22" spans="1:9" x14ac:dyDescent="0.25">
      <c r="A22" t="s">
        <v>77</v>
      </c>
      <c r="B22" t="s">
        <v>72</v>
      </c>
      <c r="C22">
        <v>0.1</v>
      </c>
    </row>
    <row r="23" spans="1:9" x14ac:dyDescent="0.25">
      <c r="A23" t="s">
        <v>77</v>
      </c>
      <c r="B23" t="s">
        <v>73</v>
      </c>
      <c r="C23">
        <v>0.1</v>
      </c>
    </row>
    <row r="24" spans="1:9" x14ac:dyDescent="0.25">
      <c r="A24" t="s">
        <v>77</v>
      </c>
      <c r="B24" t="s">
        <v>74</v>
      </c>
      <c r="C24">
        <v>0.1</v>
      </c>
    </row>
    <row r="25" spans="1:9" x14ac:dyDescent="0.25">
      <c r="A25" t="s">
        <v>77</v>
      </c>
      <c r="B25" t="s">
        <v>75</v>
      </c>
      <c r="C25">
        <v>0.1</v>
      </c>
      <c r="G25" s="2"/>
      <c r="H25" s="2"/>
      <c r="I25" s="2"/>
    </row>
    <row r="26" spans="1:9" x14ac:dyDescent="0.25">
      <c r="A26" t="s">
        <v>77</v>
      </c>
      <c r="B26" t="s">
        <v>76</v>
      </c>
      <c r="C26">
        <v>0.1</v>
      </c>
    </row>
    <row r="28" spans="1:9" x14ac:dyDescent="0.25">
      <c r="G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15</v>
      </c>
    </row>
    <row r="4" spans="1:2" x14ac:dyDescent="0.25">
      <c r="A4" t="s">
        <v>28</v>
      </c>
      <c r="B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29</v>
      </c>
      <c r="B2">
        <v>0</v>
      </c>
    </row>
    <row r="3" spans="1:2" x14ac:dyDescent="0.25">
      <c r="A3" t="s">
        <v>30</v>
      </c>
      <c r="B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5" sqref="B5"/>
    </sheetView>
  </sheetViews>
  <sheetFormatPr defaultRowHeight="15" x14ac:dyDescent="0.25"/>
  <cols>
    <col min="2" max="2" width="26.1406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t="s">
        <v>7</v>
      </c>
      <c r="B2">
        <v>1.5</v>
      </c>
    </row>
    <row r="3" spans="1:2" x14ac:dyDescent="0.25">
      <c r="A3" t="s">
        <v>8</v>
      </c>
      <c r="B3">
        <v>1.5</v>
      </c>
    </row>
    <row r="4" spans="1:2" x14ac:dyDescent="0.25">
      <c r="A4" t="s">
        <v>9</v>
      </c>
      <c r="B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C4" sqref="C4"/>
    </sheetView>
  </sheetViews>
  <sheetFormatPr defaultRowHeight="15" x14ac:dyDescent="0.25"/>
  <cols>
    <col min="1" max="1" width="32.5703125" bestFit="1" customWidth="1"/>
    <col min="3" max="3" width="17.28515625" bestFit="1" customWidth="1"/>
    <col min="4" max="4" width="22.5703125" bestFit="1" customWidth="1"/>
  </cols>
  <sheetData>
    <row r="1" spans="1:4" x14ac:dyDescent="0.25">
      <c r="A1" s="1" t="s">
        <v>10</v>
      </c>
      <c r="B1" s="1" t="s">
        <v>11</v>
      </c>
      <c r="C1" s="1" t="s">
        <v>48</v>
      </c>
      <c r="D1" s="1" t="s">
        <v>49</v>
      </c>
    </row>
    <row r="2" spans="1:4" x14ac:dyDescent="0.25">
      <c r="A2" t="s">
        <v>46</v>
      </c>
      <c r="B2">
        <v>0.02</v>
      </c>
      <c r="C2">
        <v>0.7</v>
      </c>
      <c r="D2">
        <v>0.8</v>
      </c>
    </row>
    <row r="3" spans="1:4" x14ac:dyDescent="0.25">
      <c r="A3" t="s">
        <v>47</v>
      </c>
      <c r="B3">
        <v>0.02</v>
      </c>
      <c r="C3">
        <v>2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 t="s">
        <v>7</v>
      </c>
      <c r="B2" s="9">
        <v>2</v>
      </c>
    </row>
    <row r="3" spans="1:2" x14ac:dyDescent="0.25">
      <c r="A3" t="s">
        <v>8</v>
      </c>
      <c r="B3" s="9">
        <v>2</v>
      </c>
    </row>
    <row r="4" spans="1:2" x14ac:dyDescent="0.25">
      <c r="A4" t="s">
        <v>9</v>
      </c>
      <c r="B4" s="9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J16" sqref="J16"/>
    </sheetView>
  </sheetViews>
  <sheetFormatPr defaultRowHeight="15" x14ac:dyDescent="0.25"/>
  <cols>
    <col min="3" max="3" width="20" bestFit="1" customWidth="1"/>
    <col min="4" max="4" width="15.42578125" bestFit="1" customWidth="1"/>
  </cols>
  <sheetData>
    <row r="1" spans="1:4" x14ac:dyDescent="0.25">
      <c r="A1" s="1" t="s">
        <v>0</v>
      </c>
      <c r="B1" s="1" t="s">
        <v>33</v>
      </c>
      <c r="C1" s="1" t="s">
        <v>35</v>
      </c>
      <c r="D1" s="1" t="s">
        <v>37</v>
      </c>
    </row>
    <row r="2" spans="1:4" x14ac:dyDescent="0.25">
      <c r="A2" t="s">
        <v>7</v>
      </c>
      <c r="B2">
        <v>0.25</v>
      </c>
      <c r="C2" s="4">
        <v>5000000</v>
      </c>
      <c r="D2" s="4">
        <v>200000000</v>
      </c>
    </row>
    <row r="3" spans="1:4" x14ac:dyDescent="0.25">
      <c r="A3" t="s">
        <v>8</v>
      </c>
      <c r="B3">
        <v>0.25</v>
      </c>
      <c r="C3" s="4">
        <v>5000000</v>
      </c>
      <c r="D3" s="4">
        <v>200000000</v>
      </c>
    </row>
    <row r="4" spans="1:4" x14ac:dyDescent="0.25">
      <c r="A4" t="s">
        <v>9</v>
      </c>
      <c r="B4">
        <v>0.3</v>
      </c>
      <c r="C4" s="4">
        <v>5000000</v>
      </c>
      <c r="D4" s="4">
        <v>200000000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559-26D8-4DC7-B282-BB012F5AB4AC}">
  <dimension ref="A1:E5"/>
  <sheetViews>
    <sheetView workbookViewId="0"/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81</v>
      </c>
      <c r="B1" s="1" t="s">
        <v>36</v>
      </c>
      <c r="C1" s="1" t="s">
        <v>34</v>
      </c>
      <c r="E1" s="1"/>
    </row>
    <row r="2" spans="1:5" x14ac:dyDescent="0.25">
      <c r="A2" s="1" t="s">
        <v>82</v>
      </c>
      <c r="B2" s="4">
        <v>100000000</v>
      </c>
      <c r="C2" s="4">
        <v>50000000</v>
      </c>
      <c r="E2" s="1"/>
    </row>
    <row r="3" spans="1:5" x14ac:dyDescent="0.25">
      <c r="A3" s="1" t="s">
        <v>83</v>
      </c>
      <c r="B3" s="4">
        <v>500000000</v>
      </c>
      <c r="C3" s="4">
        <v>100000000</v>
      </c>
    </row>
    <row r="4" spans="1:5" x14ac:dyDescent="0.25">
      <c r="A4" s="1" t="s">
        <v>84</v>
      </c>
      <c r="B4" s="4">
        <v>300000000</v>
      </c>
      <c r="C4" s="4">
        <v>350000000</v>
      </c>
    </row>
    <row r="5" spans="1:5" x14ac:dyDescent="0.25">
      <c r="A5" s="5" t="s">
        <v>85</v>
      </c>
      <c r="B5" s="4">
        <v>1000000000</v>
      </c>
      <c r="C5" s="4">
        <v>500000000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834F-4823-49A8-91C2-CFB2B90CFB76}">
  <dimension ref="A1:B5"/>
  <sheetViews>
    <sheetView workbookViewId="0"/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50</v>
      </c>
      <c r="B2">
        <v>0.4</v>
      </c>
    </row>
    <row r="3" spans="1:2" x14ac:dyDescent="0.25">
      <c r="A3" t="s">
        <v>51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4755-01F7-44E3-90D7-BE18DB9A9B01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 t="shared" ref="A3:A25" si="0">A2+1</f>
        <v>2</v>
      </c>
      <c r="B3" s="3">
        <f>[1]RFR_spot_no_VA!AJ12</f>
        <v>4.0439999999999997E-2</v>
      </c>
    </row>
    <row r="4" spans="1:2" x14ac:dyDescent="0.25">
      <c r="A4">
        <f t="shared" si="0"/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1351-CB19-4B85-A86D-FE846EF8FA28}">
  <dimension ref="A1:H25"/>
  <sheetViews>
    <sheetView workbookViewId="0">
      <selection activeCell="M46" sqref="M46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53</v>
      </c>
      <c r="B1" t="s">
        <v>7</v>
      </c>
      <c r="C1" t="s">
        <v>8</v>
      </c>
      <c r="D1" t="s">
        <v>9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 t="shared" ref="A3:A25" si="0"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si="0"/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Underwriting</vt:lpstr>
      <vt:lpstr>Reserve</vt:lpstr>
      <vt:lpstr>Credit_Operational_CAT</vt:lpstr>
      <vt:lpstr>Market</vt:lpstr>
      <vt:lpstr>Market_Correlation</vt:lpstr>
      <vt:lpstr>Market_Class_Impact</vt:lpstr>
      <vt:lpstr>Credit_Operational_Market_EC</vt:lpstr>
      <vt:lpstr>Credit</vt:lpstr>
      <vt:lpstr>Operational</vt:lpstr>
      <vt:lpstr>Underwriting_Cycle</vt:lpstr>
      <vt:lpstr>Underwriting_Cycle_Class</vt:lpstr>
      <vt:lpstr>Credit_Operational_UC</vt:lpstr>
      <vt:lpstr>Inflation_Class</vt:lpstr>
      <vt:lpstr>Reinsurance</vt:lpstr>
      <vt:lpstr>Cat Reinsurance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Chatzineofytou</cp:lastModifiedBy>
  <dcterms:created xsi:type="dcterms:W3CDTF">2025-04-26T19:42:41Z</dcterms:created>
  <dcterms:modified xsi:type="dcterms:W3CDTF">2025-06-05T08:14:39Z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5a184a-ec6c-4706-a8fe-00eb3519811b_Enabled">
    <vt:lpwstr>true</vt:lpwstr>
  </property>
  <property fmtid="{D5CDD505-2E9C-101B-9397-08002B2CF9AE}" pid="3" name="MSIP_Label_e45a184a-ec6c-4706-a8fe-00eb3519811b_SetDate">
    <vt:lpwstr>2025-06-04T11:03:50Z</vt:lpwstr>
  </property>
  <property fmtid="{D5CDD505-2E9C-101B-9397-08002B2CF9AE}" pid="4" name="MSIP_Label_e45a184a-ec6c-4706-a8fe-00eb3519811b_Method">
    <vt:lpwstr>Privileged</vt:lpwstr>
  </property>
  <property fmtid="{D5CDD505-2E9C-101B-9397-08002B2CF9AE}" pid="5" name="MSIP_Label_e45a184a-ec6c-4706-a8fe-00eb3519811b_Name">
    <vt:lpwstr>Confidential</vt:lpwstr>
  </property>
  <property fmtid="{D5CDD505-2E9C-101B-9397-08002B2CF9AE}" pid="6" name="MSIP_Label_e45a184a-ec6c-4706-a8fe-00eb3519811b_SiteId">
    <vt:lpwstr>9a50eba8-7568-447a-bcb9-27a0d464aa80</vt:lpwstr>
  </property>
  <property fmtid="{D5CDD505-2E9C-101B-9397-08002B2CF9AE}" pid="7" name="MSIP_Label_e45a184a-ec6c-4706-a8fe-00eb3519811b_ActionId">
    <vt:lpwstr>167a2d72-6c43-493a-84b1-819310552a92</vt:lpwstr>
  </property>
  <property fmtid="{D5CDD505-2E9C-101B-9397-08002B2CF9AE}" pid="8" name="MSIP_Label_e45a184a-ec6c-4706-a8fe-00eb3519811b_ContentBits">
    <vt:lpwstr>0</vt:lpwstr>
  </property>
  <property fmtid="{D5CDD505-2E9C-101B-9397-08002B2CF9AE}" pid="9" name="MSIP_Label_e45a184a-ec6c-4706-a8fe-00eb3519811b_Tag">
    <vt:lpwstr>10, 0, 1, 1</vt:lpwstr>
  </property>
</Properties>
</file>