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"/>
    </mc:Choice>
  </mc:AlternateContent>
  <xr:revisionPtr revIDLastSave="0" documentId="8_{34959ED7-3A2D-4266-8D4A-747411A72B4B}" xr6:coauthVersionLast="45" xr6:coauthVersionMax="45" xr10:uidLastSave="{00000000-0000-0000-0000-000000000000}"/>
  <bookViews>
    <workbookView xWindow="-120" yWindow="-120" windowWidth="20730" windowHeight="11760" activeTab="2" xr2:uid="{E8180E74-FD08-4F70-87A4-9B770029F796}"/>
  </bookViews>
  <sheets>
    <sheet name="Sheet4" sheetId="4" r:id="rId1"/>
    <sheet name="Sheet5" sheetId="5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9" i="1" l="1"/>
  <c r="Q2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N3" i="1" l="1"/>
  <c r="N4" i="1"/>
  <c r="N5" i="1"/>
  <c r="N6" i="1"/>
  <c r="N7" i="1"/>
  <c r="N8" i="1"/>
  <c r="N2" i="1"/>
</calcChain>
</file>

<file path=xl/sharedStrings.xml><?xml version="1.0" encoding="utf-8"?>
<sst xmlns="http://schemas.openxmlformats.org/spreadsheetml/2006/main" count="62" uniqueCount="35">
  <si>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</si>
  <si>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</si>
  <si>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</si>
  <si>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</si>
  <si>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</si>
  <si>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</si>
  <si>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</si>
  <si>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</si>
  <si>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</si>
  <si>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</si>
  <si>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</si>
  <si>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</si>
  <si>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</si>
  <si>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</si>
  <si>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</si>
  <si>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</si>
  <si>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</si>
  <si>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</si>
  <si>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</si>
  <si>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</si>
  <si>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</si>
  <si>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</si>
  <si>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</si>
  <si>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</si>
  <si>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</si>
  <si>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gain</t>
  </si>
  <si>
    <t>offset</t>
  </si>
  <si>
    <t>B:digital</t>
  </si>
  <si>
    <t>C:mechanical</t>
  </si>
  <si>
    <t>A:voltage</t>
  </si>
  <si>
    <t>D:external</t>
  </si>
  <si>
    <t>E:calibrated</t>
  </si>
  <si>
    <t>in. H2O</t>
  </si>
  <si>
    <t>real psi</t>
  </si>
  <si>
    <t>gauge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</si>
</sst>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</a:t>
            </a:r>
            <a:r>
              <a:rPr lang="en-US" baseline="0"/>
              <a:t> pressure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gauge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222373065435788E-2"/>
                  <c:y val="-0.6480011765770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Sheet1!$A$1:$A$30</c:f>
              <c:numCache>
                <c:formatCode>0.000</c:formatCode>
                <c:ptCount val="30"/>
                <c:pt idx="0">
                  <c:v>0.67100000000000004</c:v>
                </c:pt>
                <c:pt idx="1">
                  <c:v>0.67200000000000004</c:v>
                </c:pt>
                <c:pt idx="2">
                  <c:v>0.66800000000000004</c:v>
                </c:pt>
                <c:pt idx="3">
                  <c:v>0.64500000000000002</c:v>
                </c:pt>
                <c:pt idx="4">
                  <c:v>0.61599999999999999</c:v>
                </c:pt>
                <c:pt idx="5">
                  <c:v>0.57299999999999995</c:v>
                </c:pt>
                <c:pt idx="6">
                  <c:v>0.54300000000000004</c:v>
                </c:pt>
                <c:pt idx="7">
                  <c:v>0.52700000000000002</c:v>
                </c:pt>
                <c:pt idx="8">
                  <c:v>0.51100000000000001</c:v>
                </c:pt>
                <c:pt idx="9">
                  <c:v>0.47799999999999998</c:v>
                </c:pt>
                <c:pt idx="10">
                  <c:v>0.47799999999999998</c:v>
                </c:pt>
                <c:pt idx="11">
                  <c:v>0.438</c:v>
                </c:pt>
                <c:pt idx="12">
                  <c:v>0.435</c:v>
                </c:pt>
                <c:pt idx="13">
                  <c:v>0.41499999999999998</c:v>
                </c:pt>
                <c:pt idx="14">
                  <c:v>0.51200000000000001</c:v>
                </c:pt>
                <c:pt idx="15">
                  <c:v>0.57399999999999995</c:v>
                </c:pt>
                <c:pt idx="16">
                  <c:v>0.61799999999999999</c:v>
                </c:pt>
                <c:pt idx="17">
                  <c:v>0.60299999999999998</c:v>
                </c:pt>
                <c:pt idx="18">
                  <c:v>0.57499999999999996</c:v>
                </c:pt>
                <c:pt idx="19">
                  <c:v>0.67500000000000004</c:v>
                </c:pt>
                <c:pt idx="20">
                  <c:v>0.67500000000000004</c:v>
                </c:pt>
                <c:pt idx="21">
                  <c:v>0.67</c:v>
                </c:pt>
                <c:pt idx="22">
                  <c:v>0.63200000000000001</c:v>
                </c:pt>
                <c:pt idx="23">
                  <c:v>0.60399999999999998</c:v>
                </c:pt>
                <c:pt idx="24">
                  <c:v>0.56000000000000005</c:v>
                </c:pt>
                <c:pt idx="25">
                  <c:v>0.54400000000000004</c:v>
                </c:pt>
                <c:pt idx="26">
                  <c:v>0.52800000000000002</c:v>
                </c:pt>
                <c:pt idx="27">
                  <c:v>0.47899999999999998</c:v>
                </c:pt>
                <c:pt idx="28">
                  <c:v>0.496</c:v>
                </c:pt>
                <c:pt idx="29">
                  <c:v>0.47899999999999998</c:v>
                </c:pt>
              </c:numCache>
            </c:numRef>
          </c:xVal>
          <c:yVal>
            <c:numRef>
              <c:f>Sheet1!$B$1:$B$30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1.3</c:v>
                </c:pt>
                <c:pt idx="4">
                  <c:v>2.1</c:v>
                </c:pt>
                <c:pt idx="5">
                  <c:v>5.3</c:v>
                </c:pt>
                <c:pt idx="6">
                  <c:v>6.5</c:v>
                </c:pt>
                <c:pt idx="7">
                  <c:v>7</c:v>
                </c:pt>
                <c:pt idx="8">
                  <c:v>8.9</c:v>
                </c:pt>
                <c:pt idx="9">
                  <c:v>11.8</c:v>
                </c:pt>
                <c:pt idx="10">
                  <c:v>11.8</c:v>
                </c:pt>
                <c:pt idx="11">
                  <c:v>14.3</c:v>
                </c:pt>
                <c:pt idx="12">
                  <c:v>14.5</c:v>
                </c:pt>
                <c:pt idx="13">
                  <c:v>16.2</c:v>
                </c:pt>
                <c:pt idx="14">
                  <c:v>9.1</c:v>
                </c:pt>
                <c:pt idx="15">
                  <c:v>6</c:v>
                </c:pt>
                <c:pt idx="16">
                  <c:v>2.2000000000000002</c:v>
                </c:pt>
                <c:pt idx="17">
                  <c:v>3.1</c:v>
                </c:pt>
                <c:pt idx="18">
                  <c:v>5.9</c:v>
                </c:pt>
                <c:pt idx="19">
                  <c:v>0.1</c:v>
                </c:pt>
                <c:pt idx="20">
                  <c:v>0.1</c:v>
                </c:pt>
                <c:pt idx="21">
                  <c:v>0.3</c:v>
                </c:pt>
                <c:pt idx="22">
                  <c:v>1.8</c:v>
                </c:pt>
                <c:pt idx="23">
                  <c:v>3.2</c:v>
                </c:pt>
                <c:pt idx="24">
                  <c:v>6.5</c:v>
                </c:pt>
                <c:pt idx="25">
                  <c:v>7</c:v>
                </c:pt>
                <c:pt idx="26">
                  <c:v>7.8</c:v>
                </c:pt>
                <c:pt idx="27">
                  <c:v>11.8</c:v>
                </c:pt>
                <c:pt idx="28">
                  <c:v>10.199999999999999</c:v>
                </c:pt>
                <c:pt idx="29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9-4BE1-AA6D-31368B0371EF}"/>
            </c:ext>
          </c:extLst>
        </c:ser>
        <c:ser>
          <c:idx val="1"/>
          <c:order val="1"/>
          <c:tx>
            <c:v>mechanical gauge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802530355211944E-2"/>
                  <c:y val="-0.51470608199837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Sheet1!$A$1:$A$30</c:f>
              <c:numCache>
                <c:formatCode>0.000</c:formatCode>
                <c:ptCount val="30"/>
                <c:pt idx="0">
                  <c:v>0.67100000000000004</c:v>
                </c:pt>
                <c:pt idx="1">
                  <c:v>0.67200000000000004</c:v>
                </c:pt>
                <c:pt idx="2">
                  <c:v>0.66800000000000004</c:v>
                </c:pt>
                <c:pt idx="3">
                  <c:v>0.64500000000000002</c:v>
                </c:pt>
                <c:pt idx="4">
                  <c:v>0.61599999999999999</c:v>
                </c:pt>
                <c:pt idx="5">
                  <c:v>0.57299999999999995</c:v>
                </c:pt>
                <c:pt idx="6">
                  <c:v>0.54300000000000004</c:v>
                </c:pt>
                <c:pt idx="7">
                  <c:v>0.52700000000000002</c:v>
                </c:pt>
                <c:pt idx="8">
                  <c:v>0.51100000000000001</c:v>
                </c:pt>
                <c:pt idx="9">
                  <c:v>0.47799999999999998</c:v>
                </c:pt>
                <c:pt idx="10">
                  <c:v>0.47799999999999998</c:v>
                </c:pt>
                <c:pt idx="11">
                  <c:v>0.438</c:v>
                </c:pt>
                <c:pt idx="12">
                  <c:v>0.435</c:v>
                </c:pt>
                <c:pt idx="13">
                  <c:v>0.41499999999999998</c:v>
                </c:pt>
                <c:pt idx="14">
                  <c:v>0.51200000000000001</c:v>
                </c:pt>
                <c:pt idx="15">
                  <c:v>0.57399999999999995</c:v>
                </c:pt>
                <c:pt idx="16">
                  <c:v>0.61799999999999999</c:v>
                </c:pt>
                <c:pt idx="17">
                  <c:v>0.60299999999999998</c:v>
                </c:pt>
                <c:pt idx="18">
                  <c:v>0.57499999999999996</c:v>
                </c:pt>
                <c:pt idx="19">
                  <c:v>0.67500000000000004</c:v>
                </c:pt>
                <c:pt idx="20">
                  <c:v>0.67500000000000004</c:v>
                </c:pt>
                <c:pt idx="21">
                  <c:v>0.67</c:v>
                </c:pt>
                <c:pt idx="22">
                  <c:v>0.63200000000000001</c:v>
                </c:pt>
                <c:pt idx="23">
                  <c:v>0.60399999999999998</c:v>
                </c:pt>
                <c:pt idx="24">
                  <c:v>0.56000000000000005</c:v>
                </c:pt>
                <c:pt idx="25">
                  <c:v>0.54400000000000004</c:v>
                </c:pt>
                <c:pt idx="26">
                  <c:v>0.52800000000000002</c:v>
                </c:pt>
                <c:pt idx="27">
                  <c:v>0.47899999999999998</c:v>
                </c:pt>
                <c:pt idx="28">
                  <c:v>0.496</c:v>
                </c:pt>
                <c:pt idx="29">
                  <c:v>0.47899999999999998</c:v>
                </c:pt>
              </c:numCache>
            </c:numRef>
          </c:xVal>
          <c:yVal>
            <c:numRef>
              <c:f>Sheet1!$C$1:$C$30</c:f>
              <c:numCache>
                <c:formatCode>0.0</c:formatCode>
                <c:ptCount val="30"/>
                <c:pt idx="0">
                  <c:v>0</c:v>
                </c:pt>
                <c:pt idx="1">
                  <c:v>1.3</c:v>
                </c:pt>
                <c:pt idx="2">
                  <c:v>2.2000000000000002</c:v>
                </c:pt>
                <c:pt idx="3">
                  <c:v>3.2</c:v>
                </c:pt>
                <c:pt idx="4">
                  <c:v>4</c:v>
                </c:pt>
                <c:pt idx="5">
                  <c:v>5.2</c:v>
                </c:pt>
                <c:pt idx="6">
                  <c:v>6</c:v>
                </c:pt>
                <c:pt idx="7">
                  <c:v>6.8</c:v>
                </c:pt>
                <c:pt idx="8">
                  <c:v>8</c:v>
                </c:pt>
                <c:pt idx="9">
                  <c:v>9</c:v>
                </c:pt>
                <c:pt idx="10">
                  <c:v>9.9</c:v>
                </c:pt>
                <c:pt idx="11">
                  <c:v>10</c:v>
                </c:pt>
                <c:pt idx="12">
                  <c:v>12</c:v>
                </c:pt>
                <c:pt idx="13">
                  <c:v>13</c:v>
                </c:pt>
                <c:pt idx="14">
                  <c:v>7</c:v>
                </c:pt>
                <c:pt idx="15">
                  <c:v>3.9</c:v>
                </c:pt>
                <c:pt idx="16">
                  <c:v>3.3</c:v>
                </c:pt>
                <c:pt idx="17">
                  <c:v>4.2</c:v>
                </c:pt>
                <c:pt idx="18">
                  <c:v>5</c:v>
                </c:pt>
                <c:pt idx="19">
                  <c:v>0.2</c:v>
                </c:pt>
                <c:pt idx="20">
                  <c:v>1.5</c:v>
                </c:pt>
                <c:pt idx="21">
                  <c:v>2.5</c:v>
                </c:pt>
                <c:pt idx="22">
                  <c:v>3.2</c:v>
                </c:pt>
                <c:pt idx="23">
                  <c:v>4</c:v>
                </c:pt>
                <c:pt idx="24">
                  <c:v>5.2</c:v>
                </c:pt>
                <c:pt idx="25">
                  <c:v>6</c:v>
                </c:pt>
                <c:pt idx="26">
                  <c:v>7</c:v>
                </c:pt>
                <c:pt idx="27">
                  <c:v>8.8000000000000007</c:v>
                </c:pt>
                <c:pt idx="28">
                  <c:v>8</c:v>
                </c:pt>
                <c:pt idx="29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79-4BE1-AA6D-31368B0371EF}"/>
            </c:ext>
          </c:extLst>
        </c:ser>
        <c:ser>
          <c:idx val="2"/>
          <c:order val="2"/>
          <c:tx>
            <c:v>external gauge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222373065435788E-2"/>
                  <c:y val="-0.38333174947959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Sheet1!$A$1:$A$30</c:f>
              <c:numCache>
                <c:formatCode>0.000</c:formatCode>
                <c:ptCount val="30"/>
                <c:pt idx="0">
                  <c:v>0.67100000000000004</c:v>
                </c:pt>
                <c:pt idx="1">
                  <c:v>0.67200000000000004</c:v>
                </c:pt>
                <c:pt idx="2">
                  <c:v>0.66800000000000004</c:v>
                </c:pt>
                <c:pt idx="3">
                  <c:v>0.64500000000000002</c:v>
                </c:pt>
                <c:pt idx="4">
                  <c:v>0.61599999999999999</c:v>
                </c:pt>
                <c:pt idx="5">
                  <c:v>0.57299999999999995</c:v>
                </c:pt>
                <c:pt idx="6">
                  <c:v>0.54300000000000004</c:v>
                </c:pt>
                <c:pt idx="7">
                  <c:v>0.52700000000000002</c:v>
                </c:pt>
                <c:pt idx="8">
                  <c:v>0.51100000000000001</c:v>
                </c:pt>
                <c:pt idx="9">
                  <c:v>0.47799999999999998</c:v>
                </c:pt>
                <c:pt idx="10">
                  <c:v>0.47799999999999998</c:v>
                </c:pt>
                <c:pt idx="11">
                  <c:v>0.438</c:v>
                </c:pt>
                <c:pt idx="12">
                  <c:v>0.435</c:v>
                </c:pt>
                <c:pt idx="13">
                  <c:v>0.41499999999999998</c:v>
                </c:pt>
                <c:pt idx="14">
                  <c:v>0.51200000000000001</c:v>
                </c:pt>
                <c:pt idx="15">
                  <c:v>0.57399999999999995</c:v>
                </c:pt>
                <c:pt idx="16">
                  <c:v>0.61799999999999999</c:v>
                </c:pt>
                <c:pt idx="17">
                  <c:v>0.60299999999999998</c:v>
                </c:pt>
                <c:pt idx="18">
                  <c:v>0.57499999999999996</c:v>
                </c:pt>
                <c:pt idx="19">
                  <c:v>0.67500000000000004</c:v>
                </c:pt>
                <c:pt idx="20">
                  <c:v>0.67500000000000004</c:v>
                </c:pt>
                <c:pt idx="21">
                  <c:v>0.67</c:v>
                </c:pt>
                <c:pt idx="22">
                  <c:v>0.63200000000000001</c:v>
                </c:pt>
                <c:pt idx="23">
                  <c:v>0.60399999999999998</c:v>
                </c:pt>
                <c:pt idx="24">
                  <c:v>0.56000000000000005</c:v>
                </c:pt>
                <c:pt idx="25">
                  <c:v>0.54400000000000004</c:v>
                </c:pt>
                <c:pt idx="26">
                  <c:v>0.52800000000000002</c:v>
                </c:pt>
                <c:pt idx="27">
                  <c:v>0.47899999999999998</c:v>
                </c:pt>
                <c:pt idx="28">
                  <c:v>0.496</c:v>
                </c:pt>
                <c:pt idx="29">
                  <c:v>0.47899999999999998</c:v>
                </c:pt>
              </c:numCache>
            </c:numRef>
          </c:xVal>
          <c:yVal>
            <c:numRef>
              <c:f>Sheet1!$D$1:$D$30</c:f>
              <c:numCache>
                <c:formatCode>General</c:formatCode>
                <c:ptCount val="3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9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6</c:v>
                </c:pt>
                <c:pt idx="18">
                  <c:v>7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12</c:v>
                </c:pt>
                <c:pt idx="28">
                  <c:v>10</c:v>
                </c:pt>
                <c:pt idx="2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79-4BE1-AA6D-31368B0371EF}"/>
            </c:ext>
          </c:extLst>
        </c:ser>
        <c:ser>
          <c:idx val="3"/>
          <c:order val="3"/>
          <c:tx>
            <c:v>corrected external gauge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26904970212057E-2"/>
                  <c:y val="-0.35279233414788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Sheet1!$A:$A</c:f>
              <c:numCache>
                <c:formatCode>0.000</c:formatCode>
                <c:ptCount val="1048576"/>
                <c:pt idx="0">
                  <c:v>0.67100000000000004</c:v>
                </c:pt>
                <c:pt idx="1">
                  <c:v>0.67200000000000004</c:v>
                </c:pt>
                <c:pt idx="2">
                  <c:v>0.66800000000000004</c:v>
                </c:pt>
                <c:pt idx="3">
                  <c:v>0.64500000000000002</c:v>
                </c:pt>
                <c:pt idx="4">
                  <c:v>0.61599999999999999</c:v>
                </c:pt>
                <c:pt idx="5">
                  <c:v>0.57299999999999995</c:v>
                </c:pt>
                <c:pt idx="6">
                  <c:v>0.54300000000000004</c:v>
                </c:pt>
                <c:pt idx="7">
                  <c:v>0.52700000000000002</c:v>
                </c:pt>
                <c:pt idx="8">
                  <c:v>0.51100000000000001</c:v>
                </c:pt>
                <c:pt idx="9">
                  <c:v>0.47799999999999998</c:v>
                </c:pt>
                <c:pt idx="10">
                  <c:v>0.47799999999999998</c:v>
                </c:pt>
                <c:pt idx="11">
                  <c:v>0.438</c:v>
                </c:pt>
                <c:pt idx="12">
                  <c:v>0.435</c:v>
                </c:pt>
                <c:pt idx="13">
                  <c:v>0.41499999999999998</c:v>
                </c:pt>
                <c:pt idx="14">
                  <c:v>0.51200000000000001</c:v>
                </c:pt>
                <c:pt idx="15">
                  <c:v>0.57399999999999995</c:v>
                </c:pt>
                <c:pt idx="16">
                  <c:v>0.61799999999999999</c:v>
                </c:pt>
                <c:pt idx="17">
                  <c:v>0.60299999999999998</c:v>
                </c:pt>
                <c:pt idx="18">
                  <c:v>0.57499999999999996</c:v>
                </c:pt>
                <c:pt idx="19">
                  <c:v>0.67500000000000004</c:v>
                </c:pt>
                <c:pt idx="20">
                  <c:v>0.67500000000000004</c:v>
                </c:pt>
                <c:pt idx="21">
                  <c:v>0.67</c:v>
                </c:pt>
                <c:pt idx="22">
                  <c:v>0.63200000000000001</c:v>
                </c:pt>
                <c:pt idx="23">
                  <c:v>0.60399999999999998</c:v>
                </c:pt>
                <c:pt idx="24">
                  <c:v>0.56000000000000005</c:v>
                </c:pt>
                <c:pt idx="25">
                  <c:v>0.54400000000000004</c:v>
                </c:pt>
                <c:pt idx="26">
                  <c:v>0.52800000000000002</c:v>
                </c:pt>
                <c:pt idx="27">
                  <c:v>0.47899999999999998</c:v>
                </c:pt>
                <c:pt idx="28">
                  <c:v>0.496</c:v>
                </c:pt>
                <c:pt idx="29">
                  <c:v>0.47899999999999998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1">
                  <c:v>1.5424033670817501</c:v>
                </c:pt>
                <c:pt idx="2">
                  <c:v>2.5839376617163534</c:v>
                </c:pt>
                <c:pt idx="3">
                  <c:v>3.6254719563509568</c:v>
                </c:pt>
                <c:pt idx="4">
                  <c:v>4.6670062509855592</c:v>
                </c:pt>
                <c:pt idx="5">
                  <c:v>5.7085405456201626</c:v>
                </c:pt>
                <c:pt idx="6">
                  <c:v>6.7500748402547659</c:v>
                </c:pt>
                <c:pt idx="7">
                  <c:v>7.7916091348893692</c:v>
                </c:pt>
                <c:pt idx="8">
                  <c:v>8.8331434295239717</c:v>
                </c:pt>
                <c:pt idx="9">
                  <c:v>9.8746777241585768</c:v>
                </c:pt>
                <c:pt idx="10">
                  <c:v>10.916212018793178</c:v>
                </c:pt>
                <c:pt idx="11">
                  <c:v>11.95774631342778</c:v>
                </c:pt>
                <c:pt idx="12">
                  <c:v>12.999280608062385</c:v>
                </c:pt>
                <c:pt idx="13">
                  <c:v>14.040814902696987</c:v>
                </c:pt>
                <c:pt idx="14">
                  <c:v>7.7916091348893692</c:v>
                </c:pt>
                <c:pt idx="15">
                  <c:v>3.5213185268874962</c:v>
                </c:pt>
                <c:pt idx="16">
                  <c:v>3.7296253858144164</c:v>
                </c:pt>
                <c:pt idx="17">
                  <c:v>4.6670062509855592</c:v>
                </c:pt>
                <c:pt idx="18">
                  <c:v>5.7085405456201626</c:v>
                </c:pt>
                <c:pt idx="19">
                  <c:v>0.50086907244714718</c:v>
                </c:pt>
                <c:pt idx="20">
                  <c:v>1.5424033670817501</c:v>
                </c:pt>
                <c:pt idx="21">
                  <c:v>2.5839376617163534</c:v>
                </c:pt>
                <c:pt idx="22">
                  <c:v>3.6254719563509568</c:v>
                </c:pt>
                <c:pt idx="23">
                  <c:v>4.6670062509855592</c:v>
                </c:pt>
                <c:pt idx="24">
                  <c:v>5.7085405456201626</c:v>
                </c:pt>
                <c:pt idx="25">
                  <c:v>6.7500748402547659</c:v>
                </c:pt>
                <c:pt idx="26">
                  <c:v>7.7916091348893692</c:v>
                </c:pt>
                <c:pt idx="27">
                  <c:v>10.916212018793178</c:v>
                </c:pt>
                <c:pt idx="28">
                  <c:v>8.8331434295239717</c:v>
                </c:pt>
                <c:pt idx="29">
                  <c:v>9.8746777241585768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79-4BE1-AA6D-31368B037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994112"/>
        <c:axId val="210794704"/>
      </c:scatterChart>
      <c:valAx>
        <c:axId val="292994112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94704"/>
        <c:crosses val="autoZero"/>
        <c:crossBetween val="midCat"/>
        <c:majorUnit val="1.0000000000000002E-2"/>
      </c:valAx>
      <c:valAx>
        <c:axId val="2107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Indicated</a:t>
                </a:r>
                <a:r>
                  <a:rPr lang="en-US" baseline="0"/>
                  <a:t> pressure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941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293307086614177E-2"/>
                  <c:y val="-1.43627879848352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Sheet1!$N$2:$N$31</c:f>
              <c:numCache>
                <c:formatCode>General</c:formatCode>
                <c:ptCount val="30"/>
                <c:pt idx="0">
                  <c:v>3.8297564852951802</c:v>
                </c:pt>
                <c:pt idx="1">
                  <c:v>3.0349013657056143</c:v>
                </c:pt>
                <c:pt idx="2">
                  <c:v>2.6013440277476696</c:v>
                </c:pt>
                <c:pt idx="3">
                  <c:v>2.1677866897897244</c:v>
                </c:pt>
                <c:pt idx="4">
                  <c:v>1.7342293518317797</c:v>
                </c:pt>
                <c:pt idx="5">
                  <c:v>1.3006720138738348</c:v>
                </c:pt>
                <c:pt idx="6">
                  <c:v>0.86711467591588987</c:v>
                </c:pt>
              </c:numCache>
            </c:numRef>
          </c:xVal>
          <c:yVal>
            <c:numRef>
              <c:f>Sheet1!$O$2:$O$31</c:f>
              <c:numCache>
                <c:formatCode>General</c:formatCode>
                <c:ptCount val="30"/>
                <c:pt idx="0">
                  <c:v>5.25</c:v>
                </c:pt>
                <c:pt idx="1">
                  <c:v>4.4000000000000004</c:v>
                </c:pt>
                <c:pt idx="2">
                  <c:v>4</c:v>
                </c:pt>
                <c:pt idx="3">
                  <c:v>3.5</c:v>
                </c:pt>
                <c:pt idx="4">
                  <c:v>3.25</c:v>
                </c:pt>
                <c:pt idx="5">
                  <c:v>2.75</c:v>
                </c:pt>
                <c:pt idx="6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D-4AE5-9B93-5D86DE258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48464"/>
        <c:axId val="297245632"/>
      </c:scatterChart>
      <c:valAx>
        <c:axId val="29074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45632"/>
        <c:crosses val="autoZero"/>
        <c:crossBetween val="midCat"/>
      </c:valAx>
      <c:valAx>
        <c:axId val="2972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gauge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4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18</xdr:col>
      <xdr:colOff>600074</xdr:colOff>
      <xdr:row>59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2D7E8-B131-4662-BE64-2889DF9E4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233362</xdr:colOff>
      <xdr:row>9</xdr:row>
      <xdr:rowOff>38100</xdr:rowOff>
    </xdr:from>
    <xdr:to>
      <xdr:col>15</xdr:col>
      <xdr:colOff>33337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0E5440-AC70-4DE1-B015-ABBA44210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BDDF-8020-4223-87D3-35E9D0F31C87}">
  <dimension ref="A1:I18"/>
  <sheetViews>
    <sheetView workbookViewId="0">
      <selection activeCell="B17" sqref="B17"/>
    </sheetView>
  </sheetViews>
  <sheetFormatPr defaultRowHeight="15" x14ac:dyDescent="0.25"/>
  <cols>
    <col min="2" max="2" width="20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6" t="s">
        <v>1</v>
      </c>
      <c r="B3" s="6"/>
    </row>
    <row r="4" spans="1:9" x14ac:dyDescent="0.25">
      <c r="A4" s="3" t="s">
        <v>2</v>
      </c>
      <c r="B4" s="3">
        <v>0.99816461169058268</v>
      </c>
    </row>
    <row r="5" spans="1:9" x14ac:dyDescent="0.25">
      <c r="A5" s="3" t="s">
        <v>3</v>
      </c>
      <c r="B5" s="3">
        <v>0.99633259203141167</v>
      </c>
    </row>
    <row r="6" spans="1:9" x14ac:dyDescent="0.25">
      <c r="A6" s="3" t="s">
        <v>4</v>
      </c>
      <c r="B6" s="3">
        <v>0.995599110437694</v>
      </c>
    </row>
    <row r="7" spans="1:9" x14ac:dyDescent="0.25">
      <c r="A7" s="3" t="s">
        <v>5</v>
      </c>
      <c r="B7" s="3">
        <v>6.8058130107400916E-2</v>
      </c>
    </row>
    <row r="8" spans="1:9" ht="15.75" thickBot="1" x14ac:dyDescent="0.3">
      <c r="A8" s="4" t="s">
        <v>6</v>
      </c>
      <c r="B8" s="4">
        <v>7</v>
      </c>
    </row>
    <row r="10" spans="1:9" ht="15.75" thickBot="1" x14ac:dyDescent="0.3">
      <c r="A10" t="s">
        <v>7</v>
      </c>
    </row>
    <row r="11" spans="1:9" x14ac:dyDescent="0.25">
      <c r="A11" s="5"/>
      <c r="B11" s="5" t="s">
        <v>12</v>
      </c>
      <c r="C11" s="5" t="s">
        <v>13</v>
      </c>
      <c r="D11" s="5" t="s">
        <v>14</v>
      </c>
      <c r="E11" s="5" t="s">
        <v>15</v>
      </c>
      <c r="F11" s="5" t="s">
        <v>16</v>
      </c>
    </row>
    <row r="12" spans="1:9" x14ac:dyDescent="0.25">
      <c r="A12" s="3" t="s">
        <v>8</v>
      </c>
      <c r="B12" s="3">
        <v>1</v>
      </c>
      <c r="C12" s="3">
        <v>6.2918033840200041</v>
      </c>
      <c r="D12" s="3">
        <v>6.2918033840200041</v>
      </c>
      <c r="E12" s="3">
        <v>1358.3607285650914</v>
      </c>
      <c r="F12" s="3">
        <v>2.7691507039131639E-7</v>
      </c>
    </row>
    <row r="13" spans="1:9" x14ac:dyDescent="0.25">
      <c r="A13" s="3" t="s">
        <v>9</v>
      </c>
      <c r="B13" s="3">
        <v>5</v>
      </c>
      <c r="C13" s="3">
        <v>2.3159545368579559E-2</v>
      </c>
      <c r="D13" s="3">
        <v>4.6319090737159119E-3</v>
      </c>
      <c r="E13" s="3"/>
      <c r="F13" s="3"/>
    </row>
    <row r="14" spans="1:9" ht="15.75" thickBot="1" x14ac:dyDescent="0.3">
      <c r="A14" s="4" t="s">
        <v>10</v>
      </c>
      <c r="B14" s="4">
        <v>6</v>
      </c>
      <c r="C14" s="4">
        <v>6.3149629293885834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17</v>
      </c>
      <c r="C16" s="5" t="s">
        <v>5</v>
      </c>
      <c r="D16" s="5" t="s">
        <v>18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</row>
    <row r="17" spans="1:9" x14ac:dyDescent="0.25">
      <c r="A17" s="3" t="s">
        <v>11</v>
      </c>
      <c r="B17" s="3">
        <v>-1.5821995168220591</v>
      </c>
      <c r="C17" s="3">
        <v>0.10630670993906879</v>
      </c>
      <c r="D17" s="3">
        <v>-14.883345724168485</v>
      </c>
      <c r="E17" s="3">
        <v>2.4775422018220475E-5</v>
      </c>
      <c r="F17" s="3">
        <v>-1.8554696143976879</v>
      </c>
      <c r="G17" s="3">
        <v>-1.3089294192464302</v>
      </c>
      <c r="H17" s="3">
        <v>-1.8554696143976879</v>
      </c>
      <c r="I17" s="3">
        <v>-1.3089294192464302</v>
      </c>
    </row>
    <row r="18" spans="1:9" ht="15.75" thickBot="1" x14ac:dyDescent="0.3">
      <c r="A18" s="4" t="s">
        <v>24</v>
      </c>
      <c r="B18" s="4">
        <v>1.0415342946346031</v>
      </c>
      <c r="C18" s="4">
        <v>2.8259600363586886E-2</v>
      </c>
      <c r="D18" s="4">
        <v>36.855945633847071</v>
      </c>
      <c r="E18" s="4">
        <v>2.7691507039131639E-7</v>
      </c>
      <c r="F18" s="4">
        <v>0.96889067925762529</v>
      </c>
      <c r="G18" s="4">
        <v>1.114177910011581</v>
      </c>
      <c r="H18" s="4">
        <v>0.96889067925762529</v>
      </c>
      <c r="I18" s="4">
        <v>1.114177910011581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38CA1-58BD-4C98-9628-23895C9DD2AA}">
  <dimension ref="A1:I18"/>
  <sheetViews>
    <sheetView workbookViewId="0">
      <selection sqref="A1:I21"/>
    </sheetView>
  </sheetViews>
  <sheetFormatPr defaultRowHeight="15" x14ac:dyDescent="0.25"/>
  <cols>
    <col min="2" max="2" width="12.7109375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6" t="s">
        <v>1</v>
      </c>
      <c r="B3" s="6"/>
    </row>
    <row r="4" spans="1:9" x14ac:dyDescent="0.25">
      <c r="A4" s="3" t="s">
        <v>2</v>
      </c>
      <c r="B4" s="3">
        <v>0.97916213450801848</v>
      </c>
    </row>
    <row r="5" spans="1:9" x14ac:dyDescent="0.25">
      <c r="A5" s="3" t="s">
        <v>3</v>
      </c>
      <c r="B5" s="3">
        <v>0.95875848565429889</v>
      </c>
    </row>
    <row r="6" spans="1:9" x14ac:dyDescent="0.25">
      <c r="A6" s="3" t="s">
        <v>4</v>
      </c>
      <c r="B6" s="3">
        <v>0.95723102216001366</v>
      </c>
    </row>
    <row r="7" spans="1:9" x14ac:dyDescent="0.25">
      <c r="A7" s="3" t="s">
        <v>5</v>
      </c>
      <c r="B7" s="3">
        <v>0.74923316293316133</v>
      </c>
    </row>
    <row r="8" spans="1:9" ht="15.75" thickBot="1" x14ac:dyDescent="0.3">
      <c r="A8" s="4" t="s">
        <v>6</v>
      </c>
      <c r="B8" s="4">
        <v>29</v>
      </c>
    </row>
    <row r="10" spans="1:9" ht="15.75" thickBot="1" x14ac:dyDescent="0.3">
      <c r="A10" t="s">
        <v>7</v>
      </c>
    </row>
    <row r="11" spans="1:9" x14ac:dyDescent="0.25">
      <c r="A11" s="5"/>
      <c r="B11" s="5" t="s">
        <v>12</v>
      </c>
      <c r="C11" s="5" t="s">
        <v>13</v>
      </c>
      <c r="D11" s="5" t="s">
        <v>14</v>
      </c>
      <c r="E11" s="5" t="s">
        <v>15</v>
      </c>
      <c r="F11" s="5" t="s">
        <v>16</v>
      </c>
    </row>
    <row r="12" spans="1:9" x14ac:dyDescent="0.25">
      <c r="A12" s="3" t="s">
        <v>8</v>
      </c>
      <c r="B12" s="3">
        <v>1</v>
      </c>
      <c r="C12" s="3">
        <v>352.34845000497944</v>
      </c>
      <c r="D12" s="3">
        <v>352.34845000497944</v>
      </c>
      <c r="E12" s="3">
        <v>627.68013064884963</v>
      </c>
      <c r="F12" s="3">
        <v>3.1459976628353029E-20</v>
      </c>
    </row>
    <row r="13" spans="1:9" x14ac:dyDescent="0.25">
      <c r="A13" s="3" t="s">
        <v>9</v>
      </c>
      <c r="B13" s="3">
        <v>27</v>
      </c>
      <c r="C13" s="3">
        <v>15.156458975848386</v>
      </c>
      <c r="D13" s="3">
        <v>0.56135033243882915</v>
      </c>
      <c r="E13" s="3"/>
      <c r="F13" s="3"/>
    </row>
    <row r="14" spans="1:9" ht="15.75" thickBot="1" x14ac:dyDescent="0.3">
      <c r="A14" s="4" t="s">
        <v>10</v>
      </c>
      <c r="B14" s="4">
        <v>28</v>
      </c>
      <c r="C14" s="4">
        <v>367.50490898082785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17</v>
      </c>
      <c r="C16" s="5" t="s">
        <v>5</v>
      </c>
      <c r="D16" s="5" t="s">
        <v>18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</row>
    <row r="17" spans="1:9" x14ac:dyDescent="0.25">
      <c r="A17" s="3" t="s">
        <v>11</v>
      </c>
      <c r="B17" s="3">
        <v>31.593556222940279</v>
      </c>
      <c r="C17" s="3">
        <v>1.0098465747086298</v>
      </c>
      <c r="D17" s="3">
        <v>31.285501198096295</v>
      </c>
      <c r="E17" s="3">
        <v>9.4916101887407856E-23</v>
      </c>
      <c r="F17" s="3">
        <v>29.521522203990024</v>
      </c>
      <c r="G17" s="3">
        <v>33.665590241890534</v>
      </c>
      <c r="H17" s="3">
        <v>29.521522203990024</v>
      </c>
      <c r="I17" s="3">
        <v>33.665590241890534</v>
      </c>
    </row>
    <row r="18" spans="1:9" ht="15.75" thickBot="1" x14ac:dyDescent="0.3">
      <c r="A18" s="4" t="s">
        <v>24</v>
      </c>
      <c r="B18" s="4">
        <v>-44.79505429733635</v>
      </c>
      <c r="C18" s="4">
        <v>1.7879726726375744</v>
      </c>
      <c r="D18" s="4">
        <v>-25.053545271055938</v>
      </c>
      <c r="E18" s="4">
        <v>3.1459976628353029E-20</v>
      </c>
      <c r="F18" s="4">
        <v>-48.463671189686941</v>
      </c>
      <c r="G18" s="4">
        <v>-41.126437404985758</v>
      </c>
      <c r="H18" s="4">
        <v>-48.463671189686941</v>
      </c>
      <c r="I18" s="4">
        <v>-41.126437404985758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952CD-A2BC-4112-B922-A03FF32ECB10}">
  <dimension ref="A1:R30"/>
  <sheetViews>
    <sheetView tabSelected="1" topLeftCell="A19" zoomScaleNormal="100" workbookViewId="0">
      <selection activeCell="K5" sqref="K5"/>
    </sheetView>
  </sheetViews>
  <sheetFormatPr defaultRowHeight="15" x14ac:dyDescent="0.25"/>
  <cols>
    <col min="1" max="1" width="9.140625" style="1"/>
    <col min="2" max="3" width="9.140625" style="2"/>
    <col min="6" max="6" width="9.140625" customWidth="1"/>
    <col min="8" max="8" width="12.28515625" customWidth="1"/>
    <col min="9" max="9" width="10" customWidth="1"/>
    <col min="10" max="10" width="11.42578125" customWidth="1"/>
    <col min="15" max="15" width="14.7109375" customWidth="1"/>
  </cols>
  <sheetData>
    <row r="1" spans="1:15" x14ac:dyDescent="0.25">
      <c r="A1" s="1">
        <v>0.67100000000000004</v>
      </c>
      <c r="B1" s="2">
        <v>0</v>
      </c>
      <c r="C1" s="2">
        <v>0</v>
      </c>
      <c r="D1">
        <v>0</v>
      </c>
      <c r="F1" t="s">
        <v>29</v>
      </c>
      <c r="G1" t="s">
        <v>27</v>
      </c>
      <c r="H1" t="s">
        <v>28</v>
      </c>
      <c r="I1" t="s">
        <v>30</v>
      </c>
      <c r="J1" t="s">
        <v>31</v>
      </c>
      <c r="M1" t="s">
        <v>32</v>
      </c>
      <c r="N1" t="s">
        <v>33</v>
      </c>
      <c r="O1" t="s">
        <v>34</v>
      </c>
    </row>
    <row r="2" spans="1:15" x14ac:dyDescent="0.25">
      <c r="A2" s="1">
        <v>0.67200000000000004</v>
      </c>
      <c r="B2" s="2">
        <v>0</v>
      </c>
      <c r="C2" s="2">
        <v>1.3</v>
      </c>
      <c r="D2">
        <v>3</v>
      </c>
      <c r="E2">
        <f>Sheet1!D2*Sheet4!B$18+Sheet4!B$17</f>
        <v>1.5424033670817501</v>
      </c>
      <c r="M2">
        <v>106</v>
      </c>
      <c r="N2">
        <f>M2/27.678</f>
        <v>3.8297564852951802</v>
      </c>
      <c r="O2">
        <v>5.25</v>
      </c>
    </row>
    <row r="3" spans="1:15" x14ac:dyDescent="0.25">
      <c r="A3" s="1">
        <v>0.66800000000000004</v>
      </c>
      <c r="B3" s="2">
        <v>0.1</v>
      </c>
      <c r="C3" s="2">
        <v>2.2000000000000002</v>
      </c>
      <c r="D3">
        <v>4</v>
      </c>
      <c r="E3">
        <f>Sheet1!D3*Sheet4!B$18+Sheet4!B$17</f>
        <v>2.5839376617163534</v>
      </c>
      <c r="M3">
        <v>84</v>
      </c>
      <c r="N3">
        <f t="shared" ref="N3:N8" si="0">M3/27.678</f>
        <v>3.0349013657056143</v>
      </c>
      <c r="O3">
        <v>4.4000000000000004</v>
      </c>
    </row>
    <row r="4" spans="1:15" x14ac:dyDescent="0.25">
      <c r="A4" s="1">
        <v>0.64500000000000002</v>
      </c>
      <c r="B4" s="2">
        <v>1.3</v>
      </c>
      <c r="C4" s="2">
        <v>3.2</v>
      </c>
      <c r="D4">
        <v>5</v>
      </c>
      <c r="E4">
        <f>Sheet1!D4*Sheet4!B$18+Sheet4!B$17</f>
        <v>3.6254719563509568</v>
      </c>
      <c r="M4">
        <v>72</v>
      </c>
      <c r="N4">
        <f t="shared" si="0"/>
        <v>2.6013440277476696</v>
      </c>
      <c r="O4">
        <v>4</v>
      </c>
    </row>
    <row r="5" spans="1:15" x14ac:dyDescent="0.25">
      <c r="A5" s="1">
        <v>0.61599999999999999</v>
      </c>
      <c r="B5" s="2">
        <v>2.1</v>
      </c>
      <c r="C5" s="2">
        <v>4</v>
      </c>
      <c r="D5">
        <v>6</v>
      </c>
      <c r="E5">
        <f>Sheet1!D5*Sheet4!B$18+Sheet4!B$17</f>
        <v>4.6670062509855592</v>
      </c>
      <c r="M5">
        <v>60</v>
      </c>
      <c r="N5">
        <f t="shared" si="0"/>
        <v>2.1677866897897244</v>
      </c>
      <c r="O5">
        <v>3.5</v>
      </c>
    </row>
    <row r="6" spans="1:15" x14ac:dyDescent="0.25">
      <c r="A6" s="1">
        <v>0.57299999999999995</v>
      </c>
      <c r="B6" s="2">
        <v>5.3</v>
      </c>
      <c r="C6" s="2">
        <v>5.2</v>
      </c>
      <c r="D6">
        <v>7</v>
      </c>
      <c r="E6">
        <f>Sheet1!D6*Sheet4!B$18+Sheet4!B$17</f>
        <v>5.7085405456201626</v>
      </c>
      <c r="M6">
        <v>48</v>
      </c>
      <c r="N6">
        <f t="shared" si="0"/>
        <v>1.7342293518317797</v>
      </c>
      <c r="O6">
        <v>3.25</v>
      </c>
    </row>
    <row r="7" spans="1:15" x14ac:dyDescent="0.25">
      <c r="A7" s="1">
        <v>0.54300000000000004</v>
      </c>
      <c r="B7" s="2">
        <v>6.5</v>
      </c>
      <c r="C7" s="2">
        <v>6</v>
      </c>
      <c r="D7">
        <v>8</v>
      </c>
      <c r="E7">
        <f>Sheet1!D7*Sheet4!B$18+Sheet4!B$17</f>
        <v>6.7500748402547659</v>
      </c>
      <c r="M7">
        <v>36</v>
      </c>
      <c r="N7">
        <f t="shared" si="0"/>
        <v>1.3006720138738348</v>
      </c>
      <c r="O7">
        <v>2.75</v>
      </c>
    </row>
    <row r="8" spans="1:15" x14ac:dyDescent="0.25">
      <c r="A8" s="1">
        <v>0.52700000000000002</v>
      </c>
      <c r="B8" s="2">
        <v>7</v>
      </c>
      <c r="C8" s="2">
        <v>6.8</v>
      </c>
      <c r="D8">
        <v>9</v>
      </c>
      <c r="E8">
        <f>Sheet1!D8*Sheet4!B$18+Sheet4!B$17</f>
        <v>7.7916091348893692</v>
      </c>
      <c r="M8">
        <v>24</v>
      </c>
      <c r="N8">
        <f t="shared" si="0"/>
        <v>0.86711467591588987</v>
      </c>
      <c r="O8">
        <v>2.4</v>
      </c>
    </row>
    <row r="9" spans="1:15" x14ac:dyDescent="0.25">
      <c r="A9" s="1">
        <v>0.51100000000000001</v>
      </c>
      <c r="B9" s="2">
        <v>8.9</v>
      </c>
      <c r="C9" s="2">
        <v>8</v>
      </c>
      <c r="D9">
        <v>10</v>
      </c>
      <c r="E9">
        <f>Sheet1!D9*Sheet4!B$18+Sheet4!B$17</f>
        <v>8.8331434295239717</v>
      </c>
    </row>
    <row r="10" spans="1:15" x14ac:dyDescent="0.25">
      <c r="A10" s="1">
        <v>0.47799999999999998</v>
      </c>
      <c r="B10" s="2">
        <v>11.8</v>
      </c>
      <c r="C10" s="2">
        <v>9</v>
      </c>
      <c r="D10">
        <v>11</v>
      </c>
      <c r="E10">
        <f>Sheet1!D10*Sheet4!B$18+Sheet4!B$17</f>
        <v>9.8746777241585768</v>
      </c>
    </row>
    <row r="11" spans="1:15" x14ac:dyDescent="0.25">
      <c r="A11" s="1">
        <v>0.47799999999999998</v>
      </c>
      <c r="B11" s="2">
        <v>11.8</v>
      </c>
      <c r="C11" s="2">
        <v>9.9</v>
      </c>
      <c r="D11">
        <v>12</v>
      </c>
      <c r="E11">
        <f>Sheet1!D11*Sheet4!B$18+Sheet4!B$17</f>
        <v>10.916212018793178</v>
      </c>
    </row>
    <row r="12" spans="1:15" x14ac:dyDescent="0.25">
      <c r="A12" s="1">
        <v>0.438</v>
      </c>
      <c r="B12" s="2">
        <v>14.3</v>
      </c>
      <c r="C12" s="2">
        <v>10</v>
      </c>
      <c r="D12">
        <v>13</v>
      </c>
      <c r="E12">
        <f>Sheet1!D12*Sheet4!B$18+Sheet4!B$17</f>
        <v>11.95774631342778</v>
      </c>
    </row>
    <row r="13" spans="1:15" x14ac:dyDescent="0.25">
      <c r="A13" s="1">
        <v>0.435</v>
      </c>
      <c r="B13" s="2">
        <v>14.5</v>
      </c>
      <c r="C13" s="2">
        <v>12</v>
      </c>
      <c r="D13">
        <v>14</v>
      </c>
      <c r="E13">
        <f>Sheet1!D13*Sheet4!B$18+Sheet4!B$17</f>
        <v>12.999280608062385</v>
      </c>
    </row>
    <row r="14" spans="1:15" x14ac:dyDescent="0.25">
      <c r="A14" s="1">
        <v>0.41499999999999998</v>
      </c>
      <c r="B14" s="2">
        <v>16.2</v>
      </c>
      <c r="C14" s="2">
        <v>13</v>
      </c>
      <c r="D14">
        <v>15</v>
      </c>
      <c r="E14">
        <f>Sheet1!D14*Sheet4!B$18+Sheet4!B$17</f>
        <v>14.040814902696987</v>
      </c>
    </row>
    <row r="15" spans="1:15" x14ac:dyDescent="0.25">
      <c r="A15" s="1">
        <v>0.51200000000000001</v>
      </c>
      <c r="B15" s="2">
        <v>9.1</v>
      </c>
      <c r="C15" s="2">
        <v>7</v>
      </c>
      <c r="D15">
        <v>9</v>
      </c>
      <c r="E15">
        <f>Sheet1!D15*Sheet4!B$18+Sheet4!B$17</f>
        <v>7.7916091348893692</v>
      </c>
    </row>
    <row r="16" spans="1:15" x14ac:dyDescent="0.25">
      <c r="A16" s="1">
        <v>0.57399999999999995</v>
      </c>
      <c r="B16" s="2">
        <v>6</v>
      </c>
      <c r="C16" s="2">
        <v>3.9</v>
      </c>
      <c r="D16">
        <v>4.9000000000000004</v>
      </c>
      <c r="E16">
        <f>Sheet1!D16*Sheet4!B$18+Sheet4!B$17</f>
        <v>3.5213185268874962</v>
      </c>
    </row>
    <row r="17" spans="1:18" x14ac:dyDescent="0.25">
      <c r="A17" s="1">
        <v>0.61799999999999999</v>
      </c>
      <c r="B17" s="2">
        <v>2.2000000000000002</v>
      </c>
      <c r="C17" s="2">
        <v>3.3</v>
      </c>
      <c r="D17">
        <v>5.0999999999999996</v>
      </c>
      <c r="E17">
        <f>Sheet1!D17*Sheet4!B$18+Sheet4!B$17</f>
        <v>3.7296253858144164</v>
      </c>
    </row>
    <row r="18" spans="1:18" x14ac:dyDescent="0.25">
      <c r="A18" s="1">
        <v>0.60299999999999998</v>
      </c>
      <c r="B18" s="2">
        <v>3.1</v>
      </c>
      <c r="C18" s="2">
        <v>4.2</v>
      </c>
      <c r="D18">
        <v>6</v>
      </c>
      <c r="E18">
        <f>Sheet1!D18*Sheet4!B$18+Sheet4!B$17</f>
        <v>4.6670062509855592</v>
      </c>
    </row>
    <row r="19" spans="1:18" x14ac:dyDescent="0.25">
      <c r="A19" s="1">
        <v>0.57499999999999996</v>
      </c>
      <c r="B19" s="2">
        <v>5.9</v>
      </c>
      <c r="C19" s="2">
        <v>5</v>
      </c>
      <c r="D19">
        <v>7</v>
      </c>
      <c r="E19">
        <f>Sheet1!D19*Sheet4!B$18+Sheet4!B$17</f>
        <v>5.7085405456201626</v>
      </c>
    </row>
    <row r="20" spans="1:18" x14ac:dyDescent="0.25">
      <c r="A20" s="1">
        <v>0.67500000000000004</v>
      </c>
      <c r="B20" s="2">
        <v>0.1</v>
      </c>
      <c r="C20" s="2">
        <v>0.2</v>
      </c>
      <c r="D20">
        <v>2</v>
      </c>
      <c r="E20">
        <f>Sheet1!D20*Sheet4!B$18+Sheet4!B$17</f>
        <v>0.50086907244714718</v>
      </c>
    </row>
    <row r="21" spans="1:18" x14ac:dyDescent="0.25">
      <c r="A21" s="1">
        <v>0.67500000000000004</v>
      </c>
      <c r="B21" s="2">
        <v>0.1</v>
      </c>
      <c r="C21" s="2">
        <v>1.5</v>
      </c>
      <c r="D21">
        <v>3</v>
      </c>
      <c r="E21">
        <f>Sheet1!D21*Sheet4!B$18+Sheet4!B$17</f>
        <v>1.5424033670817501</v>
      </c>
    </row>
    <row r="22" spans="1:18" x14ac:dyDescent="0.25">
      <c r="A22" s="1">
        <v>0.67</v>
      </c>
      <c r="B22" s="2">
        <v>0.3</v>
      </c>
      <c r="C22" s="2">
        <v>2.5</v>
      </c>
      <c r="D22">
        <v>4</v>
      </c>
      <c r="E22">
        <f>Sheet1!D22*Sheet4!B$18+Sheet4!B$17</f>
        <v>2.5839376617163534</v>
      </c>
    </row>
    <row r="23" spans="1:18" x14ac:dyDescent="0.25">
      <c r="A23" s="1">
        <v>0.63200000000000001</v>
      </c>
      <c r="B23" s="2">
        <v>1.8</v>
      </c>
      <c r="C23" s="2">
        <v>3.2</v>
      </c>
      <c r="D23">
        <v>5</v>
      </c>
      <c r="E23">
        <f>Sheet1!D23*Sheet4!B$18+Sheet4!B$17</f>
        <v>3.6254719563509568</v>
      </c>
    </row>
    <row r="24" spans="1:18" x14ac:dyDescent="0.25">
      <c r="A24" s="1">
        <v>0.60399999999999998</v>
      </c>
      <c r="B24" s="2">
        <v>3.2</v>
      </c>
      <c r="C24" s="2">
        <v>4</v>
      </c>
      <c r="D24">
        <v>6</v>
      </c>
      <c r="E24">
        <f>Sheet1!D24*Sheet4!B$18+Sheet4!B$17</f>
        <v>4.6670062509855592</v>
      </c>
    </row>
    <row r="25" spans="1:18" x14ac:dyDescent="0.25">
      <c r="A25" s="1">
        <v>0.56000000000000005</v>
      </c>
      <c r="B25" s="2">
        <v>6.5</v>
      </c>
      <c r="C25" s="2">
        <v>5.2</v>
      </c>
      <c r="D25">
        <v>7</v>
      </c>
      <c r="E25">
        <f>Sheet1!D25*Sheet4!B$18+Sheet4!B$17</f>
        <v>5.7085405456201626</v>
      </c>
    </row>
    <row r="26" spans="1:18" x14ac:dyDescent="0.25">
      <c r="A26" s="1">
        <v>0.54400000000000004</v>
      </c>
      <c r="B26" s="2">
        <v>7</v>
      </c>
      <c r="C26" s="2">
        <v>6</v>
      </c>
      <c r="D26">
        <v>8</v>
      </c>
      <c r="E26">
        <f>Sheet1!D26*Sheet4!B$18+Sheet4!B$17</f>
        <v>6.7500748402547659</v>
      </c>
    </row>
    <row r="27" spans="1:18" x14ac:dyDescent="0.25">
      <c r="A27" s="1">
        <v>0.52800000000000002</v>
      </c>
      <c r="B27" s="2">
        <v>7.8</v>
      </c>
      <c r="C27" s="2">
        <v>7</v>
      </c>
      <c r="D27">
        <v>9</v>
      </c>
      <c r="E27">
        <f>Sheet1!D27*Sheet4!B$18+Sheet4!B$17</f>
        <v>7.7916091348893692</v>
      </c>
    </row>
    <row r="28" spans="1:18" x14ac:dyDescent="0.25">
      <c r="A28" s="1">
        <v>0.47899999999999998</v>
      </c>
      <c r="B28" s="2">
        <v>11.8</v>
      </c>
      <c r="C28" s="2">
        <v>8.8000000000000007</v>
      </c>
      <c r="D28">
        <v>12</v>
      </c>
      <c r="E28">
        <f>Sheet1!D28*Sheet4!B$18+Sheet4!B$17</f>
        <v>10.916212018793178</v>
      </c>
      <c r="Q28" t="s">
        <v>25</v>
      </c>
      <c r="R28" t="s">
        <v>26</v>
      </c>
    </row>
    <row r="29" spans="1:18" x14ac:dyDescent="0.25">
      <c r="A29" s="1">
        <v>0.496</v>
      </c>
      <c r="B29" s="2">
        <v>10.199999999999999</v>
      </c>
      <c r="C29" s="2">
        <v>8</v>
      </c>
      <c r="D29">
        <v>10</v>
      </c>
      <c r="E29">
        <f>Sheet1!D29*Sheet4!B$18+Sheet4!B$17</f>
        <v>8.8331434295239717</v>
      </c>
      <c r="Q29">
        <f>Sheet5!B18</f>
        <v>-44.79505429733635</v>
      </c>
      <c r="R29">
        <f>-Sheet5!B17/Sheet5!B18</f>
        <v>0.7052911692713123</v>
      </c>
    </row>
    <row r="30" spans="1:18" x14ac:dyDescent="0.25">
      <c r="A30" s="1">
        <v>0.47899999999999998</v>
      </c>
      <c r="B30" s="2">
        <v>11.8</v>
      </c>
      <c r="C30" s="2">
        <v>9.9</v>
      </c>
      <c r="D30">
        <v>11</v>
      </c>
      <c r="E30">
        <f>Sheet1!D30*Sheet4!B$18+Sheet4!B$17</f>
        <v>9.8746777241585768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Stofer</dc:creator>
  <cp:lastModifiedBy>Curtis Stofer</cp:lastModifiedBy>
  <dcterms:created xsi:type="dcterms:W3CDTF">2020-02-11T00:57:26Z</dcterms:created>
  <dcterms:modified xsi:type="dcterms:W3CDTF">2020-02-11T02:56:50Z</dcterms:modified>
</cp:coreProperties>
</file>