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ary\Desktop\Excel VBA\Headcount Reporting\Nov 2016 Monthly\"/>
    </mc:Choice>
  </mc:AlternateContent>
  <bookViews>
    <workbookView xWindow="0" yWindow="0" windowWidth="10020" windowHeight="7560"/>
  </bookViews>
  <sheets>
    <sheet name="Headcount Total Char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________________DAT2">#REF!</definedName>
    <definedName name="_________________DAT9">#REF!</definedName>
    <definedName name="_________________ZV1">#REF!</definedName>
    <definedName name="________________DAT2">#REF!</definedName>
    <definedName name="________________DAT9">#REF!</definedName>
    <definedName name="_______________DAT2">#REF!</definedName>
    <definedName name="_______________DAT9">#REF!</definedName>
    <definedName name="____________cdc1" hidden="1">{#N/A,#N/A,TRUE,"Total";#N/A,#N/A,TRUE,"U233WE";#N/A,#N/A,TRUE,"BS OP"}</definedName>
    <definedName name="___________cdc1" hidden="1">{#N/A,#N/A,TRUE,"Total";#N/A,#N/A,TRUE,"U233WE";#N/A,#N/A,TRUE,"BS OP"}</definedName>
    <definedName name="__________cdc1" hidden="1">{#N/A,#N/A,TRUE,"Total";#N/A,#N/A,TRUE,"U233WE";#N/A,#N/A,TRUE,"BS OP"}</definedName>
    <definedName name="_________cdc1" hidden="1">{#N/A,#N/A,TRUE,"Total";#N/A,#N/A,TRUE,"U233WE";#N/A,#N/A,TRUE,"BS OP"}</definedName>
    <definedName name="________cdc1" hidden="1">{#N/A,#N/A,TRUE,"Total";#N/A,#N/A,TRUE,"U233WE";#N/A,#N/A,TRUE,"BS OP"}</definedName>
    <definedName name="_______cdc1" hidden="1">{#N/A,#N/A,TRUE,"Total";#N/A,#N/A,TRUE,"U233WE";#N/A,#N/A,TRUE,"BS OP"}</definedName>
    <definedName name="______cdc1" hidden="1">{#N/A,#N/A,TRUE,"Total";#N/A,#N/A,TRUE,"U233WE";#N/A,#N/A,TRUE,"BS OP"}</definedName>
    <definedName name="_____cdc1" hidden="1">{#N/A,#N/A,TRUE,"Total";#N/A,#N/A,TRUE,"U233WE";#N/A,#N/A,TRUE,"BS OP"}</definedName>
    <definedName name="____cdc1" hidden="1">{#N/A,#N/A,TRUE,"Total";#N/A,#N/A,TRUE,"U233WE";#N/A,#N/A,TRUE,"BS OP"}</definedName>
    <definedName name="____ZV1">#REF!</definedName>
    <definedName name="___cdc1" hidden="1">{#N/A,#N/A,TRUE,"Total";#N/A,#N/A,TRUE,"U233WE";#N/A,#N/A,TRUE,"BS OP"}</definedName>
    <definedName name="___DAT2">#REF!</definedName>
    <definedName name="___DAT9">#REF!</definedName>
    <definedName name="___ZV1">#REF!</definedName>
    <definedName name="__cdc1" hidden="1">{#N/A,#N/A,TRUE,"Total";#N/A,#N/A,TRUE,"U233WE";#N/A,#N/A,TRUE,"BS OP"}</definedName>
    <definedName name="__DAT2">#REF!</definedName>
    <definedName name="__DAT9">#REF!</definedName>
    <definedName name="_cdc1" hidden="1">{#N/A,#N/A,TRUE,"Total";#N/A,#N/A,TRUE,"U233WE";#N/A,#N/A,TRUE,"BS OP"}</definedName>
    <definedName name="_DAT2">#REF!</definedName>
    <definedName name="_DAT9">#REF!</definedName>
    <definedName name="_Fill" hidden="1">[1]Model!$B$112:$B$112</definedName>
    <definedName name="_ZV1">#REF!</definedName>
    <definedName name="AccessDatabase" hidden="1">"L:\EKO\KARIN\KONTOPLN.mdb"</definedName>
    <definedName name="America">#REF!</definedName>
    <definedName name="AUD">#REF!</definedName>
    <definedName name="AUD_Month">#REF!</definedName>
    <definedName name="audit">OFFSET(#REF!,,,COUNTA(#REF!)-1)</definedName>
    <definedName name="AuditID">[2]Master!$F$10</definedName>
    <definedName name="BC">[3]REFERENCE!$B$4</definedName>
    <definedName name="category">OFFSET(#REF!,,,COUNTA(#REF!)-1)</definedName>
    <definedName name="cdc" hidden="1">{#N/A,#N/A,TRUE,"Total";#N/A,#N/A,TRUE,"U233WE";#N/A,#N/A,TRUE,"BS OP"}</definedName>
    <definedName name="CHF">#REF!</definedName>
    <definedName name="CHF_Month">#REF!</definedName>
    <definedName name="currency">OFFSET(#REF!,,,COUNTA(#REF!)-1)</definedName>
    <definedName name="Data_entered">#REF!,#REF!,#REF!,#REF!,#REF!,#REF!,#REF!,#REF!,#REF!,#REF!</definedName>
    <definedName name="DATA1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entry">OFFSET(#REF!,,,COUNTA(#REF!)-1)</definedName>
    <definedName name="date">#REF!</definedName>
    <definedName name="DKK">#REF!</definedName>
    <definedName name="DKK_Month">#REF!</definedName>
    <definedName name="E2_Europe">#REF!</definedName>
    <definedName name="E2_TotSales">#REF!</definedName>
    <definedName name="Entité">#REF!</definedName>
    <definedName name="Entity">#REF!</definedName>
    <definedName name="entitymag">#REF!</definedName>
    <definedName name="entitymag2">[4]Master!$C$3</definedName>
    <definedName name="entityyy">[4]Master!$C$2</definedName>
    <definedName name="EUR">#REF!</definedName>
    <definedName name="euro1_to_group">#REF!</definedName>
    <definedName name="GBP">#REF!</definedName>
    <definedName name="GBP_Month">#REF!</definedName>
    <definedName name="h" hidden="1">{#N/A,#N/A,TRUE,"Total";#N/A,#N/A,TRUE,"U233WE";#N/A,#N/A,TRUE,"BS OP"}</definedName>
    <definedName name="hold_europe">#REF!</definedName>
    <definedName name="kalle" hidden="1">{#N/A,#N/A,TRUE,"Distributionsblad";#N/A,#N/A,TRUE,"Total";#N/A,#N/A,TRUE,"IS PER";#N/A,#N/A,TRUE,"IS ACC";#N/A,#N/A,TRUE,"IS ACC (1998)";#N/A,#N/A,TRUE,"Keyfigures";#N/A,#N/A,TRUE,"BS OP"}</definedName>
    <definedName name="kalle2" hidden="1">{#N/A,#N/A,TRUE,"Total";#N/A,#N/A,TRUE,"U233WE";#N/A,#N/A,TRUE,"BS OP"}</definedName>
    <definedName name="kalle3" hidden="1">{#N/A,#N/A,TRUE,"Total";#N/A,#N/A,TRUE,"U233WE";#N/A,#N/A,TRUE,"BS OP"}</definedName>
    <definedName name="kalle4" hidden="1">{#N/A,#N/A,TRUE,"Distributionsblad";#N/A,#N/A,TRUE,"Total";#N/A,#N/A,TRUE,"IS PER";#N/A,#N/A,TRUE,"IS ACC";#N/A,#N/A,TRUE,"IS ACC (1998)";#N/A,#N/A,TRUE,"Keyfigures";#N/A,#N/A,TRUE,"BS OP"}</definedName>
    <definedName name="kalle5" hidden="1">{#N/A,#N/A,TRUE,"Total";#N/A,#N/A,TRUE,"U233WE";#N/A,#N/A,TRUE,"BS OP"}</definedName>
    <definedName name="kg_m2">#REF!</definedName>
    <definedName name="kopia" hidden="1">{#N/A,#N/A,TRUE,"Total";#N/A,#N/A,TRUE,"U233WE";#N/A,#N/A,TRUE,"BS OP"}</definedName>
    <definedName name="list_of_sheets">#REF!</definedName>
    <definedName name="Logistic">'[5]Month - Accumulated'!#REF!</definedName>
    <definedName name="Matrix" hidden="1">{#N/A,#N/A,TRUE,"Distributionsblad";#N/A,#N/A,TRUE,"Total";#N/A,#N/A,TRUE,"IS PER";#N/A,#N/A,TRUE,"IS ACC";#N/A,#N/A,TRUE,"IS ACC (1998)";#N/A,#N/A,TRUE,"Keyfigures";#N/A,#N/A,TRUE,"BS OP"}</definedName>
    <definedName name="Mois">#REF!</definedName>
    <definedName name="Month">[3]REFERENCE!$B$3</definedName>
    <definedName name="month_d">[6]REFERENCE!$D$3</definedName>
    <definedName name="new" hidden="1">{#N/A,#N/A,TRUE,"Distributionsblad";#N/A,#N/A,TRUE,"Total";#N/A,#N/A,TRUE,"IS PER";#N/A,#N/A,TRUE,"IS ACC";#N/A,#N/A,TRUE,"IS ACC (1998)";#N/A,#N/A,TRUE,"Keyfigures";#N/A,#N/A,TRUE,"BS OP"}</definedName>
    <definedName name="NOK">#REF!</definedName>
    <definedName name="NOK_Month">#REF!</definedName>
    <definedName name="Nordic_E1">#REF!</definedName>
    <definedName name="org">#REF!</definedName>
    <definedName name="perimeter">OFFSET(#REF!,,,COUNTA(#REF!)-1)</definedName>
    <definedName name="period">OFFSET(#REF!,,,COUNTA(#REF!)-1)</definedName>
    <definedName name="plant">#REF!</definedName>
    <definedName name="PLN_Month">#REF!</definedName>
    <definedName name="_xlnm.Print_Titles">'[7]Инд пр_фил'!$3:$4</definedName>
    <definedName name="prod_to_nordic">#REF!</definedName>
    <definedName name="production">#REF!</definedName>
    <definedName name="RUSSIE">[8]prod_fam!#REF!</definedName>
    <definedName name="Sales">#REF!</definedName>
    <definedName name="SEK">#REF!</definedName>
    <definedName name="SEK_Month">#REF!</definedName>
    <definedName name="sierpień" hidden="1">{#N/A,#N/A,TRUE,"Distributionsblad";#N/A,#N/A,TRUE,"Total";#N/A,#N/A,TRUE,"IS PER";#N/A,#N/A,TRUE,"IS ACC";#N/A,#N/A,TRUE,"IS ACC (1998)";#N/A,#N/A,TRUE,"Keyfigures";#N/A,#N/A,TRUE,"BS OP"}</definedName>
    <definedName name="SOMMER_BATIMENT">[9]SBATIMENT!#REF!</definedName>
    <definedName name="start" hidden="1">{#N/A,#N/A,TRUE,"Distributionsblad";#N/A,#N/A,TRUE,"Total";#N/A,#N/A,TRUE,"IS PER";#N/A,#N/A,TRUE,"IS ACC";#N/A,#N/A,TRUE,"IS ACC (1998)";#N/A,#N/A,TRUE,"Keyfigures";#N/A,#N/A,TRUE,"BS OP"}</definedName>
    <definedName name="test" hidden="1">{#N/A,#N/A,TRUE,"Total";#N/A,#N/A,TRUE,"U233WE";#N/A,#N/A,TRUE,"BS OP"}</definedName>
    <definedName name="TEST0">#REF!</definedName>
    <definedName name="TESTHKEY">#REF!</definedName>
    <definedName name="TESTKEYS">#REF!</definedName>
    <definedName name="TESTVKEY">#REF!</definedName>
    <definedName name="US_companies">#REF!</definedName>
    <definedName name="W">#REF!</definedName>
    <definedName name="wrn.Highlig23" hidden="1">{#N/A,#N/A,TRUE,"Distributionsblad";#N/A,#N/A,TRUE,"Total";#N/A,#N/A,TRUE,"IS PER";#N/A,#N/A,TRUE,"IS ACC";#N/A,#N/A,TRUE,"IS ACC (1998)";#N/A,#N/A,TRUE,"Keyfigures";#N/A,#N/A,TRUE,"BS OP"}</definedName>
    <definedName name="wrn.Highlight2" hidden="1">{#N/A,#N/A,TRUE,"Distributionsblad";#N/A,#N/A,TRUE,"Total";#N/A,#N/A,TRUE,"IS PER";#N/A,#N/A,TRUE,"IS ACC";#N/A,#N/A,TRUE,"IS ACC (1998)";#N/A,#N/A,TRUE,"Keyfigures";#N/A,#N/A,TRUE,"BS OP"}</definedName>
    <definedName name="wrn.Highlight2._.Sales." hidden="1">{#N/A,#N/A,TRUE,"Total";#N/A,#N/A,TRUE,"U233WE";#N/A,#N/A,TRUE,"BS OP"}</definedName>
    <definedName name="wrn.Highlight4._.Sales" hidden="1">{#N/A,#N/A,TRUE,"Total";#N/A,#N/A,TRUE,"U233WE";#N/A,#N/A,TRUE,"BS OP"}</definedName>
    <definedName name="wrn.Highlights." hidden="1">{#N/A,#N/A,TRUE,"Distributionsblad";#N/A,#N/A,TRUE,"Total";#N/A,#N/A,TRUE,"IS PER";#N/A,#N/A,TRUE,"IS ACC";#N/A,#N/A,TRUE,"IS ACC (1998)";#N/A,#N/A,TRUE,"Keyfigures";#N/A,#N/A,TRUE,"BS OP"}</definedName>
    <definedName name="wrn.Highlights._.Sale2." hidden="1">{#N/A,#N/A,TRUE,"Total";#N/A,#N/A,TRUE,"U233WE";#N/A,#N/A,TRUE,"BS OP"}</definedName>
    <definedName name="wrn.Highlights._.Sales." hidden="1">{#N/A,#N/A,TRUE,"Total";#N/A,#N/A,TRUE,"U233WE";#N/A,#N/A,TRUE,"BS OP"}</definedName>
    <definedName name="wrn.Higlights._.Sale3." hidden="1">{#N/A,#N/A,TRUE,"Total";#N/A,#N/A,TRUE,"U233WE";#N/A,#N/A,TRUE,"BS OP"}</definedName>
    <definedName name="xxxxxxx" hidden="1">{#N/A,#N/A,TRUE,"Total";#N/A,#N/A,TRUE,"U233WE";#N/A,#N/A,TRUE,"BS OP"}</definedName>
    <definedName name="year">[3]REFERENCE!$B$2</definedName>
    <definedName name="yearmag">[10]Master!$I$2</definedName>
    <definedName name="Z_C91D20C0_C2C7_4806_AA6F_53CFD6E1B283_.wvu.Rows" hidden="1">'[11]13-Чисельн'!$2:$2,'[11]13-Чисельн'!$4:$4</definedName>
    <definedName name="а">[12]!Макрос42</definedName>
    <definedName name="в">[13]!журн10а</definedName>
    <definedName name="Всего_фиксированых">#REF!</definedName>
    <definedName name="ж">[12]!Макрос43</definedName>
    <definedName name="журн101">[13]!журн101</definedName>
    <definedName name="журн101а">[13]!журн101а</definedName>
    <definedName name="журн10а">[13]!журн10а</definedName>
    <definedName name="л">[12]!Макрос44</definedName>
    <definedName name="Макрос42">[12]!Макрос42</definedName>
    <definedName name="Макрос43">[12]!Макрос43</definedName>
    <definedName name="Макрос44">[12]!Макрос44</definedName>
    <definedName name="Макрос45">[12]!Макрос45</definedName>
    <definedName name="Макрос50">[14]!Макрос45</definedName>
    <definedName name="о">[12]!Макрос45</definedName>
    <definedName name="п">[12]!Макрос43</definedName>
    <definedName name="ПД" hidden="1">'[15]13-Чисельн'!$2:$2,'[15]13-Чисельн'!$4:$4</definedName>
    <definedName name="р">[12]!Макрос44</definedName>
    <definedName name="ч">[12]!Макрос45</definedName>
    <definedName name="ш">[12]!Макрос45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6" i="1" l="1"/>
  <c r="S27" i="1"/>
  <c r="S29" i="1"/>
  <c r="R27" i="1"/>
  <c r="R29" i="1"/>
  <c r="Q27" i="1"/>
  <c r="Q29" i="1"/>
  <c r="P27" i="1"/>
  <c r="P29" i="1"/>
  <c r="O27" i="1"/>
  <c r="O29" i="1"/>
  <c r="N27" i="1"/>
  <c r="N29" i="1"/>
  <c r="M27" i="1"/>
  <c r="M29" i="1"/>
  <c r="L27" i="1"/>
  <c r="L29" i="1"/>
  <c r="K27" i="1"/>
  <c r="K29" i="1"/>
  <c r="J27" i="1"/>
  <c r="J29" i="1"/>
  <c r="I27" i="1"/>
  <c r="I29" i="1"/>
  <c r="H27" i="1"/>
  <c r="H29" i="1"/>
  <c r="G27" i="1"/>
  <c r="G29" i="1"/>
  <c r="F27" i="1"/>
  <c r="F29" i="1"/>
  <c r="E27" i="1"/>
  <c r="E29" i="1"/>
  <c r="D27" i="1"/>
  <c r="D29" i="1"/>
  <c r="C27" i="1"/>
  <c r="C29" i="1"/>
  <c r="B27" i="1"/>
  <c r="B29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</calcChain>
</file>

<file path=xl/sharedStrings.xml><?xml version="1.0" encoding="utf-8"?>
<sst xmlns="http://schemas.openxmlformats.org/spreadsheetml/2006/main" count="46" uniqueCount="44">
  <si>
    <t>Row Labels</t>
  </si>
  <si>
    <t>CF</t>
  </si>
  <si>
    <t>Dalton/Sales</t>
  </si>
  <si>
    <t>DW</t>
  </si>
  <si>
    <t>Enviro Ctr</t>
  </si>
  <si>
    <t>Extrusion</t>
  </si>
  <si>
    <t>Farnham</t>
  </si>
  <si>
    <t>Finishing</t>
  </si>
  <si>
    <t>Florence East</t>
  </si>
  <si>
    <t>Florence West</t>
  </si>
  <si>
    <t>MF</t>
  </si>
  <si>
    <t>MF DC</t>
  </si>
  <si>
    <t>Service Ctr</t>
  </si>
  <si>
    <t>Solon / Sales</t>
  </si>
  <si>
    <t>Truro</t>
  </si>
  <si>
    <t>Tufting</t>
  </si>
  <si>
    <t>Waterloo</t>
  </si>
  <si>
    <t>Yarn &amp; Dye</t>
  </si>
  <si>
    <t>Grand Total</t>
  </si>
  <si>
    <t>Administrative</t>
  </si>
  <si>
    <t>Customer Suppt</t>
  </si>
  <si>
    <t>Design</t>
  </si>
  <si>
    <t>EHS</t>
  </si>
  <si>
    <t>Engineering</t>
  </si>
  <si>
    <t>Finance</t>
  </si>
  <si>
    <t>Gen Mgmt</t>
  </si>
  <si>
    <t>HR</t>
  </si>
  <si>
    <t>IT</t>
  </si>
  <si>
    <t>Legal</t>
  </si>
  <si>
    <t>Maintenance</t>
  </si>
  <si>
    <t>Marketing</t>
  </si>
  <si>
    <t>Production</t>
  </si>
  <si>
    <t>Purchasing</t>
  </si>
  <si>
    <t>Quality</t>
  </si>
  <si>
    <t>R&amp;I</t>
  </si>
  <si>
    <t>Sales Comm</t>
  </si>
  <si>
    <t>Sales Resid</t>
  </si>
  <si>
    <t>Supply Chain</t>
  </si>
  <si>
    <t>WCM</t>
  </si>
  <si>
    <t>Current Total</t>
  </si>
  <si>
    <t>Functional MOM</t>
  </si>
  <si>
    <t>All Temps - FTE</t>
  </si>
  <si>
    <t>MOM Variance</t>
  </si>
  <si>
    <t>Prior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</si>
</sst>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Econ\Strateg_plan\Model2003-2006Vinisin_Texty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01FS02\Team$\GFC\Group%20Controlling\8.%20Excel%20files%20formats\4.%20Bridges\Bridge%20template%202010%20TEE%20cons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pocztowa\Local%20Settings\Temporary%20Internet%20Files\Content.Outlook\8ZDROZSC\BC%20monthly%20review%20April%20to%20Dec%202012%20-%20BC%20Plant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ivision%20Western%20Europe%20-%20Finance\Budget\Budget%202013\Templates\BC\Bridge%20cost%20by%20sqm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roup%20Controlling\Reporting%20&amp;%20Systems\MAGNITUDE\Jan%2005\Jan%2005%20-%20Legal%20view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Ledning\Monthly%20Comments\2011\201107\07_July_BCHO_201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Econ\Analiz2001\Analizy\Rezime\prez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GROUP\Budget\Rep-2000b\Prod_fam_cod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GROUP\Budget\Rep-2000b\tarsom%20volumes%201998%20B.%201999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ivision%20Western%20Europe%20-%20Finance\Budget\Budget%202011\Template\Division%20Templates\Test\Templates%20B11%20-%20factory-BC%20with%20autodat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Econ\BP_02\BP_02_Vinis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uchgalt\Docum\VUROB97\VUROB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2;&#1086;&#1080;%20&#1076;&#1086;&#1082;&#1091;&#1084;&#1077;&#1085;&#1090;&#1099;\PLAN2000\VUROBN~6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\DOCS\VUROB97\VUROB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Econ\FactBP2001\05\Fact05_Vinisi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Master"/>
      <sheetName val="P&amp;L conso"/>
      <sheetName val="P&amp;L local"/>
      <sheetName val="Bridge P&amp;L conso"/>
      <sheetName val="Bridge P&amp;L local"/>
      <sheetName val="ZAO"/>
      <sheetName val="Mytishi"/>
      <sheetName val="TDoo RHE"/>
      <sheetName val="TDoo WE"/>
      <sheetName val="vinisin"/>
      <sheetName val="Enia DOO"/>
      <sheetName val="rugs"/>
      <sheetName val="enia OOO"/>
      <sheetName val="Spese Generali"/>
    </sheetNames>
    <sheetDataSet>
      <sheetData sheetId="0" refreshError="1"/>
      <sheetData sheetId="1">
        <row r="10">
          <cell r="F10">
            <v>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"/>
      <sheetName val="1. Scorecard"/>
      <sheetName val="2. P&amp;L BC"/>
      <sheetName val="Sales by networks (BITS)"/>
      <sheetName val="3. Inventory"/>
      <sheetName val="Master"/>
      <sheetName val="Analysis"/>
      <sheetName val="Trend graph"/>
      <sheetName val="Variances"/>
      <sheetName val="Volume by networks"/>
      <sheetName val="Freight"/>
      <sheetName val="Purchase Index"/>
      <sheetName val="Energy"/>
      <sheetName val="Logistic costs"/>
      <sheetName val="SnOp"/>
      <sheetName val="Forecast M+1"/>
      <sheetName val="KPI Instructions"/>
      <sheetName val="P&amp;L Plant"/>
      <sheetName val="Bridge YTD per SQM"/>
      <sheetName val="Input - Plant scorecard"/>
      <sheetName val="Input - Line Scorecard"/>
      <sheetName val="Output - KPI "/>
      <sheetName val="Out Put - Graphs Plant"/>
      <sheetName val="Output - Graphs Line"/>
      <sheetName val="Env KPI"/>
      <sheetName val="KPI Definition"/>
      <sheetName val="NQC-Input"/>
      <sheetName val="NQC-Output for slide"/>
      <sheetName val="NQC-Definitions"/>
      <sheetName val="HeadcountBridge"/>
      <sheetName val="Appendix"/>
      <sheetName val="Other Prod Cost"/>
    </sheetNames>
    <sheetDataSet>
      <sheetData sheetId="0" refreshError="1">
        <row r="2">
          <cell r="B2">
            <v>2012</v>
          </cell>
        </row>
        <row r="3">
          <cell r="B3">
            <v>3</v>
          </cell>
        </row>
        <row r="4">
          <cell r="B4" t="str">
            <v>RHE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2. KPIS"/>
      <sheetName val="4.Headcount"/>
      <sheetName val="Cost per sqm"/>
      <sheetName val="Capex"/>
      <sheetName val="OCF"/>
      <sheetName val="R&amp;O"/>
      <sheetName val="17.1 Inventories"/>
    </sheetNames>
    <sheetDataSet>
      <sheetData sheetId="0">
        <row r="2">
          <cell r="C2" t="str">
            <v>RU sum (ENTITY1=PR001)</v>
          </cell>
        </row>
        <row r="3">
          <cell r="C3" t="str">
            <v>RU=PR001HO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  <sheetName val="Master"/>
      <sheetName val="Month - Accumulated"/>
      <sheetName val="Month - Accumulated (PK)"/>
      <sheetName val="Instruc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"/>
      <sheetName val="Scorecard"/>
      <sheetName val="Trend graph"/>
      <sheetName val="Variances"/>
      <sheetName val="Sales by networks (BITS)"/>
      <sheetName val="Volume by networks"/>
      <sheetName val="KPI Instructions"/>
      <sheetName val="Plant Level"/>
      <sheetName val="Plant scorecard"/>
      <sheetName val="KPI"/>
      <sheetName val="Line Level"/>
      <sheetName val="Line Scorecard"/>
      <sheetName val="Env KPI"/>
      <sheetName val="KPI Definition"/>
      <sheetName val="Purchase Index EUR"/>
      <sheetName val="Freight"/>
      <sheetName val="Energy"/>
      <sheetName val="NQC"/>
      <sheetName val="NQC definitions"/>
      <sheetName val="P&amp;L"/>
      <sheetName val="Inventory"/>
      <sheetName val="Logistic costs"/>
      <sheetName val="SnOp"/>
      <sheetName val="Forecast M+1"/>
    </sheetNames>
    <sheetDataSet>
      <sheetData sheetId="0">
        <row r="2">
          <cell r="B2">
            <v>2011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ит"/>
      <sheetName val="Реалд"/>
      <sheetName val="Цены прод"/>
      <sheetName val="затр_прод"/>
      <sheetName val="Прямзатр"/>
      <sheetName val="ОбщЗатр"/>
      <sheetName val="БалУспСП"/>
      <sheetName val="Произв (2)"/>
      <sheetName val="Nabavka(cene,uslovi i KO)"/>
      <sheetName val="KO"/>
      <sheetName val="Инд пр_СП"/>
      <sheetName val="18-ВГП"/>
      <sheetName val="16-НОЗ"/>
      <sheetName val="Инд пр_таф"/>
      <sheetName val="Инд пр_фил"/>
      <sheetName val="Бр_пл"/>
      <sheetName val="Lager"/>
      <sheetName val="Ден_пот"/>
      <sheetName val="Реал_н"/>
      <sheetName val="Затр_ прод"/>
      <sheetName val="Произв"/>
      <sheetName val="??? ??_???"/>
      <sheetName val="REFERENCE"/>
      <sheetName val="Ceny średnie p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3">
          <cell r="A3" t="str">
            <v>№п/п</v>
          </cell>
          <cell r="B3" t="str">
            <v xml:space="preserve">           Позиция</v>
          </cell>
          <cell r="C3" t="str">
            <v>Отделения</v>
          </cell>
          <cell r="D3" t="str">
            <v>Ожидаемое2001 г</v>
          </cell>
          <cell r="E3" t="str">
            <v>План 2002г</v>
          </cell>
          <cell r="F3" t="str">
            <v>Индекс</v>
          </cell>
        </row>
        <row r="4">
          <cell r="A4">
            <v>1</v>
          </cell>
          <cell r="B4">
            <v>2</v>
          </cell>
          <cell r="C4">
            <v>3</v>
          </cell>
          <cell r="D4">
            <v>4</v>
          </cell>
          <cell r="E4">
            <v>5</v>
          </cell>
          <cell r="F4">
            <v>6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fam"/>
      <sheetName val="prop2"/>
      <sheetName val="prop3"/>
      <sheetName val="Tabelle2"/>
      <sheetName val="Tabelle3"/>
      <sheetName val="SITE  SEDAN"/>
      <sheetName val="SD (Hors Rech &amp; Marketing"/>
      <sheetName val="SD PAR CAT POUR B6"/>
      <sheetName val="SD(hors Rech &amp; Mark Manpow)"/>
      <sheetName val="mbo"/>
      <sheetName val="headcount&amp;manpower"/>
      <sheetName val="Grafico1"/>
      <sheetName val="Sindacalizz."/>
      <sheetName val="Permessi sindacali"/>
      <sheetName val="Personale iscritto a sindac"/>
      <sheetName val="CAT.PROTETTE"/>
      <sheetName val="N.DIP"/>
      <sheetName val="DIPENDENTI"/>
      <sheetName val="T.DETERM."/>
      <sheetName val="rip.fondi"/>
      <sheetName val="PROVV.DISCIPL."/>
      <sheetName val="RETR.LORDE"/>
      <sheetName val="C.FORM."/>
      <sheetName val="Foglio17"/>
      <sheetName val="elem. retr."/>
      <sheetName val="Foglio22"/>
      <sheetName val="PASS.LIV"/>
      <sheetName val="pers. ass. da ott99"/>
      <sheetName val="Foglio9"/>
      <sheetName val="retr. milano"/>
      <sheetName val="Foglio3"/>
      <sheetName val="Foglio6"/>
      <sheetName val="bonus"/>
      <sheetName val="evoluz.salari riga"/>
      <sheetName val="Foglio5"/>
      <sheetName val="LABOUR COST"/>
      <sheetName val="vacation"/>
      <sheetName val="Foglio10"/>
      <sheetName val="dettaglio centri di costo"/>
      <sheetName val="sindacato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BATIMENT"/>
      <sheetName val="SNEGOCE"/>
      <sheetName val="VDUFCE"/>
      <sheetName val="POLYSTYL"/>
      <sheetName val="ALLEMAGNE"/>
      <sheetName val="AUTRICHE"/>
      <sheetName val="SUISSE"/>
      <sheetName val="BELGIQUE"/>
      <sheetName val="PAYSBAS"/>
      <sheetName val="DANEMARK"/>
      <sheetName val="FINLANDE"/>
      <sheetName val="NORVEGE"/>
      <sheetName val="SUEDE"/>
      <sheetName val="ISLANDE"/>
      <sheetName val="UK"/>
      <sheetName val="ESPAGNE"/>
      <sheetName val="GRECE"/>
      <sheetName val="ITALIE"/>
      <sheetName val="PORTUGAL"/>
      <sheetName val="USA"/>
      <sheetName val="AUSTRALIE"/>
      <sheetName val="ASIA PACIF."/>
      <sheetName val="TURQUIE"/>
      <sheetName val="MOY. ORIENT"/>
      <sheetName val="AMERLATINE"/>
      <sheetName val="DGE"/>
      <sheetName val="POLOGNE"/>
      <sheetName val="RUSSIE"/>
      <sheetName val="TCHEQUIE"/>
      <sheetName val="HONGRIE"/>
      <sheetName val="UKRAINE"/>
      <sheetName val="ROUMANIE"/>
      <sheetName val="PAYS BALTES"/>
      <sheetName val="SPORT"/>
      <sheetName val="Ind.FCE+EXP"/>
      <sheetName val="TOTAL GENERAL"/>
      <sheetName val="SITE  SEDAN"/>
      <sheetName val="SD (Hors Rech &amp; Marketing"/>
      <sheetName val="SD PAR CAT POUR B6"/>
      <sheetName val="SD(hors Rech &amp; Mark Manpow)"/>
      <sheetName val="prod_fa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/>
      <sheetData sheetId="26"/>
      <sheetData sheetId="27" refreshError="1"/>
      <sheetData sheetId="28"/>
      <sheetData sheetId="29"/>
      <sheetData sheetId="30" refreshError="1"/>
      <sheetData sheetId="31"/>
      <sheetData sheetId="32" refreshError="1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 BE DONE by entity"/>
      <sheetName val="Master"/>
      <sheetName val="1.Scorecard"/>
      <sheetName val="2.Main Events &amp; Priorities"/>
      <sheetName val="3.Loss Analysis per Line"/>
      <sheetName val="4.KPI"/>
      <sheetName val="4bis. Environmental KPI"/>
      <sheetName val="5.Raw mat. prices"/>
      <sheetName val="6.Monthly Prod Productivity"/>
      <sheetName val="7.Logistic costs"/>
      <sheetName val="8.Headcount"/>
      <sheetName val="9.PAP - Synthesis"/>
      <sheetName val="10.PAP - Carry over 2010"/>
      <sheetName val="11.PAP - New Actions 2011"/>
      <sheetName val="12.P&amp;L"/>
      <sheetName val="13.Simplified 2 years bridge"/>
      <sheetName val="14.Bridge P&amp;L Factory"/>
      <sheetName val="15.Bridge P&amp;L BC"/>
      <sheetName val="16.Monthly Sales and EBITDA"/>
      <sheetName val="17.Inventories"/>
      <sheetName val="18.Monthly stock"/>
      <sheetName val="19.Capex"/>
      <sheetName val="20.Oper. CF"/>
      <sheetName val="21.R&amp;O"/>
      <sheetName val="22.Sales Bridge"/>
      <sheetName val="23.Acc. Profitable Growth"/>
      <sheetName val="24. EBITDA Bridge"/>
      <sheetName val="25.Bridge P&amp;L Factory per BC"/>
      <sheetName val="DOI calculation"/>
      <sheetName val="P&amp;L data"/>
    </sheetNames>
    <sheetDataSet>
      <sheetData sheetId="0" refreshError="1"/>
      <sheetData sheetId="1" refreshError="1">
        <row r="2">
          <cell r="I2">
            <v>2017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аладка"/>
      <sheetName val="Тит_ISO"/>
      <sheetName val="Тит"/>
      <sheetName val="Тит_2"/>
      <sheetName val="Тит (2)"/>
      <sheetName val="3.2-ПоступГрошах"/>
      <sheetName val="Лист1"/>
      <sheetName val="4.1-Звгот"/>
      <sheetName val="9,1-ЗалСир"/>
      <sheetName val="11-ПотрСир"/>
      <sheetName val="11,1-ГрошВідрах"/>
      <sheetName val="13-Чисельн"/>
      <sheetName val="14-Зарплата "/>
      <sheetName val="14а-Ан.участі"/>
      <sheetName val="15-ЗагВитр EUR"/>
      <sheetName val="15-ЗагВитр"/>
      <sheetName val="15-РозшЗагВитр"/>
      <sheetName val="15-ЗапчастДт"/>
      <sheetName val="15-Посл_обслуг"/>
      <sheetName val="15-РухЗапч"/>
      <sheetName val="15-ЗапчРух"/>
      <sheetName val="15-РухМатер"/>
      <sheetName val="15-ІншіМат"/>
      <sheetName val="15-Різне"/>
      <sheetName val="15-Розрахенерговитр"/>
      <sheetName val="16-НОЗ"/>
      <sheetName val="18-ВГП"/>
      <sheetName val="17-БУ"/>
      <sheetName val="Фин"/>
      <sheetName val="16-НОЗ (2)"/>
      <sheetName val="пдв (2)"/>
      <sheetName val="postaromu"/>
      <sheetName val="Master"/>
      <sheetName val="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UROB11"/>
      <sheetName val="#ССЫЛКА"/>
      <sheetName val="13-Чисельн"/>
      <sheetName val="VUROB11.XLS"/>
    </sheetNames>
    <definedNames>
      <definedName name="Макрос42" refersTo="#REF!"/>
      <definedName name="Макрос43" refersTo="#REF!"/>
      <definedName name="Макрос44" refersTo="#REF!"/>
      <definedName name="Макрос45" refersTo="#REF!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UROBN~6"/>
      <sheetName val="VUROBN~6.XLS"/>
      <sheetName val="#ССЫЛКА"/>
    </sheetNames>
    <definedNames>
      <definedName name="журн101"/>
      <definedName name="журн101а"/>
      <definedName name="журн10а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UROB11"/>
      <sheetName val="#ССЫЛКА"/>
    </sheetNames>
    <definedNames>
      <definedName name="Макрос45" refersTo="#REF!"/>
    </definedNames>
    <sheetDataSet>
      <sheetData sheetId="0" refreshError="1"/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аладка"/>
      <sheetName val="3.1-ПоступВидах"/>
      <sheetName val="3.2-Гроші продукц"/>
      <sheetName val="3.3-Гроші рах"/>
      <sheetName val="3.4-Заборг"/>
      <sheetName val="11,1-ГрошВідрах "/>
      <sheetName val="13-Чисельн"/>
      <sheetName val="14-Зарплата "/>
      <sheetName val="14-З-та  грн"/>
      <sheetName val="14а-Ан.участі"/>
      <sheetName val="15-ЗагВитр DM"/>
      <sheetName val="15-ЗагВитр"/>
      <sheetName val="15-РухЗапч"/>
      <sheetName val="15-Розрахенерговитр"/>
      <sheetName val="15-ВідрВитр."/>
      <sheetName val="15-Профосвіта"/>
      <sheetName val="15-Податки"/>
      <sheetName val="15-Поштові"/>
      <sheetName val="15-ІншіПосл"/>
      <sheetName val="16-НОЗ"/>
      <sheetName val="17-БУ"/>
      <sheetName val="БУ грн"/>
      <sheetName val="18-ВГП"/>
      <sheetName val="15-Розрахенерговитр (2)"/>
      <sheetName val="Продажа по покупц."/>
      <sheetName val="3.4Заборг"/>
      <sheetName val="14-Зарплата"/>
      <sheetName val="15-ЗапчастДт"/>
      <sheetName val="13-???????"/>
      <sheetName val="Fact05_Vinis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29"/>
  <sheetViews>
    <sheetView tabSelected="1" zoomScale="90" zoomScaleNormal="90" workbookViewId="0">
      <selection sqref="A1:S29"/>
    </sheetView>
  </sheetViews>
  <sheetFormatPr defaultRowHeight="15" x14ac:dyDescent="0.25"/>
  <cols>
    <col min="1" max="1" width="15.28515625" bestFit="1" customWidth="1"/>
    <col min="3" max="3" width="7.85546875" customWidth="1"/>
  </cols>
  <sheetData>
    <row r="1" spans="1:19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3.5" customHeight="1" x14ac:dyDescent="0.25">
      <c r="A2" s="2" t="s">
        <v>19</v>
      </c>
      <c r="B2" s="2"/>
      <c r="C2" s="12">
        <v>12</v>
      </c>
      <c r="D2" s="2">
        <v>1</v>
      </c>
      <c r="E2" s="2">
        <v>3</v>
      </c>
      <c r="F2" s="2">
        <v>2</v>
      </c>
      <c r="G2" s="2"/>
      <c r="H2" s="2">
        <v>1</v>
      </c>
      <c r="I2" s="2">
        <v>1</v>
      </c>
      <c r="J2" s="2">
        <v>1</v>
      </c>
      <c r="K2" s="2"/>
      <c r="L2" s="2"/>
      <c r="M2" s="2">
        <v>4</v>
      </c>
      <c r="N2" s="2">
        <v>3</v>
      </c>
      <c r="O2" s="2">
        <v>2</v>
      </c>
      <c r="P2" s="2"/>
      <c r="Q2" s="2">
        <v>4</v>
      </c>
      <c r="R2" s="2">
        <v>1</v>
      </c>
      <c r="S2" s="14">
        <v>35</v>
      </c>
    </row>
    <row r="3" spans="1:19" ht="13.5" customHeight="1" x14ac:dyDescent="0.25">
      <c r="A3" s="2" t="s">
        <v>20</v>
      </c>
      <c r="B3" s="2"/>
      <c r="C3" s="2">
        <v>32</v>
      </c>
      <c r="D3" s="2">
        <v>10</v>
      </c>
      <c r="E3" s="2"/>
      <c r="F3" s="2"/>
      <c r="G3" s="2">
        <v>5</v>
      </c>
      <c r="H3" s="2">
        <v>1</v>
      </c>
      <c r="I3" s="2">
        <v>9</v>
      </c>
      <c r="J3" s="2"/>
      <c r="K3" s="2"/>
      <c r="L3" s="2">
        <v>4</v>
      </c>
      <c r="M3" s="12">
        <v>50</v>
      </c>
      <c r="N3" s="2">
        <v>45</v>
      </c>
      <c r="O3" s="2"/>
      <c r="P3" s="2"/>
      <c r="Q3" s="2"/>
      <c r="R3" s="2"/>
      <c r="S3" s="14">
        <v>156</v>
      </c>
    </row>
    <row r="4" spans="1:19" ht="13.5" customHeight="1" x14ac:dyDescent="0.25">
      <c r="A4" s="2" t="s">
        <v>21</v>
      </c>
      <c r="B4" s="2"/>
      <c r="C4" s="2">
        <v>16</v>
      </c>
      <c r="D4" s="2"/>
      <c r="E4" s="2"/>
      <c r="F4" s="2"/>
      <c r="G4" s="2">
        <v>5</v>
      </c>
      <c r="H4" s="2"/>
      <c r="I4" s="2">
        <v>2</v>
      </c>
      <c r="J4" s="2"/>
      <c r="K4" s="2"/>
      <c r="L4" s="2"/>
      <c r="M4" s="2"/>
      <c r="N4" s="2">
        <v>6</v>
      </c>
      <c r="O4" s="2">
        <v>9</v>
      </c>
      <c r="P4" s="2"/>
      <c r="Q4" s="2">
        <v>1</v>
      </c>
      <c r="R4" s="2"/>
      <c r="S4" s="3">
        <v>39</v>
      </c>
    </row>
    <row r="5" spans="1:19" ht="13.5" customHeight="1" x14ac:dyDescent="0.25">
      <c r="A5" s="2" t="s">
        <v>22</v>
      </c>
      <c r="B5" s="2"/>
      <c r="C5" s="2">
        <v>3</v>
      </c>
      <c r="D5" s="2"/>
      <c r="E5" s="2"/>
      <c r="F5" s="2"/>
      <c r="G5" s="2">
        <v>4</v>
      </c>
      <c r="H5" s="2"/>
      <c r="I5" s="2">
        <v>1</v>
      </c>
      <c r="J5" s="2">
        <v>3</v>
      </c>
      <c r="K5" s="2"/>
      <c r="L5" s="2"/>
      <c r="M5" s="2"/>
      <c r="N5" s="2">
        <v>1</v>
      </c>
      <c r="O5" s="2">
        <v>1</v>
      </c>
      <c r="P5" s="2"/>
      <c r="Q5" s="2">
        <v>1</v>
      </c>
      <c r="R5" s="2"/>
      <c r="S5" s="3">
        <v>14</v>
      </c>
    </row>
    <row r="6" spans="1:19" ht="13.5" customHeight="1" x14ac:dyDescent="0.25">
      <c r="A6" s="2" t="s">
        <v>23</v>
      </c>
      <c r="B6" s="2">
        <v>3</v>
      </c>
      <c r="C6" s="2"/>
      <c r="D6" s="2"/>
      <c r="E6" s="2">
        <v>4</v>
      </c>
      <c r="F6" s="2">
        <v>1</v>
      </c>
      <c r="G6" s="2"/>
      <c r="H6" s="2">
        <v>1</v>
      </c>
      <c r="I6" s="2">
        <v>3</v>
      </c>
      <c r="J6" s="2">
        <v>9</v>
      </c>
      <c r="K6" s="2">
        <v>3</v>
      </c>
      <c r="L6" s="2"/>
      <c r="M6" s="2"/>
      <c r="N6" s="2"/>
      <c r="O6" s="12">
        <v>3</v>
      </c>
      <c r="P6" s="2">
        <v>2</v>
      </c>
      <c r="Q6" s="2">
        <v>2</v>
      </c>
      <c r="R6" s="2">
        <v>2</v>
      </c>
      <c r="S6" s="14">
        <v>33</v>
      </c>
    </row>
    <row r="7" spans="1:19" ht="13.5" customHeight="1" x14ac:dyDescent="0.25">
      <c r="A7" s="2" t="s">
        <v>24</v>
      </c>
      <c r="B7" s="2">
        <v>3</v>
      </c>
      <c r="C7" s="12">
        <v>33</v>
      </c>
      <c r="D7" s="2">
        <v>7</v>
      </c>
      <c r="E7" s="2"/>
      <c r="F7" s="2">
        <v>1</v>
      </c>
      <c r="G7" s="2">
        <v>7</v>
      </c>
      <c r="H7" s="2"/>
      <c r="I7" s="2">
        <v>7</v>
      </c>
      <c r="J7" s="2">
        <v>4</v>
      </c>
      <c r="K7" s="2">
        <v>2</v>
      </c>
      <c r="L7" s="2"/>
      <c r="M7" s="2"/>
      <c r="N7" s="2">
        <v>27</v>
      </c>
      <c r="O7" s="2">
        <v>3</v>
      </c>
      <c r="P7" s="2"/>
      <c r="Q7" s="2">
        <v>2</v>
      </c>
      <c r="R7" s="2"/>
      <c r="S7" s="14">
        <v>96</v>
      </c>
    </row>
    <row r="8" spans="1:19" ht="13.5" customHeight="1" x14ac:dyDescent="0.25">
      <c r="A8" s="2" t="s">
        <v>25</v>
      </c>
      <c r="B8" s="2"/>
      <c r="C8" s="2">
        <v>4</v>
      </c>
      <c r="D8" s="2"/>
      <c r="E8" s="2">
        <v>1</v>
      </c>
      <c r="F8" s="2">
        <v>2</v>
      </c>
      <c r="G8" s="2">
        <v>6</v>
      </c>
      <c r="H8" s="2">
        <v>1</v>
      </c>
      <c r="I8" s="2">
        <v>2</v>
      </c>
      <c r="J8" s="2">
        <v>2</v>
      </c>
      <c r="K8" s="2"/>
      <c r="L8" s="2"/>
      <c r="M8" s="2">
        <v>1</v>
      </c>
      <c r="N8" s="2">
        <v>4</v>
      </c>
      <c r="O8" s="2">
        <v>1</v>
      </c>
      <c r="P8" s="2">
        <v>1</v>
      </c>
      <c r="Q8" s="2"/>
      <c r="R8" s="2">
        <v>1</v>
      </c>
      <c r="S8" s="3">
        <v>26</v>
      </c>
    </row>
    <row r="9" spans="1:19" ht="13.5" customHeight="1" x14ac:dyDescent="0.25">
      <c r="A9" s="2" t="s">
        <v>26</v>
      </c>
      <c r="B9" s="2">
        <v>3</v>
      </c>
      <c r="C9" s="12">
        <v>13</v>
      </c>
      <c r="D9" s="2"/>
      <c r="E9" s="2"/>
      <c r="F9" s="2">
        <v>1</v>
      </c>
      <c r="G9" s="2">
        <v>3</v>
      </c>
      <c r="H9" s="2"/>
      <c r="I9" s="2">
        <v>1</v>
      </c>
      <c r="J9" s="2">
        <v>4</v>
      </c>
      <c r="K9" s="2">
        <v>1</v>
      </c>
      <c r="L9" s="2">
        <v>2</v>
      </c>
      <c r="M9" s="2"/>
      <c r="N9" s="2">
        <v>14</v>
      </c>
      <c r="O9" s="2">
        <v>3</v>
      </c>
      <c r="P9" s="2"/>
      <c r="Q9" s="2">
        <v>1</v>
      </c>
      <c r="R9" s="2"/>
      <c r="S9" s="3">
        <v>46</v>
      </c>
    </row>
    <row r="10" spans="1:19" ht="13.5" customHeight="1" x14ac:dyDescent="0.25">
      <c r="A10" s="2" t="s">
        <v>27</v>
      </c>
      <c r="B10" s="2"/>
      <c r="C10" s="2">
        <v>23</v>
      </c>
      <c r="D10" s="2"/>
      <c r="E10" s="2"/>
      <c r="F10" s="2"/>
      <c r="G10" s="2">
        <v>1</v>
      </c>
      <c r="H10" s="2"/>
      <c r="I10" s="2"/>
      <c r="J10" s="2">
        <v>1</v>
      </c>
      <c r="K10" s="2"/>
      <c r="L10" s="2"/>
      <c r="M10" s="2"/>
      <c r="N10" s="2">
        <v>20</v>
      </c>
      <c r="O10" s="2">
        <v>3</v>
      </c>
      <c r="P10" s="2"/>
      <c r="Q10" s="2"/>
      <c r="R10" s="2"/>
      <c r="S10" s="3">
        <v>48</v>
      </c>
    </row>
    <row r="11" spans="1:19" ht="13.5" customHeight="1" x14ac:dyDescent="0.25">
      <c r="A11" s="2" t="s">
        <v>28</v>
      </c>
      <c r="B11" s="2"/>
      <c r="C11" s="2"/>
      <c r="D11" s="2"/>
      <c r="E11" s="2"/>
      <c r="F11" s="2"/>
      <c r="G11" s="2">
        <v>2</v>
      </c>
      <c r="H11" s="2"/>
      <c r="I11" s="2"/>
      <c r="J11" s="2"/>
      <c r="K11" s="2"/>
      <c r="L11" s="2"/>
      <c r="M11" s="2"/>
      <c r="N11" s="2">
        <v>4</v>
      </c>
      <c r="O11" s="2"/>
      <c r="P11" s="2"/>
      <c r="Q11" s="2"/>
      <c r="R11" s="2"/>
      <c r="S11" s="3">
        <v>6</v>
      </c>
    </row>
    <row r="12" spans="1:19" ht="13.5" customHeight="1" x14ac:dyDescent="0.25">
      <c r="A12" s="2" t="s">
        <v>29</v>
      </c>
      <c r="B12" s="2">
        <v>18</v>
      </c>
      <c r="C12" s="2"/>
      <c r="D12" s="2"/>
      <c r="E12" s="2">
        <v>2</v>
      </c>
      <c r="F12" s="2">
        <v>12</v>
      </c>
      <c r="G12" s="2">
        <v>31</v>
      </c>
      <c r="H12" s="2">
        <v>17</v>
      </c>
      <c r="I12" s="2">
        <v>3</v>
      </c>
      <c r="J12" s="2">
        <v>41</v>
      </c>
      <c r="K12" s="2">
        <v>14</v>
      </c>
      <c r="L12" s="2"/>
      <c r="M12" s="2">
        <v>1</v>
      </c>
      <c r="N12" s="2">
        <v>1</v>
      </c>
      <c r="O12" s="12">
        <v>28</v>
      </c>
      <c r="P12" s="2">
        <v>15</v>
      </c>
      <c r="Q12" s="2">
        <v>4</v>
      </c>
      <c r="R12" s="2">
        <v>9</v>
      </c>
      <c r="S12" s="14">
        <v>196</v>
      </c>
    </row>
    <row r="13" spans="1:19" ht="13.5" customHeight="1" x14ac:dyDescent="0.25">
      <c r="A13" s="2" t="s">
        <v>30</v>
      </c>
      <c r="B13" s="2"/>
      <c r="C13" s="2">
        <v>27</v>
      </c>
      <c r="D13" s="2"/>
      <c r="E13" s="2">
        <v>2</v>
      </c>
      <c r="F13" s="2"/>
      <c r="G13" s="2">
        <v>5</v>
      </c>
      <c r="H13" s="2"/>
      <c r="I13" s="2">
        <v>3</v>
      </c>
      <c r="J13" s="2"/>
      <c r="K13" s="2"/>
      <c r="L13" s="2">
        <v>15</v>
      </c>
      <c r="M13" s="2"/>
      <c r="N13" s="2">
        <v>24</v>
      </c>
      <c r="O13" s="2"/>
      <c r="P13" s="2"/>
      <c r="Q13" s="2"/>
      <c r="R13" s="2"/>
      <c r="S13" s="3">
        <v>76</v>
      </c>
    </row>
    <row r="14" spans="1:19" ht="13.5" customHeight="1" x14ac:dyDescent="0.25">
      <c r="A14" s="2" t="s">
        <v>31</v>
      </c>
      <c r="B14" s="2">
        <v>193</v>
      </c>
      <c r="C14" s="2">
        <v>13</v>
      </c>
      <c r="D14" s="2">
        <v>1</v>
      </c>
      <c r="E14" s="2">
        <v>15</v>
      </c>
      <c r="F14" s="2">
        <v>68</v>
      </c>
      <c r="G14" s="2">
        <v>86</v>
      </c>
      <c r="H14" s="2">
        <v>114</v>
      </c>
      <c r="I14" s="2">
        <v>77</v>
      </c>
      <c r="J14" s="2">
        <v>249</v>
      </c>
      <c r="K14" s="2">
        <v>111</v>
      </c>
      <c r="L14" s="2"/>
      <c r="M14" s="2">
        <v>1</v>
      </c>
      <c r="N14" s="2">
        <v>1</v>
      </c>
      <c r="O14" s="2">
        <v>140</v>
      </c>
      <c r="P14" s="2">
        <v>165</v>
      </c>
      <c r="Q14" s="2">
        <v>51</v>
      </c>
      <c r="R14" s="2">
        <v>171</v>
      </c>
      <c r="S14" s="3">
        <v>1456</v>
      </c>
    </row>
    <row r="15" spans="1:19" ht="13.5" customHeight="1" x14ac:dyDescent="0.25">
      <c r="A15" s="2" t="s">
        <v>32</v>
      </c>
      <c r="B15" s="2"/>
      <c r="C15" s="2">
        <v>5</v>
      </c>
      <c r="D15" s="2"/>
      <c r="E15" s="2"/>
      <c r="F15" s="2"/>
      <c r="G15" s="2">
        <v>1</v>
      </c>
      <c r="H15" s="2">
        <v>1</v>
      </c>
      <c r="I15" s="2"/>
      <c r="J15" s="2"/>
      <c r="K15" s="2"/>
      <c r="L15" s="2"/>
      <c r="M15" s="2"/>
      <c r="N15" s="2">
        <v>4</v>
      </c>
      <c r="O15" s="2">
        <v>1</v>
      </c>
      <c r="P15" s="2"/>
      <c r="Q15" s="2"/>
      <c r="R15" s="2"/>
      <c r="S15" s="3">
        <v>12</v>
      </c>
    </row>
    <row r="16" spans="1:19" ht="13.5" customHeight="1" x14ac:dyDescent="0.25">
      <c r="A16" s="2" t="s">
        <v>33</v>
      </c>
      <c r="B16" s="2">
        <v>2</v>
      </c>
      <c r="C16" s="2">
        <v>1</v>
      </c>
      <c r="D16" s="2"/>
      <c r="E16" s="2"/>
      <c r="F16" s="2">
        <v>3</v>
      </c>
      <c r="G16" s="2">
        <v>3</v>
      </c>
      <c r="H16" s="2">
        <v>7</v>
      </c>
      <c r="I16" s="2">
        <v>1</v>
      </c>
      <c r="J16" s="2">
        <v>28</v>
      </c>
      <c r="K16" s="2">
        <v>1</v>
      </c>
      <c r="L16" s="2">
        <v>1</v>
      </c>
      <c r="M16" s="2">
        <v>1</v>
      </c>
      <c r="N16" s="2">
        <v>2</v>
      </c>
      <c r="O16" s="2">
        <v>11</v>
      </c>
      <c r="P16" s="2">
        <v>4</v>
      </c>
      <c r="Q16" s="2">
        <v>2</v>
      </c>
      <c r="R16" s="2">
        <v>7</v>
      </c>
      <c r="S16" s="3">
        <v>74</v>
      </c>
    </row>
    <row r="17" spans="1:19" ht="13.5" customHeight="1" x14ac:dyDescent="0.25">
      <c r="A17" s="2" t="s">
        <v>34</v>
      </c>
      <c r="B17" s="2"/>
      <c r="C17" s="2"/>
      <c r="D17" s="2"/>
      <c r="E17" s="2">
        <v>2</v>
      </c>
      <c r="F17" s="2"/>
      <c r="G17" s="2">
        <v>8</v>
      </c>
      <c r="H17" s="12">
        <v>14</v>
      </c>
      <c r="I17" s="2"/>
      <c r="J17" s="2">
        <v>2</v>
      </c>
      <c r="K17" s="2">
        <v>1</v>
      </c>
      <c r="L17" s="2"/>
      <c r="M17" s="2"/>
      <c r="N17" s="2">
        <v>8</v>
      </c>
      <c r="O17" s="2"/>
      <c r="P17" s="2"/>
      <c r="Q17" s="2"/>
      <c r="R17" s="2"/>
      <c r="S17" s="14">
        <v>35</v>
      </c>
    </row>
    <row r="18" spans="1:19" ht="13.5" customHeight="1" x14ac:dyDescent="0.25">
      <c r="A18" s="2" t="s">
        <v>35</v>
      </c>
      <c r="B18" s="2"/>
      <c r="C18" s="2">
        <v>193</v>
      </c>
      <c r="D18" s="2">
        <v>7</v>
      </c>
      <c r="E18" s="2"/>
      <c r="F18" s="2"/>
      <c r="G18" s="2">
        <v>12</v>
      </c>
      <c r="H18" s="2"/>
      <c r="I18" s="2">
        <v>2</v>
      </c>
      <c r="J18" s="2"/>
      <c r="K18" s="2"/>
      <c r="L18" s="2"/>
      <c r="M18" s="2"/>
      <c r="N18" s="2">
        <v>56</v>
      </c>
      <c r="O18" s="2"/>
      <c r="P18" s="2"/>
      <c r="Q18" s="2">
        <v>2</v>
      </c>
      <c r="R18" s="2"/>
      <c r="S18" s="3">
        <v>272</v>
      </c>
    </row>
    <row r="19" spans="1:19" ht="13.5" customHeight="1" x14ac:dyDescent="0.25">
      <c r="A19" s="2" t="s">
        <v>36</v>
      </c>
      <c r="B19" s="2"/>
      <c r="C19" s="2"/>
      <c r="D19" s="2">
        <v>17</v>
      </c>
      <c r="E19" s="2"/>
      <c r="F19" s="2"/>
      <c r="G19" s="2"/>
      <c r="H19" s="2"/>
      <c r="I19" s="2"/>
      <c r="J19" s="2"/>
      <c r="K19" s="2"/>
      <c r="L19" s="2"/>
      <c r="M19" s="2"/>
      <c r="N19" s="2">
        <v>20</v>
      </c>
      <c r="O19" s="2"/>
      <c r="P19" s="2"/>
      <c r="Q19" s="2"/>
      <c r="R19" s="2"/>
      <c r="S19" s="3">
        <v>37</v>
      </c>
    </row>
    <row r="20" spans="1:19" ht="13.5" customHeight="1" x14ac:dyDescent="0.25">
      <c r="A20" s="2" t="s">
        <v>37</v>
      </c>
      <c r="B20" s="2">
        <v>24</v>
      </c>
      <c r="C20" s="13">
        <v>2</v>
      </c>
      <c r="D20" s="2">
        <v>22</v>
      </c>
      <c r="E20" s="2">
        <v>22</v>
      </c>
      <c r="F20" s="2">
        <v>4</v>
      </c>
      <c r="G20" s="2">
        <v>34</v>
      </c>
      <c r="H20" s="2">
        <v>9</v>
      </c>
      <c r="I20" s="2">
        <v>16</v>
      </c>
      <c r="J20" s="2">
        <v>41</v>
      </c>
      <c r="K20" s="2">
        <v>11</v>
      </c>
      <c r="L20" s="2">
        <v>69</v>
      </c>
      <c r="M20" s="2">
        <v>43</v>
      </c>
      <c r="N20" s="2">
        <v>13</v>
      </c>
      <c r="O20" s="2">
        <v>25</v>
      </c>
      <c r="P20" s="2">
        <v>25</v>
      </c>
      <c r="Q20" s="2">
        <v>2</v>
      </c>
      <c r="R20" s="2">
        <v>6</v>
      </c>
      <c r="S20" s="14">
        <v>368</v>
      </c>
    </row>
    <row r="21" spans="1:19" ht="13.5" customHeight="1" x14ac:dyDescent="0.25">
      <c r="A21" s="2" t="s">
        <v>38</v>
      </c>
      <c r="B21" s="2">
        <v>1</v>
      </c>
      <c r="C21" s="2"/>
      <c r="D21" s="2"/>
      <c r="E21" s="2">
        <v>2</v>
      </c>
      <c r="F21" s="2"/>
      <c r="G21" s="2"/>
      <c r="H21" s="2"/>
      <c r="I21" s="2">
        <v>1</v>
      </c>
      <c r="J21" s="2">
        <v>3</v>
      </c>
      <c r="K21" s="2">
        <v>1</v>
      </c>
      <c r="L21" s="2"/>
      <c r="M21" s="2"/>
      <c r="N21" s="2">
        <v>2</v>
      </c>
      <c r="O21" s="2"/>
      <c r="P21" s="2"/>
      <c r="Q21" s="2">
        <v>2</v>
      </c>
      <c r="R21" s="2"/>
      <c r="S21" s="3">
        <v>12</v>
      </c>
    </row>
    <row r="22" spans="1:19" ht="13.5" customHeight="1" x14ac:dyDescent="0.25">
      <c r="A22" s="3" t="s">
        <v>39</v>
      </c>
      <c r="B22" s="3">
        <v>247</v>
      </c>
      <c r="C22" s="3">
        <v>377</v>
      </c>
      <c r="D22" s="3">
        <v>65</v>
      </c>
      <c r="E22" s="3">
        <v>53</v>
      </c>
      <c r="F22" s="3">
        <v>94</v>
      </c>
      <c r="G22" s="3">
        <v>213</v>
      </c>
      <c r="H22" s="3">
        <v>166</v>
      </c>
      <c r="I22" s="3">
        <v>129</v>
      </c>
      <c r="J22" s="3">
        <v>388</v>
      </c>
      <c r="K22" s="3">
        <v>145</v>
      </c>
      <c r="L22" s="3">
        <v>91</v>
      </c>
      <c r="M22" s="3">
        <v>101</v>
      </c>
      <c r="N22" s="3">
        <v>255</v>
      </c>
      <c r="O22" s="3">
        <v>230</v>
      </c>
      <c r="P22" s="3">
        <v>212</v>
      </c>
      <c r="Q22" s="3">
        <v>74</v>
      </c>
      <c r="R22" s="3">
        <v>197</v>
      </c>
      <c r="S22" s="3">
        <v>3037</v>
      </c>
    </row>
    <row r="23" spans="1:19" ht="6" customHeight="1" x14ac:dyDescent="0.25"/>
    <row r="24" spans="1:19" ht="13.5" customHeight="1" x14ac:dyDescent="0.25">
      <c r="A24" s="4" t="s">
        <v>43</v>
      </c>
      <c r="B24" s="4">
        <v>245</v>
      </c>
      <c r="C24" s="4">
        <v>374</v>
      </c>
      <c r="D24" s="4">
        <v>65</v>
      </c>
      <c r="E24" s="4">
        <v>51</v>
      </c>
      <c r="F24" s="4">
        <v>95</v>
      </c>
      <c r="G24" s="4">
        <v>214</v>
      </c>
      <c r="H24" s="4">
        <v>163</v>
      </c>
      <c r="I24" s="4">
        <v>117</v>
      </c>
      <c r="J24" s="4">
        <v>392</v>
      </c>
      <c r="K24" s="4">
        <v>144</v>
      </c>
      <c r="L24" s="4">
        <v>91</v>
      </c>
      <c r="M24" s="4">
        <v>99</v>
      </c>
      <c r="N24" s="4">
        <v>254</v>
      </c>
      <c r="O24" s="4">
        <v>233</v>
      </c>
      <c r="P24" s="4">
        <v>209</v>
      </c>
      <c r="Q24" s="4">
        <v>70</v>
      </c>
      <c r="R24" s="4">
        <v>203</v>
      </c>
      <c r="S24" s="4">
        <v>3019</v>
      </c>
    </row>
    <row r="25" spans="1:19" ht="13.5" customHeight="1" x14ac:dyDescent="0.25">
      <c r="A25" s="5" t="s">
        <v>40</v>
      </c>
      <c r="B25" s="6">
        <f>B22-B24</f>
        <v>2</v>
      </c>
      <c r="C25" s="6">
        <f t="shared" ref="C25:S25" si="0">C22-C24</f>
        <v>3</v>
      </c>
      <c r="D25" s="6">
        <f t="shared" si="0"/>
        <v>0</v>
      </c>
      <c r="E25" s="6">
        <f t="shared" si="0"/>
        <v>2</v>
      </c>
      <c r="F25" s="6">
        <f t="shared" si="0"/>
        <v>-1</v>
      </c>
      <c r="G25" s="6">
        <f t="shared" si="0"/>
        <v>-1</v>
      </c>
      <c r="H25" s="6">
        <f t="shared" si="0"/>
        <v>3</v>
      </c>
      <c r="I25" s="6">
        <f t="shared" si="0"/>
        <v>12</v>
      </c>
      <c r="J25" s="6">
        <f t="shared" si="0"/>
        <v>-4</v>
      </c>
      <c r="K25" s="6">
        <f t="shared" si="0"/>
        <v>1</v>
      </c>
      <c r="L25" s="6">
        <f t="shared" si="0"/>
        <v>0</v>
      </c>
      <c r="M25" s="6">
        <f t="shared" si="0"/>
        <v>2</v>
      </c>
      <c r="N25" s="6">
        <f t="shared" si="0"/>
        <v>1</v>
      </c>
      <c r="O25" s="6">
        <f t="shared" si="0"/>
        <v>-3</v>
      </c>
      <c r="P25" s="6">
        <f t="shared" si="0"/>
        <v>3</v>
      </c>
      <c r="Q25" s="6">
        <f t="shared" si="0"/>
        <v>4</v>
      </c>
      <c r="R25" s="6">
        <f t="shared" si="0"/>
        <v>-6</v>
      </c>
      <c r="S25" s="6">
        <f t="shared" si="0"/>
        <v>18</v>
      </c>
    </row>
    <row r="26" spans="1:19" ht="13.5" customHeight="1" x14ac:dyDescent="0.25">
      <c r="A26" s="7" t="s">
        <v>41</v>
      </c>
      <c r="B26" s="8">
        <v>1</v>
      </c>
      <c r="C26" s="8">
        <v>0</v>
      </c>
      <c r="D26" s="8">
        <v>6</v>
      </c>
      <c r="E26" s="8">
        <v>11</v>
      </c>
      <c r="F26" s="8">
        <v>0</v>
      </c>
      <c r="G26" s="8">
        <v>5</v>
      </c>
      <c r="H26" s="8">
        <v>10</v>
      </c>
      <c r="I26" s="8">
        <v>22</v>
      </c>
      <c r="J26" s="8">
        <v>24</v>
      </c>
      <c r="K26" s="8">
        <v>7</v>
      </c>
      <c r="L26" s="8">
        <v>21</v>
      </c>
      <c r="M26" s="8">
        <v>0</v>
      </c>
      <c r="N26" s="8">
        <v>6</v>
      </c>
      <c r="O26" s="8">
        <v>0</v>
      </c>
      <c r="P26" s="8">
        <v>3</v>
      </c>
      <c r="Q26" s="8">
        <v>2</v>
      </c>
      <c r="R26" s="8">
        <v>12</v>
      </c>
      <c r="S26" s="9">
        <f>SUM(B26:R26)</f>
        <v>130</v>
      </c>
    </row>
    <row r="27" spans="1:19" ht="13.5" customHeight="1" x14ac:dyDescent="0.25">
      <c r="A27" s="10" t="s">
        <v>18</v>
      </c>
      <c r="B27" s="11">
        <f>B22+B26</f>
        <v>248</v>
      </c>
      <c r="C27" s="11">
        <f t="shared" ref="C27:S27" si="1">C22+C26</f>
        <v>377</v>
      </c>
      <c r="D27" s="11">
        <f t="shared" si="1"/>
        <v>71</v>
      </c>
      <c r="E27" s="11">
        <f t="shared" si="1"/>
        <v>64</v>
      </c>
      <c r="F27" s="11">
        <f t="shared" si="1"/>
        <v>94</v>
      </c>
      <c r="G27" s="11">
        <f t="shared" si="1"/>
        <v>218</v>
      </c>
      <c r="H27" s="11">
        <f t="shared" si="1"/>
        <v>176</v>
      </c>
      <c r="I27" s="11">
        <f t="shared" si="1"/>
        <v>151</v>
      </c>
      <c r="J27" s="11">
        <f t="shared" si="1"/>
        <v>412</v>
      </c>
      <c r="K27" s="11">
        <f t="shared" si="1"/>
        <v>152</v>
      </c>
      <c r="L27" s="11">
        <f t="shared" si="1"/>
        <v>112</v>
      </c>
      <c r="M27" s="11">
        <f t="shared" si="1"/>
        <v>101</v>
      </c>
      <c r="N27" s="11">
        <f t="shared" si="1"/>
        <v>261</v>
      </c>
      <c r="O27" s="11">
        <f t="shared" si="1"/>
        <v>230</v>
      </c>
      <c r="P27" s="11">
        <f t="shared" si="1"/>
        <v>215</v>
      </c>
      <c r="Q27" s="11">
        <f t="shared" si="1"/>
        <v>76</v>
      </c>
      <c r="R27" s="11">
        <f t="shared" si="1"/>
        <v>209</v>
      </c>
      <c r="S27" s="11">
        <f t="shared" si="1"/>
        <v>3167</v>
      </c>
    </row>
    <row r="28" spans="1:19" ht="13.5" customHeight="1" x14ac:dyDescent="0.25">
      <c r="A28" s="7" t="s">
        <v>18</v>
      </c>
      <c r="B28" s="9">
        <v>245</v>
      </c>
      <c r="C28" s="9">
        <v>374</v>
      </c>
      <c r="D28" s="9">
        <v>69</v>
      </c>
      <c r="E28" s="9">
        <v>61</v>
      </c>
      <c r="F28" s="9">
        <v>95</v>
      </c>
      <c r="G28" s="9">
        <v>220</v>
      </c>
      <c r="H28" s="9">
        <v>171</v>
      </c>
      <c r="I28" s="9">
        <v>147</v>
      </c>
      <c r="J28" s="9">
        <v>406</v>
      </c>
      <c r="K28" s="9">
        <v>158</v>
      </c>
      <c r="L28" s="9">
        <v>110</v>
      </c>
      <c r="M28" s="9">
        <v>99</v>
      </c>
      <c r="N28" s="9">
        <v>260</v>
      </c>
      <c r="O28" s="9">
        <v>233</v>
      </c>
      <c r="P28" s="9">
        <v>212</v>
      </c>
      <c r="Q28" s="9">
        <v>76</v>
      </c>
      <c r="R28" s="9">
        <v>217</v>
      </c>
      <c r="S28" s="9">
        <v>3153</v>
      </c>
    </row>
    <row r="29" spans="1:19" ht="13.5" customHeight="1" x14ac:dyDescent="0.25">
      <c r="A29" s="5" t="s">
        <v>42</v>
      </c>
      <c r="B29" s="6">
        <f>B27-B28</f>
        <v>3</v>
      </c>
      <c r="C29" s="6">
        <f t="shared" ref="C29:S29" si="2">C27-C28</f>
        <v>3</v>
      </c>
      <c r="D29" s="6">
        <f t="shared" si="2"/>
        <v>2</v>
      </c>
      <c r="E29" s="6">
        <f t="shared" si="2"/>
        <v>3</v>
      </c>
      <c r="F29" s="6">
        <f t="shared" si="2"/>
        <v>-1</v>
      </c>
      <c r="G29" s="6">
        <f t="shared" si="2"/>
        <v>-2</v>
      </c>
      <c r="H29" s="6">
        <f t="shared" si="2"/>
        <v>5</v>
      </c>
      <c r="I29" s="6">
        <f t="shared" si="2"/>
        <v>4</v>
      </c>
      <c r="J29" s="6">
        <f t="shared" si="2"/>
        <v>6</v>
      </c>
      <c r="K29" s="6">
        <f t="shared" si="2"/>
        <v>-6</v>
      </c>
      <c r="L29" s="6">
        <f t="shared" si="2"/>
        <v>2</v>
      </c>
      <c r="M29" s="6">
        <f t="shared" si="2"/>
        <v>2</v>
      </c>
      <c r="N29" s="6">
        <f t="shared" si="2"/>
        <v>1</v>
      </c>
      <c r="O29" s="6">
        <f t="shared" si="2"/>
        <v>-3</v>
      </c>
      <c r="P29" s="6">
        <f t="shared" si="2"/>
        <v>3</v>
      </c>
      <c r="Q29" s="6">
        <f t="shared" si="2"/>
        <v>0</v>
      </c>
      <c r="R29" s="6">
        <f t="shared" si="2"/>
        <v>-8</v>
      </c>
      <c r="S29" s="6">
        <f t="shared" si="2"/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Headcount Total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Deinert</dc:creator>
  <cp:lastModifiedBy>Gary Deinert</cp:lastModifiedBy>
  <dcterms:created xsi:type="dcterms:W3CDTF">2016-12-13T23:44:43Z</dcterms:created>
  <dcterms:modified xsi:type="dcterms:W3CDTF">2016-12-19T21:50:31Z</dcterms:modified>
</cp:coreProperties>
</file>