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 activeTab="1"/>
  </bookViews>
  <sheets>
    <sheet name="Sector" sheetId="3" r:id="rId1"/>
    <sheet name="IND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3" l="1"/>
  <c r="V38" i="3"/>
  <c r="W38" i="3"/>
  <c r="X38" i="3"/>
  <c r="Y38" i="3"/>
  <c r="Z38" i="3"/>
  <c r="AA38" i="3"/>
  <c r="U39" i="3"/>
  <c r="V39" i="3"/>
  <c r="W39" i="3"/>
  <c r="X39" i="3"/>
  <c r="Y39" i="3"/>
  <c r="Z39" i="3"/>
  <c r="AA39" i="3"/>
  <c r="U40" i="3"/>
  <c r="V40" i="3"/>
  <c r="W40" i="3"/>
  <c r="X40" i="3"/>
  <c r="Y40" i="3"/>
  <c r="Z40" i="3"/>
  <c r="AA40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U43" i="3"/>
  <c r="V43" i="3"/>
  <c r="W43" i="3"/>
  <c r="X43" i="3"/>
  <c r="Y43" i="3"/>
  <c r="Z43" i="3"/>
  <c r="AA43" i="3"/>
  <c r="U44" i="3"/>
  <c r="V44" i="3"/>
  <c r="W44" i="3"/>
  <c r="X44" i="3"/>
  <c r="Y44" i="3"/>
  <c r="Z44" i="3"/>
  <c r="AA44" i="3"/>
  <c r="U45" i="3"/>
  <c r="V45" i="3"/>
  <c r="W45" i="3"/>
  <c r="X45" i="3"/>
  <c r="Y45" i="3"/>
  <c r="Z45" i="3"/>
  <c r="AA45" i="3"/>
  <c r="U46" i="3"/>
  <c r="V46" i="3"/>
  <c r="W46" i="3"/>
  <c r="X46" i="3"/>
  <c r="Y46" i="3"/>
  <c r="Z46" i="3"/>
  <c r="AA46" i="3"/>
  <c r="U47" i="3"/>
  <c r="V47" i="3"/>
  <c r="W47" i="3"/>
  <c r="X47" i="3"/>
  <c r="Y47" i="3"/>
  <c r="Z47" i="3"/>
  <c r="AA47" i="3"/>
  <c r="U48" i="3"/>
  <c r="V48" i="3"/>
  <c r="W48" i="3"/>
  <c r="X48" i="3"/>
  <c r="Y48" i="3"/>
  <c r="Z48" i="3"/>
  <c r="AA48" i="3"/>
  <c r="U49" i="3"/>
  <c r="V49" i="3"/>
  <c r="W49" i="3"/>
  <c r="X49" i="3"/>
  <c r="Y49" i="3"/>
  <c r="Z49" i="3"/>
  <c r="AA49" i="3"/>
  <c r="U50" i="3"/>
  <c r="V50" i="3"/>
  <c r="W50" i="3"/>
  <c r="X50" i="3"/>
  <c r="Y50" i="3"/>
  <c r="Z50" i="3"/>
  <c r="AA50" i="3"/>
  <c r="U51" i="3"/>
  <c r="V51" i="3"/>
  <c r="W51" i="3"/>
  <c r="X51" i="3"/>
  <c r="Y51" i="3"/>
  <c r="Z51" i="3"/>
  <c r="AA51" i="3"/>
  <c r="U52" i="3"/>
  <c r="V52" i="3"/>
  <c r="W52" i="3"/>
  <c r="X52" i="3"/>
  <c r="Y52" i="3"/>
  <c r="Z52" i="3"/>
  <c r="AA52" i="3"/>
  <c r="U53" i="3"/>
  <c r="V53" i="3"/>
  <c r="W53" i="3"/>
  <c r="AA37" i="3"/>
  <c r="Z37" i="3"/>
  <c r="Y37" i="3"/>
  <c r="X37" i="3"/>
  <c r="W37" i="3"/>
  <c r="V37" i="3"/>
  <c r="U37" i="3"/>
  <c r="C32" i="3"/>
  <c r="R25" i="3"/>
  <c r="R23" i="3"/>
  <c r="R21" i="3"/>
  <c r="R22" i="3"/>
  <c r="R24" i="3"/>
  <c r="R27" i="3"/>
  <c r="R26" i="3"/>
  <c r="D32" i="3"/>
  <c r="B32" i="3"/>
  <c r="R43" i="3"/>
  <c r="M43" i="3"/>
  <c r="I43" i="3"/>
  <c r="H43" i="3"/>
  <c r="R50" i="3"/>
  <c r="M50" i="3"/>
  <c r="I50" i="3"/>
  <c r="H50" i="3"/>
  <c r="R44" i="3"/>
  <c r="M44" i="3"/>
  <c r="I44" i="3"/>
  <c r="H44" i="3"/>
  <c r="R47" i="3"/>
  <c r="M47" i="3"/>
  <c r="I47" i="3"/>
  <c r="H47" i="3"/>
  <c r="R41" i="3"/>
  <c r="M41" i="3"/>
  <c r="I41" i="3"/>
  <c r="H41" i="3"/>
  <c r="R38" i="3"/>
  <c r="M38" i="3"/>
  <c r="I38" i="3"/>
  <c r="H38" i="3"/>
  <c r="R49" i="3"/>
  <c r="M49" i="3"/>
  <c r="I49" i="3"/>
  <c r="H49" i="3"/>
  <c r="R46" i="3"/>
  <c r="M46" i="3"/>
  <c r="I46" i="3"/>
  <c r="H46" i="3"/>
  <c r="R52" i="3"/>
  <c r="M52" i="3"/>
  <c r="I52" i="3"/>
  <c r="H52" i="3"/>
  <c r="R48" i="3"/>
  <c r="M48" i="3"/>
  <c r="I48" i="3"/>
  <c r="H48" i="3"/>
  <c r="R42" i="3"/>
  <c r="M42" i="3"/>
  <c r="I42" i="3"/>
  <c r="H42" i="3"/>
  <c r="R39" i="3"/>
  <c r="M39" i="3"/>
  <c r="I39" i="3"/>
  <c r="H39" i="3"/>
  <c r="R40" i="3"/>
  <c r="M40" i="3"/>
  <c r="I40" i="3"/>
  <c r="H40" i="3"/>
  <c r="R51" i="3"/>
  <c r="M51" i="3"/>
  <c r="I51" i="3"/>
  <c r="H51" i="3"/>
  <c r="R37" i="3"/>
  <c r="M37" i="3"/>
  <c r="I37" i="3"/>
  <c r="H37" i="3"/>
  <c r="R45" i="3"/>
  <c r="M45" i="3"/>
  <c r="I45" i="3"/>
  <c r="H45" i="3"/>
  <c r="R53" i="3"/>
  <c r="M53" i="3"/>
  <c r="I53" i="3"/>
  <c r="H53" i="3"/>
  <c r="Q31" i="3"/>
  <c r="P31" i="3"/>
  <c r="O31" i="3"/>
  <c r="M31" i="3"/>
  <c r="L31" i="3"/>
  <c r="K31" i="3"/>
  <c r="J31" i="3"/>
  <c r="G31" i="3"/>
  <c r="F31" i="3"/>
  <c r="E31" i="3"/>
  <c r="D31" i="3"/>
  <c r="C31" i="3"/>
  <c r="B31" i="3"/>
  <c r="Q30" i="3"/>
  <c r="P30" i="3"/>
  <c r="O30" i="3"/>
  <c r="L30" i="3"/>
  <c r="K30" i="3"/>
  <c r="J30" i="3"/>
  <c r="G30" i="3"/>
  <c r="F30" i="3"/>
  <c r="E30" i="3"/>
  <c r="D30" i="3"/>
  <c r="C30" i="3"/>
  <c r="B30" i="3"/>
  <c r="AA27" i="3"/>
  <c r="Z27" i="3"/>
  <c r="Y27" i="3"/>
  <c r="X27" i="3"/>
  <c r="W27" i="3"/>
  <c r="V27" i="3"/>
  <c r="U27" i="3"/>
  <c r="H27" i="3"/>
  <c r="AA24" i="3"/>
  <c r="Z24" i="3"/>
  <c r="Y24" i="3"/>
  <c r="X24" i="3"/>
  <c r="W24" i="3"/>
  <c r="V24" i="3"/>
  <c r="U24" i="3"/>
  <c r="H24" i="3"/>
  <c r="AA22" i="3"/>
  <c r="Z22" i="3"/>
  <c r="Y22" i="3"/>
  <c r="X22" i="3"/>
  <c r="W22" i="3"/>
  <c r="V22" i="3"/>
  <c r="U22" i="3"/>
  <c r="H22" i="3"/>
  <c r="AA21" i="3"/>
  <c r="Z21" i="3"/>
  <c r="Y21" i="3"/>
  <c r="X21" i="3"/>
  <c r="W21" i="3"/>
  <c r="V21" i="3"/>
  <c r="U21" i="3"/>
  <c r="H21" i="3"/>
  <c r="AA23" i="3"/>
  <c r="Z23" i="3"/>
  <c r="Y23" i="3"/>
  <c r="X23" i="3"/>
  <c r="W23" i="3"/>
  <c r="V23" i="3"/>
  <c r="U23" i="3"/>
  <c r="H23" i="3"/>
  <c r="AA25" i="3"/>
  <c r="Z25" i="3"/>
  <c r="Y25" i="3"/>
  <c r="X25" i="3"/>
  <c r="W25" i="3"/>
  <c r="V25" i="3"/>
  <c r="U25" i="3"/>
  <c r="H25" i="3"/>
  <c r="AA26" i="3"/>
  <c r="Z26" i="3"/>
  <c r="Y26" i="3"/>
  <c r="X26" i="3"/>
  <c r="W26" i="3"/>
  <c r="V26" i="3"/>
  <c r="U26" i="3"/>
  <c r="H26" i="3"/>
  <c r="AA12" i="3"/>
  <c r="Z12" i="3"/>
  <c r="Y12" i="3"/>
  <c r="X12" i="3"/>
  <c r="W12" i="3"/>
  <c r="V12" i="3"/>
  <c r="U12" i="3"/>
  <c r="R12" i="3"/>
  <c r="M12" i="3"/>
  <c r="H12" i="3"/>
  <c r="AA15" i="3"/>
  <c r="Z15" i="3"/>
  <c r="Y15" i="3"/>
  <c r="X15" i="3"/>
  <c r="W15" i="3"/>
  <c r="V15" i="3"/>
  <c r="U15" i="3"/>
  <c r="R15" i="3"/>
  <c r="M15" i="3"/>
  <c r="H15" i="3"/>
  <c r="AA10" i="3"/>
  <c r="Z10" i="3"/>
  <c r="Y10" i="3"/>
  <c r="X10" i="3"/>
  <c r="W10" i="3"/>
  <c r="V10" i="3"/>
  <c r="U10" i="3"/>
  <c r="R10" i="3"/>
  <c r="M10" i="3"/>
  <c r="H10" i="3"/>
  <c r="AA14" i="3"/>
  <c r="Z14" i="3"/>
  <c r="Y14" i="3"/>
  <c r="X14" i="3"/>
  <c r="W14" i="3"/>
  <c r="V14" i="3"/>
  <c r="U14" i="3"/>
  <c r="R14" i="3"/>
  <c r="M14" i="3"/>
  <c r="H14" i="3"/>
  <c r="AA9" i="3"/>
  <c r="Z9" i="3"/>
  <c r="Y9" i="3"/>
  <c r="X9" i="3"/>
  <c r="W9" i="3"/>
  <c r="V9" i="3"/>
  <c r="U9" i="3"/>
  <c r="R9" i="3"/>
  <c r="M9" i="3"/>
  <c r="H9" i="3"/>
  <c r="AA3" i="3"/>
  <c r="Z3" i="3"/>
  <c r="Y3" i="3"/>
  <c r="X3" i="3"/>
  <c r="W3" i="3"/>
  <c r="V3" i="3"/>
  <c r="U3" i="3"/>
  <c r="R3" i="3"/>
  <c r="M3" i="3"/>
  <c r="H3" i="3"/>
  <c r="AA4" i="3"/>
  <c r="Z4" i="3"/>
  <c r="Y4" i="3"/>
  <c r="X4" i="3"/>
  <c r="W4" i="3"/>
  <c r="V4" i="3"/>
  <c r="U4" i="3"/>
  <c r="R4" i="3"/>
  <c r="M4" i="3"/>
  <c r="H4" i="3"/>
  <c r="AA2" i="3"/>
  <c r="Z2" i="3"/>
  <c r="Y2" i="3"/>
  <c r="X2" i="3"/>
  <c r="W2" i="3"/>
  <c r="V2" i="3"/>
  <c r="U2" i="3"/>
  <c r="R2" i="3"/>
  <c r="M2" i="3"/>
  <c r="H2" i="3"/>
  <c r="AA17" i="3"/>
  <c r="Z17" i="3"/>
  <c r="Y17" i="3"/>
  <c r="X17" i="3"/>
  <c r="W17" i="3"/>
  <c r="V17" i="3"/>
  <c r="U17" i="3"/>
  <c r="R17" i="3"/>
  <c r="M17" i="3"/>
  <c r="H17" i="3"/>
  <c r="AA7" i="3"/>
  <c r="Z7" i="3"/>
  <c r="Y7" i="3"/>
  <c r="X7" i="3"/>
  <c r="W7" i="3"/>
  <c r="V7" i="3"/>
  <c r="U7" i="3"/>
  <c r="R7" i="3"/>
  <c r="M7" i="3"/>
  <c r="H7" i="3"/>
  <c r="AA11" i="3"/>
  <c r="Z11" i="3"/>
  <c r="Y11" i="3"/>
  <c r="X11" i="3"/>
  <c r="W11" i="3"/>
  <c r="V11" i="3"/>
  <c r="U11" i="3"/>
  <c r="R11" i="3"/>
  <c r="M11" i="3"/>
  <c r="H11" i="3"/>
  <c r="AA6" i="3"/>
  <c r="Z6" i="3"/>
  <c r="Y6" i="3"/>
  <c r="X6" i="3"/>
  <c r="W6" i="3"/>
  <c r="V6" i="3"/>
  <c r="U6" i="3"/>
  <c r="R6" i="3"/>
  <c r="M6" i="3"/>
  <c r="H6" i="3"/>
  <c r="AA8" i="3"/>
  <c r="Z8" i="3"/>
  <c r="Y8" i="3"/>
  <c r="X8" i="3"/>
  <c r="W8" i="3"/>
  <c r="V8" i="3"/>
  <c r="U8" i="3"/>
  <c r="R8" i="3"/>
  <c r="M8" i="3"/>
  <c r="H8" i="3"/>
  <c r="AA16" i="3"/>
  <c r="Z16" i="3"/>
  <c r="Y16" i="3"/>
  <c r="X16" i="3"/>
  <c r="W16" i="3"/>
  <c r="V16" i="3"/>
  <c r="U16" i="3"/>
  <c r="R16" i="3"/>
  <c r="M16" i="3"/>
  <c r="H16" i="3"/>
  <c r="AA5" i="3"/>
  <c r="Z5" i="3"/>
  <c r="Y5" i="3"/>
  <c r="X5" i="3"/>
  <c r="W5" i="3"/>
  <c r="V5" i="3"/>
  <c r="U5" i="3"/>
  <c r="R5" i="3"/>
  <c r="M5" i="3"/>
  <c r="H5" i="3"/>
  <c r="AA13" i="3"/>
  <c r="Z13" i="3"/>
  <c r="Y13" i="3"/>
  <c r="X13" i="3"/>
  <c r="W13" i="3"/>
  <c r="V13" i="3"/>
  <c r="U13" i="3"/>
  <c r="R13" i="3"/>
  <c r="M13" i="3"/>
  <c r="H13" i="3"/>
  <c r="W18" i="3"/>
  <c r="V18" i="3"/>
  <c r="U18" i="3"/>
  <c r="R18" i="3"/>
  <c r="M18" i="3"/>
  <c r="H18" i="3"/>
  <c r="X30" i="3" l="1"/>
  <c r="R31" i="3"/>
  <c r="S31" i="3" s="1"/>
  <c r="K32" i="3"/>
  <c r="U31" i="3"/>
  <c r="V31" i="3"/>
  <c r="P32" i="3"/>
  <c r="E32" i="3"/>
  <c r="Q32" i="3"/>
  <c r="H31" i="3"/>
  <c r="V30" i="3"/>
  <c r="L34" i="3"/>
  <c r="Y30" i="3"/>
  <c r="N31" i="3"/>
  <c r="R30" i="3"/>
  <c r="S30" i="3" s="1"/>
  <c r="L32" i="3"/>
  <c r="O32" i="3"/>
  <c r="J34" i="3"/>
  <c r="K34" i="3"/>
  <c r="J32" i="3"/>
  <c r="O34" i="3"/>
  <c r="U30" i="3"/>
  <c r="P34" i="3"/>
  <c r="R32" i="3"/>
  <c r="Y31" i="3"/>
  <c r="Q34" i="3"/>
  <c r="H30" i="3"/>
  <c r="Z30" i="3"/>
  <c r="X31" i="3"/>
  <c r="M30" i="3"/>
  <c r="N30" i="3" s="1"/>
  <c r="Z31" i="3"/>
  <c r="AA30" i="3"/>
  <c r="AA31" i="3"/>
  <c r="F32" i="3"/>
  <c r="G32" i="3"/>
  <c r="W30" i="3"/>
  <c r="W31" i="3"/>
  <c r="U32" i="3" l="1"/>
  <c r="S32" i="3"/>
  <c r="M32" i="3"/>
  <c r="N32" i="3" s="1"/>
  <c r="AA32" i="3"/>
  <c r="V32" i="3"/>
  <c r="Z32" i="3"/>
  <c r="X32" i="3"/>
  <c r="H32" i="3"/>
  <c r="Y32" i="3"/>
  <c r="W32" i="3"/>
</calcChain>
</file>

<file path=xl/sharedStrings.xml><?xml version="1.0" encoding="utf-8"?>
<sst xmlns="http://schemas.openxmlformats.org/spreadsheetml/2006/main" count="244" uniqueCount="188">
  <si>
    <t>Date</t>
  </si>
  <si>
    <t>Revenue</t>
  </si>
  <si>
    <t>Earnings</t>
  </si>
  <si>
    <t>MarketCap</t>
  </si>
  <si>
    <t>Count</t>
  </si>
  <si>
    <t>Forward
Earnings</t>
  </si>
  <si>
    <t xml:space="preserve"> 2014-04-30 </t>
  </si>
  <si>
    <t xml:space="preserve"> 2014-05-30 </t>
  </si>
  <si>
    <t xml:space="preserve"> 2014-06-30 </t>
  </si>
  <si>
    <t xml:space="preserve"> 2014-07-31 </t>
  </si>
  <si>
    <t xml:space="preserve"> 2014-08-29 </t>
  </si>
  <si>
    <t xml:space="preserve"> 2014-09-30 </t>
  </si>
  <si>
    <t xml:space="preserve"> 2014-10-31 </t>
  </si>
  <si>
    <t xml:space="preserve"> 2014-11-28 </t>
  </si>
  <si>
    <t xml:space="preserve"> 2014-12-31 </t>
  </si>
  <si>
    <t xml:space="preserve"> 2015-01-30 </t>
  </si>
  <si>
    <t xml:space="preserve"> 2015-02-27 </t>
  </si>
  <si>
    <t xml:space="preserve"> 2015-03-31 </t>
  </si>
  <si>
    <t xml:space="preserve"> 2015-04-30 </t>
  </si>
  <si>
    <t xml:space="preserve"> 2015-05-29 </t>
  </si>
  <si>
    <t xml:space="preserve"> 2015-06-30 </t>
  </si>
  <si>
    <t xml:space="preserve"> 2015-07-31 </t>
  </si>
  <si>
    <t xml:space="preserve"> 2015-08-31 </t>
  </si>
  <si>
    <t xml:space="preserve"> 2015-09-30 </t>
  </si>
  <si>
    <t xml:space="preserve"> 2015-10-30 </t>
  </si>
  <si>
    <t xml:space="preserve"> 2015-11-30 </t>
  </si>
  <si>
    <t xml:space="preserve"> 2015-12-31 </t>
  </si>
  <si>
    <t xml:space="preserve"> 2016-01-29 </t>
  </si>
  <si>
    <t xml:space="preserve"> 2016-02-29 </t>
  </si>
  <si>
    <t xml:space="preserve"> 2016-03-31 </t>
  </si>
  <si>
    <t xml:space="preserve"> 2016-04-29 </t>
  </si>
  <si>
    <t xml:space="preserve"> 2016-05-31 </t>
  </si>
  <si>
    <t xml:space="preserve"> 2016-06-30 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</si>
  <si>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</si>
  <si>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</si>
  <si>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</si>
  <si>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</si>
  <si>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</si>
  <si>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</si>
  <si>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</si>
  <si>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</si>
  <si>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 xml:space="preserve"> 2016-07-29 </t>
  </si>
  <si>
    <t xml:space="preserve">CHL    </t>
  </si>
  <si>
    <t xml:space="preserve"> 2016-08-31 </t>
  </si>
  <si>
    <t xml:space="preserve">AMX    </t>
  </si>
  <si>
    <t xml:space="preserve"> 2016-09-30 </t>
  </si>
  <si>
    <t xml:space="preserve">VOD    </t>
  </si>
  <si>
    <t xml:space="preserve"> 2016-10-31 </t>
  </si>
  <si>
    <t xml:space="preserve">TMUS   </t>
  </si>
  <si>
    <t xml:space="preserve"> 2016-11-30 </t>
  </si>
  <si>
    <t xml:space="preserve">CHU    </t>
  </si>
  <si>
    <t xml:space="preserve"> 2016-12-30 </t>
  </si>
  <si>
    <t xml:space="preserve">S      </t>
  </si>
  <si>
    <t xml:space="preserve"> 2017-01-31 </t>
  </si>
  <si>
    <t xml:space="preserve">SKM    </t>
  </si>
  <si>
    <t xml:space="preserve"> 2017-02-28 </t>
  </si>
  <si>
    <t xml:space="preserve">RCI    </t>
  </si>
  <si>
    <t xml:space="preserve"> 2017-03-31 </t>
  </si>
  <si>
    <t xml:space="preserve">TU     </t>
  </si>
  <si>
    <t xml:space="preserve"> 2017-04-28 </t>
  </si>
  <si>
    <t xml:space="preserve">VIV    </t>
  </si>
  <si>
    <t xml:space="preserve"> 2017-05-31 </t>
  </si>
  <si>
    <t xml:space="preserve">MBT    </t>
  </si>
  <si>
    <t xml:space="preserve"> 2017-06-30 </t>
  </si>
  <si>
    <t xml:space="preserve">TDS    </t>
  </si>
  <si>
    <t xml:space="preserve"> 2017-07-31 </t>
  </si>
  <si>
    <t xml:space="preserve">TKC    </t>
  </si>
  <si>
    <t xml:space="preserve"> 2017-08-31 </t>
  </si>
  <si>
    <t xml:space="preserve">TSU    </t>
  </si>
  <si>
    <t xml:space="preserve"> 2017-09-29 </t>
  </si>
  <si>
    <t xml:space="preserve">USM    </t>
  </si>
  <si>
    <t xml:space="preserve"> 2017-10-31 </t>
  </si>
  <si>
    <t xml:space="preserve">PTNR   </t>
  </si>
  <si>
    <t xml:space="preserve"> 2017-11-30 </t>
  </si>
  <si>
    <t xml:space="preserve">IDCC   </t>
  </si>
  <si>
    <t xml:space="preserve"> 2017-12-29 </t>
  </si>
  <si>
    <t xml:space="preserve">RNET   </t>
  </si>
  <si>
    <t xml:space="preserve"> 2018-01-31 </t>
  </si>
  <si>
    <t xml:space="preserve">SPOK   </t>
  </si>
  <si>
    <t xml:space="preserve"> 2018-02-28 </t>
  </si>
  <si>
    <t xml:space="preserve">NIHD   </t>
  </si>
  <si>
    <t xml:space="preserve"> 2018-03-30 </t>
  </si>
  <si>
    <t xml:space="preserve">PT     </t>
  </si>
  <si>
    <t xml:space="preserve"> 2018-04-30 </t>
  </si>
  <si>
    <t xml:space="preserve">GSAT   </t>
  </si>
  <si>
    <t xml:space="preserve"> 2018-05-31 </t>
  </si>
  <si>
    <t xml:space="preserve">SITO   </t>
  </si>
  <si>
    <t xml:space="preserve"> 2018-06-29 </t>
  </si>
  <si>
    <t xml:space="preserve">PSDO   </t>
  </si>
  <si>
    <t xml:space="preserve"> 2018-07-05 </t>
  </si>
  <si>
    <t xml:space="preserve">UIS    </t>
  </si>
  <si>
    <t xml:space="preserve"> 2018-08-31 </t>
  </si>
  <si>
    <t xml:space="preserve">EPAM   </t>
  </si>
  <si>
    <t xml:space="preserve"> 2018-09-28 </t>
  </si>
  <si>
    <t xml:space="preserve">TDC    </t>
  </si>
  <si>
    <t xml:space="preserve"> 2018-10-31 </t>
  </si>
  <si>
    <t xml:space="preserve">CLGX   </t>
  </si>
  <si>
    <t xml:space="preserve"> 2018-11-30 </t>
  </si>
  <si>
    <t xml:space="preserve">FORTY  </t>
  </si>
  <si>
    <t xml:space="preserve"> 2018-12-31 </t>
  </si>
  <si>
    <t xml:space="preserve">SYKE   </t>
  </si>
  <si>
    <t xml:space="preserve"> 2019-01-31 </t>
  </si>
  <si>
    <t xml:space="preserve">JKHY   </t>
  </si>
  <si>
    <t xml:space="preserve"> 2019-02-28 </t>
  </si>
  <si>
    <t xml:space="preserve">TTEC   </t>
  </si>
  <si>
    <t xml:space="preserve"> 2019-03-29 </t>
  </si>
  <si>
    <t xml:space="preserve">TEAM   </t>
  </si>
  <si>
    <t xml:space="preserve"> 2019-04-30 </t>
  </si>
  <si>
    <t xml:space="preserve">VRTU   </t>
  </si>
  <si>
    <t xml:space="preserve"> 2019-05-31 </t>
  </si>
  <si>
    <t xml:space="preserve">QD     </t>
  </si>
  <si>
    <t xml:space="preserve"> 2019-06-11 </t>
  </si>
  <si>
    <t xml:space="preserve">EXLS   </t>
  </si>
  <si>
    <t xml:space="preserve"> 2019-11-29 </t>
  </si>
  <si>
    <t xml:space="preserve">INXN   </t>
  </si>
  <si>
    <t xml:space="preserve"> 2019-12-13 </t>
  </si>
  <si>
    <t xml:space="preserve">GLOB   </t>
  </si>
  <si>
    <t xml:space="preserve">PRFT   </t>
  </si>
  <si>
    <t xml:space="preserve">VNET   </t>
  </si>
  <si>
    <t xml:space="preserve">SWCH   </t>
  </si>
  <si>
    <t xml:space="preserve">CTG    </t>
  </si>
  <si>
    <t xml:space="preserve">RAMP   </t>
  </si>
  <si>
    <t xml:space="preserve">JT     </t>
  </si>
  <si>
    <t xml:space="preserve">INAP   </t>
  </si>
  <si>
    <t xml:space="preserve">HCKT   </t>
  </si>
  <si>
    <t xml:space="preserve">RDWR   </t>
  </si>
  <si>
    <t xml:space="preserve">CCRC   </t>
  </si>
  <si>
    <t xml:space="preserve">WYY    </t>
  </si>
  <si>
    <t xml:space="preserve">        NULL </t>
  </si>
  <si>
    <t xml:space="preserve">FTEO   </t>
  </si>
  <si>
    <t xml:space="preserve">CSPI   </t>
  </si>
  <si>
    <t xml:space="preserve">CLPS   </t>
  </si>
  <si>
    <t xml:space="preserve">INOD   </t>
  </si>
  <si>
    <t xml:space="preserve">AMRH   </t>
  </si>
  <si>
    <t xml:space="preserve">CTEK   </t>
  </si>
  <si>
    <t xml:space="preserve">DMRC   </t>
  </si>
  <si>
    <t xml:space="preserve">MNDO   </t>
  </si>
  <si>
    <t xml:space="preserve">TAOP   </t>
  </si>
  <si>
    <t xml:space="preserve">ISDR   </t>
  </si>
  <si>
    <t xml:space="preserve">SGLB   </t>
  </si>
  <si>
    <t xml:space="preserve">ALYA   </t>
  </si>
  <si>
    <t>MktCap Diff</t>
  </si>
  <si>
    <t>Rev Diff</t>
  </si>
  <si>
    <t>ER Diff</t>
  </si>
  <si>
    <t>P/E</t>
  </si>
  <si>
    <t>P/S</t>
  </si>
  <si>
    <t>Profit Margin</t>
  </si>
  <si>
    <t>Tech Total</t>
  </si>
  <si>
    <t>Tech Top 20 Total</t>
  </si>
  <si>
    <t>Tech Excl. Top 20 Total</t>
  </si>
  <si>
    <t>Top 20 companies' contribution of total</t>
  </si>
  <si>
    <t>Excl. Top 20</t>
  </si>
  <si>
    <t>Industries</t>
  </si>
  <si>
    <t>Short Form</t>
  </si>
  <si>
    <t xml:space="preserve">Specialty Chemicals                     </t>
  </si>
  <si>
    <t xml:space="preserve">Chemicals - Major Diversified           </t>
  </si>
  <si>
    <t xml:space="preserve">Agricultural Chemicals                  </t>
  </si>
  <si>
    <t xml:space="preserve">Aluminum                                </t>
  </si>
  <si>
    <t xml:space="preserve">Gold                                    </t>
  </si>
  <si>
    <t xml:space="preserve">Copper                                  </t>
  </si>
  <si>
    <t xml:space="preserve">Silver                                  </t>
  </si>
  <si>
    <t xml:space="preserve">Nonmetallic Mineral Mining              </t>
  </si>
  <si>
    <t xml:space="preserve">Synthetics                              </t>
  </si>
  <si>
    <t>MIOG</t>
  </si>
  <si>
    <t xml:space="preserve">Major Integrated Oil &amp; Gas          </t>
  </si>
  <si>
    <t xml:space="preserve">Oil &amp; Gas Refining &amp; Marketing  </t>
  </si>
  <si>
    <t xml:space="preserve">Independent Oil &amp; Gas               </t>
  </si>
  <si>
    <t xml:space="preserve">Steel &amp; Iron                        </t>
  </si>
  <si>
    <t xml:space="preserve">Industrial Metals &amp; Minerals        </t>
  </si>
  <si>
    <t xml:space="preserve">Oil &amp; Gas Pipelines                 </t>
  </si>
  <si>
    <t xml:space="preserve">Oil &amp; Gas Equipment &amp; Services  </t>
  </si>
  <si>
    <t>Oil &amp; Gas Drilling &amp; Exploration</t>
  </si>
  <si>
    <t>OGRM</t>
  </si>
  <si>
    <t>IOG</t>
  </si>
  <si>
    <t>SI</t>
  </si>
  <si>
    <t>IMM</t>
  </si>
  <si>
    <t>OGP</t>
  </si>
  <si>
    <t>SC</t>
  </si>
  <si>
    <t>OGES</t>
  </si>
  <si>
    <t>OGDE</t>
  </si>
  <si>
    <t>CMD</t>
  </si>
  <si>
    <t>AC</t>
  </si>
  <si>
    <t>A</t>
  </si>
  <si>
    <t>G</t>
  </si>
  <si>
    <t>C</t>
  </si>
  <si>
    <t>NMM</t>
  </si>
  <si>
    <t>Sil</t>
  </si>
  <si>
    <t>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</si>
</sst>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164" fontId="5" fillId="0" borderId="0" xfId="0" applyNumberFormat="1" applyFont="1"/>
    <xf numFmtId="14" fontId="5" fillId="0" borderId="0" xfId="0" applyNumberFormat="1" applyFont="1"/>
    <xf numFmtId="165" fontId="5" fillId="0" borderId="0" xfId="1" applyNumberFormat="1" applyFont="1"/>
    <xf numFmtId="0" fontId="4" fillId="0" borderId="0" xfId="0" applyFont="1" applyAlignment="1">
      <alignment horizontal="center" vertical="center" wrapText="1"/>
    </xf>
    <xf numFmtId="166" fontId="5" fillId="0" borderId="0" xfId="1" applyNumberFormat="1" applyFont="1"/>
    <xf numFmtId="165" fontId="0" fillId="0" borderId="0" xfId="1" applyNumberFormat="1" applyFont="1"/>
    <xf numFmtId="9" fontId="0" fillId="0" borderId="0" xfId="2" applyFont="1"/>
    <xf numFmtId="9" fontId="2" fillId="0" borderId="0" xfId="2" applyFont="1"/>
    <xf numFmtId="166" fontId="0" fillId="0" borderId="0" xfId="1" applyNumberFormat="1" applyFont="1"/>
    <xf numFmtId="2" fontId="0" fillId="0" borderId="0" xfId="0" applyNumberFormat="1"/>
    <xf numFmtId="167" fontId="0" fillId="0" borderId="0" xfId="2" applyNumberFormat="1" applyFont="1"/>
    <xf numFmtId="0" fontId="6" fillId="0" borderId="0" xfId="0" applyFont="1"/>
    <xf numFmtId="165" fontId="6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165" fontId="1" fillId="0" borderId="0" xfId="1" applyNumberFormat="1" applyFont="1"/>
    <xf numFmtId="166" fontId="3" fillId="0" borderId="0" xfId="0" applyNumberFormat="1" applyFont="1"/>
    <xf numFmtId="167" fontId="7" fillId="0" borderId="0" xfId="2" applyNumberFormat="1" applyFont="1"/>
    <xf numFmtId="168" fontId="3" fillId="0" borderId="0" xfId="1" applyNumberFormat="1" applyFont="1"/>
    <xf numFmtId="2" fontId="3" fillId="0" borderId="0" xfId="0" applyNumberFormat="1" applyFont="1"/>
    <xf numFmtId="167" fontId="3" fillId="0" borderId="0" xfId="2" applyNumberFormat="1" applyFont="1"/>
    <xf numFmtId="165" fontId="3" fillId="0" borderId="0" xfId="1" applyNumberFormat="1" applyFont="1"/>
    <xf numFmtId="167" fontId="8" fillId="0" borderId="0" xfId="2" applyNumberFormat="1" applyFont="1"/>
    <xf numFmtId="165" fontId="0" fillId="0" borderId="0" xfId="0" applyNumberFormat="1" applyFont="1"/>
    <xf numFmtId="168" fontId="7" fillId="0" borderId="0" xfId="1" applyNumberFormat="1" applyFont="1"/>
    <xf numFmtId="9" fontId="7" fillId="0" borderId="0" xfId="2" applyFont="1"/>
    <xf numFmtId="9" fontId="6" fillId="0" borderId="0" xfId="2" applyFont="1"/>
    <xf numFmtId="0" fontId="2" fillId="0" borderId="0" xfId="0" applyFont="1"/>
    <xf numFmtId="0" fontId="0" fillId="0" borderId="0" xfId="0" applyFont="1"/>
    <xf numFmtId="3" fontId="0" fillId="0" borderId="0" xfId="1" applyNumberFormat="1" applyFont="1"/>
    <xf numFmtId="3" fontId="6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IND!$C$1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IND!$A$2:$A$66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IND!$C$2:$C$66</c:f>
              <c:numCache>
                <c:formatCode>_-* #,##0_-;\-* #,##0_-;_-* "-"??_-;_-@_-</c:formatCode>
                <c:ptCount val="65"/>
                <c:pt idx="0">
                  <c:v>591374.18000000005</c:v>
                </c:pt>
                <c:pt idx="1">
                  <c:v>628697.88</c:v>
                </c:pt>
                <c:pt idx="2">
                  <c:v>623958.32999999996</c:v>
                </c:pt>
                <c:pt idx="3">
                  <c:v>651355.76</c:v>
                </c:pt>
                <c:pt idx="4">
                  <c:v>689194.89</c:v>
                </c:pt>
                <c:pt idx="5">
                  <c:v>645469.26</c:v>
                </c:pt>
                <c:pt idx="6">
                  <c:v>657240.29</c:v>
                </c:pt>
                <c:pt idx="7">
                  <c:v>653374.76</c:v>
                </c:pt>
                <c:pt idx="8">
                  <c:v>608353.76</c:v>
                </c:pt>
                <c:pt idx="9">
                  <c:v>640954.87</c:v>
                </c:pt>
                <c:pt idx="10">
                  <c:v>667733.93000000005</c:v>
                </c:pt>
                <c:pt idx="11">
                  <c:v>630787.56999999995</c:v>
                </c:pt>
                <c:pt idx="12">
                  <c:v>678330.68</c:v>
                </c:pt>
                <c:pt idx="13">
                  <c:v>663922.13</c:v>
                </c:pt>
                <c:pt idx="14">
                  <c:v>649167.13</c:v>
                </c:pt>
                <c:pt idx="15">
                  <c:v>644967.82999999996</c:v>
                </c:pt>
                <c:pt idx="16">
                  <c:v>597051.27</c:v>
                </c:pt>
                <c:pt idx="17">
                  <c:v>576677.74</c:v>
                </c:pt>
                <c:pt idx="18">
                  <c:v>587288.01</c:v>
                </c:pt>
                <c:pt idx="19">
                  <c:v>563430.12</c:v>
                </c:pt>
                <c:pt idx="20">
                  <c:v>542693.4</c:v>
                </c:pt>
                <c:pt idx="21">
                  <c:v>522539.88</c:v>
                </c:pt>
                <c:pt idx="22">
                  <c:v>524923.97</c:v>
                </c:pt>
                <c:pt idx="23">
                  <c:v>558227.19999999995</c:v>
                </c:pt>
                <c:pt idx="24">
                  <c:v>567085.30000000005</c:v>
                </c:pt>
                <c:pt idx="25">
                  <c:v>557472.85</c:v>
                </c:pt>
                <c:pt idx="26">
                  <c:v>566259.43999999994</c:v>
                </c:pt>
                <c:pt idx="27">
                  <c:v>593566.22</c:v>
                </c:pt>
                <c:pt idx="28">
                  <c:v>591804.41</c:v>
                </c:pt>
                <c:pt idx="29">
                  <c:v>588118.02</c:v>
                </c:pt>
                <c:pt idx="30">
                  <c:v>572493.86</c:v>
                </c:pt>
                <c:pt idx="31">
                  <c:v>552129.96</c:v>
                </c:pt>
                <c:pt idx="32">
                  <c:v>551474.6</c:v>
                </c:pt>
                <c:pt idx="33">
                  <c:v>591297.77</c:v>
                </c:pt>
                <c:pt idx="34">
                  <c:v>578947.32999999996</c:v>
                </c:pt>
                <c:pt idx="35">
                  <c:v>592545.78</c:v>
                </c:pt>
                <c:pt idx="36">
                  <c:v>583962.30000000005</c:v>
                </c:pt>
                <c:pt idx="37">
                  <c:v>612950</c:v>
                </c:pt>
                <c:pt idx="38">
                  <c:v>592817.66</c:v>
                </c:pt>
                <c:pt idx="39">
                  <c:v>605352.74</c:v>
                </c:pt>
                <c:pt idx="40">
                  <c:v>611091.51</c:v>
                </c:pt>
                <c:pt idx="41">
                  <c:v>594435.94999999995</c:v>
                </c:pt>
                <c:pt idx="42">
                  <c:v>584991.46</c:v>
                </c:pt>
                <c:pt idx="43">
                  <c:v>596007.55000000005</c:v>
                </c:pt>
                <c:pt idx="44">
                  <c:v>608536.93000000005</c:v>
                </c:pt>
                <c:pt idx="45">
                  <c:v>630219.18000000005</c:v>
                </c:pt>
                <c:pt idx="46">
                  <c:v>566596.43000000005</c:v>
                </c:pt>
                <c:pt idx="47">
                  <c:v>580061.78</c:v>
                </c:pt>
                <c:pt idx="48">
                  <c:v>565078.76</c:v>
                </c:pt>
                <c:pt idx="49">
                  <c:v>533062.71</c:v>
                </c:pt>
                <c:pt idx="50">
                  <c:v>530002.06000000006</c:v>
                </c:pt>
                <c:pt idx="51">
                  <c:v>526692.62</c:v>
                </c:pt>
                <c:pt idx="52">
                  <c:v>538121.80000000005</c:v>
                </c:pt>
                <c:pt idx="53">
                  <c:v>550861.68999999994</c:v>
                </c:pt>
                <c:pt idx="54">
                  <c:v>531539.44999999995</c:v>
                </c:pt>
                <c:pt idx="55">
                  <c:v>550143.69999999995</c:v>
                </c:pt>
                <c:pt idx="56">
                  <c:v>536683.06000000006</c:v>
                </c:pt>
                <c:pt idx="57">
                  <c:v>567495.29</c:v>
                </c:pt>
                <c:pt idx="58">
                  <c:v>554690.92000000004</c:v>
                </c:pt>
                <c:pt idx="59">
                  <c:v>555141.11</c:v>
                </c:pt>
                <c:pt idx="60">
                  <c:v>528265.68000000005</c:v>
                </c:pt>
                <c:pt idx="61">
                  <c:v>506470.01</c:v>
                </c:pt>
                <c:pt idx="62">
                  <c:v>517792.87</c:v>
                </c:pt>
                <c:pt idx="63">
                  <c:v>495915.55</c:v>
                </c:pt>
                <c:pt idx="64">
                  <c:v>496143.16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IND!$D$1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IND!$A$2:$A$66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IND!$D$2:$D$66</c:f>
              <c:numCache>
                <c:formatCode>_-* #,##0_-;\-* #,##0_-;_-* "-"??_-;_-@_-</c:formatCode>
                <c:ptCount val="65"/>
                <c:pt idx="0">
                  <c:v>443113.991178</c:v>
                </c:pt>
                <c:pt idx="1">
                  <c:v>455707.23118499998</c:v>
                </c:pt>
                <c:pt idx="2">
                  <c:v>453980.91026999999</c:v>
                </c:pt>
                <c:pt idx="3">
                  <c:v>451582.744122</c:v>
                </c:pt>
                <c:pt idx="4">
                  <c:v>457687.55401000002</c:v>
                </c:pt>
                <c:pt idx="5">
                  <c:v>453121.20151500002</c:v>
                </c:pt>
                <c:pt idx="6">
                  <c:v>451604.77860100003</c:v>
                </c:pt>
                <c:pt idx="7">
                  <c:v>450158.192943</c:v>
                </c:pt>
                <c:pt idx="8">
                  <c:v>439420.07043099997</c:v>
                </c:pt>
                <c:pt idx="9">
                  <c:v>434674.56861700001</c:v>
                </c:pt>
                <c:pt idx="10">
                  <c:v>433727.18482199998</c:v>
                </c:pt>
                <c:pt idx="11">
                  <c:v>426375.340279</c:v>
                </c:pt>
                <c:pt idx="12">
                  <c:v>431432.37785200001</c:v>
                </c:pt>
                <c:pt idx="13">
                  <c:v>435906.86368299997</c:v>
                </c:pt>
                <c:pt idx="14">
                  <c:v>432653.49233799998</c:v>
                </c:pt>
                <c:pt idx="15">
                  <c:v>425728.00827499997</c:v>
                </c:pt>
                <c:pt idx="16">
                  <c:v>419304.15750899998</c:v>
                </c:pt>
                <c:pt idx="17">
                  <c:v>421991.15641400003</c:v>
                </c:pt>
                <c:pt idx="18">
                  <c:v>424488.109964</c:v>
                </c:pt>
                <c:pt idx="19">
                  <c:v>419008.61754299997</c:v>
                </c:pt>
                <c:pt idx="20">
                  <c:v>411380.205984</c:v>
                </c:pt>
                <c:pt idx="21">
                  <c:v>400554.86151900003</c:v>
                </c:pt>
                <c:pt idx="22">
                  <c:v>400461.395441</c:v>
                </c:pt>
                <c:pt idx="23">
                  <c:v>407516.05560899997</c:v>
                </c:pt>
                <c:pt idx="24">
                  <c:v>406101.22087700001</c:v>
                </c:pt>
                <c:pt idx="25">
                  <c:v>400848.14684300002</c:v>
                </c:pt>
                <c:pt idx="26">
                  <c:v>394254.09185700002</c:v>
                </c:pt>
                <c:pt idx="27">
                  <c:v>393136.741989</c:v>
                </c:pt>
                <c:pt idx="28">
                  <c:v>397938.49740300002</c:v>
                </c:pt>
                <c:pt idx="29">
                  <c:v>393571.776702</c:v>
                </c:pt>
                <c:pt idx="30">
                  <c:v>397273.31446099997</c:v>
                </c:pt>
                <c:pt idx="31">
                  <c:v>395652.793496</c:v>
                </c:pt>
                <c:pt idx="32">
                  <c:v>394749.76868400001</c:v>
                </c:pt>
                <c:pt idx="33">
                  <c:v>399518.47943200002</c:v>
                </c:pt>
                <c:pt idx="34">
                  <c:v>407841.67778099998</c:v>
                </c:pt>
                <c:pt idx="35">
                  <c:v>411366.23142500001</c:v>
                </c:pt>
                <c:pt idx="36">
                  <c:v>402050.48326299997</c:v>
                </c:pt>
                <c:pt idx="37">
                  <c:v>400927.40607299999</c:v>
                </c:pt>
                <c:pt idx="38">
                  <c:v>401534.52465099999</c:v>
                </c:pt>
                <c:pt idx="39">
                  <c:v>412953.76515799999</c:v>
                </c:pt>
                <c:pt idx="40">
                  <c:v>418506.19826799998</c:v>
                </c:pt>
                <c:pt idx="41">
                  <c:v>420001.94846400002</c:v>
                </c:pt>
                <c:pt idx="42">
                  <c:v>412757.98169400002</c:v>
                </c:pt>
                <c:pt idx="43">
                  <c:v>416312.493089</c:v>
                </c:pt>
                <c:pt idx="44">
                  <c:v>413618.064915</c:v>
                </c:pt>
                <c:pt idx="45">
                  <c:v>427398.71142800001</c:v>
                </c:pt>
                <c:pt idx="46">
                  <c:v>425161.83349200001</c:v>
                </c:pt>
                <c:pt idx="47">
                  <c:v>426692.44615899998</c:v>
                </c:pt>
                <c:pt idx="48">
                  <c:v>422217.37281099998</c:v>
                </c:pt>
                <c:pt idx="49">
                  <c:v>416560.49657000002</c:v>
                </c:pt>
                <c:pt idx="50">
                  <c:v>409598.44971900003</c:v>
                </c:pt>
                <c:pt idx="51">
                  <c:v>407893.59700200002</c:v>
                </c:pt>
                <c:pt idx="52">
                  <c:v>404588.685795</c:v>
                </c:pt>
                <c:pt idx="53">
                  <c:v>407613.678633</c:v>
                </c:pt>
                <c:pt idx="54">
                  <c:v>403101.55498700001</c:v>
                </c:pt>
                <c:pt idx="55">
                  <c:v>398652.48086499999</c:v>
                </c:pt>
                <c:pt idx="56">
                  <c:v>399442.84680100001</c:v>
                </c:pt>
                <c:pt idx="57">
                  <c:v>408254.15701299999</c:v>
                </c:pt>
                <c:pt idx="58">
                  <c:v>410721.72227199998</c:v>
                </c:pt>
                <c:pt idx="59">
                  <c:v>411432.45351800002</c:v>
                </c:pt>
                <c:pt idx="60">
                  <c:v>407779.89919500001</c:v>
                </c:pt>
                <c:pt idx="61">
                  <c:v>402676.19007900002</c:v>
                </c:pt>
                <c:pt idx="62">
                  <c:v>401958.898055</c:v>
                </c:pt>
                <c:pt idx="63">
                  <c:v>399026.693723</c:v>
                </c:pt>
                <c:pt idx="64">
                  <c:v>399960.37379699998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193640"/>
        <c:axId val="747188152"/>
      </c:lineChart>
      <c:lineChart>
        <c:grouping val="standard"/>
        <c:varyColors val="0"/>
        <c:ser>
          <c:idx val="3"/>
          <c:order val="2"/>
          <c:tx>
            <c:strRef>
              <c:f>IND!$E$1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IND!$A$2:$A$66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IND!$E$2:$E$66</c:f>
              <c:numCache>
                <c:formatCode>_-* #,##0_-;\-* #,##0_-;_-* "-"??_-;_-@_-</c:formatCode>
                <c:ptCount val="65"/>
                <c:pt idx="0">
                  <c:v>65227.502800000002</c:v>
                </c:pt>
                <c:pt idx="1">
                  <c:v>49317.4228</c:v>
                </c:pt>
                <c:pt idx="2">
                  <c:v>48165.292800000003</c:v>
                </c:pt>
                <c:pt idx="3">
                  <c:v>47966.802199999998</c:v>
                </c:pt>
                <c:pt idx="4">
                  <c:v>47381.253599999996</c:v>
                </c:pt>
                <c:pt idx="5">
                  <c:v>45038.131099999999</c:v>
                </c:pt>
                <c:pt idx="6">
                  <c:v>47033.179400000001</c:v>
                </c:pt>
                <c:pt idx="7">
                  <c:v>30189.6757</c:v>
                </c:pt>
                <c:pt idx="8">
                  <c:v>29265.398399999998</c:v>
                </c:pt>
                <c:pt idx="9">
                  <c:v>29167.146199999999</c:v>
                </c:pt>
                <c:pt idx="10">
                  <c:v>27512.9604</c:v>
                </c:pt>
                <c:pt idx="11">
                  <c:v>29423.328699999998</c:v>
                </c:pt>
                <c:pt idx="12">
                  <c:v>27626.943500000001</c:v>
                </c:pt>
                <c:pt idx="13">
                  <c:v>36035.649400000002</c:v>
                </c:pt>
                <c:pt idx="14">
                  <c:v>36484.784</c:v>
                </c:pt>
                <c:pt idx="15">
                  <c:v>36020.159</c:v>
                </c:pt>
                <c:pt idx="16">
                  <c:v>34386.186699999998</c:v>
                </c:pt>
                <c:pt idx="17">
                  <c:v>34969.8704</c:v>
                </c:pt>
                <c:pt idx="18">
                  <c:v>34207.3586</c:v>
                </c:pt>
                <c:pt idx="19">
                  <c:v>23399.5353</c:v>
                </c:pt>
                <c:pt idx="20">
                  <c:v>22037.902600000001</c:v>
                </c:pt>
                <c:pt idx="21">
                  <c:v>20698.217400000001</c:v>
                </c:pt>
                <c:pt idx="22">
                  <c:v>24001.861799999999</c:v>
                </c:pt>
                <c:pt idx="23">
                  <c:v>24034.630700000002</c:v>
                </c:pt>
                <c:pt idx="24">
                  <c:v>25178.585800000001</c:v>
                </c:pt>
                <c:pt idx="25">
                  <c:v>20873.3606</c:v>
                </c:pt>
                <c:pt idx="26">
                  <c:v>20559.249199999998</c:v>
                </c:pt>
                <c:pt idx="27">
                  <c:v>20975.056199999999</c:v>
                </c:pt>
                <c:pt idx="28">
                  <c:v>17507.623599999999</c:v>
                </c:pt>
                <c:pt idx="29">
                  <c:v>17332.6397</c:v>
                </c:pt>
                <c:pt idx="30">
                  <c:v>17754.4002</c:v>
                </c:pt>
                <c:pt idx="31">
                  <c:v>13664.5319</c:v>
                </c:pt>
                <c:pt idx="32">
                  <c:v>13695.2943</c:v>
                </c:pt>
                <c:pt idx="33">
                  <c:v>12615.8879</c:v>
                </c:pt>
                <c:pt idx="34">
                  <c:v>12311.876700000001</c:v>
                </c:pt>
                <c:pt idx="35">
                  <c:v>11124.096100000001</c:v>
                </c:pt>
                <c:pt idx="36">
                  <c:v>11225.9004</c:v>
                </c:pt>
                <c:pt idx="37">
                  <c:v>19398.4378</c:v>
                </c:pt>
                <c:pt idx="38">
                  <c:v>18854.200099999998</c:v>
                </c:pt>
                <c:pt idx="39">
                  <c:v>20423.724200000001</c:v>
                </c:pt>
                <c:pt idx="40">
                  <c:v>21623.566299999999</c:v>
                </c:pt>
                <c:pt idx="41">
                  <c:v>22217.359400000001</c:v>
                </c:pt>
                <c:pt idx="42">
                  <c:v>20924.2261</c:v>
                </c:pt>
                <c:pt idx="43">
                  <c:v>24405.642800000001</c:v>
                </c:pt>
                <c:pt idx="44">
                  <c:v>24370.300800000001</c:v>
                </c:pt>
                <c:pt idx="45">
                  <c:v>25786.084500000001</c:v>
                </c:pt>
                <c:pt idx="46">
                  <c:v>26389.261200000001</c:v>
                </c:pt>
                <c:pt idx="47">
                  <c:v>27218.242600000001</c:v>
                </c:pt>
                <c:pt idx="48">
                  <c:v>26732.0923</c:v>
                </c:pt>
                <c:pt idx="49">
                  <c:v>34380.0942</c:v>
                </c:pt>
                <c:pt idx="50">
                  <c:v>26725.064299999998</c:v>
                </c:pt>
                <c:pt idx="51">
                  <c:v>26063.774399999998</c:v>
                </c:pt>
                <c:pt idx="52">
                  <c:v>33161.386299999998</c:v>
                </c:pt>
                <c:pt idx="53">
                  <c:v>33636.704700000002</c:v>
                </c:pt>
                <c:pt idx="54">
                  <c:v>35794.305099999998</c:v>
                </c:pt>
                <c:pt idx="55">
                  <c:v>30253.518100000001</c:v>
                </c:pt>
                <c:pt idx="56">
                  <c:v>30913.012699999999</c:v>
                </c:pt>
                <c:pt idx="57">
                  <c:v>31154.519199999999</c:v>
                </c:pt>
                <c:pt idx="58">
                  <c:v>29796.5946</c:v>
                </c:pt>
                <c:pt idx="59">
                  <c:v>31682.690200000001</c:v>
                </c:pt>
                <c:pt idx="60">
                  <c:v>31017.732</c:v>
                </c:pt>
                <c:pt idx="61">
                  <c:v>27532.309000000001</c:v>
                </c:pt>
                <c:pt idx="62">
                  <c:v>26938.515899999999</c:v>
                </c:pt>
                <c:pt idx="63">
                  <c:v>26704.243699999999</c:v>
                </c:pt>
                <c:pt idx="64">
                  <c:v>26518.346399999999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IND!$F$1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IND!$A$2:$A$66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IND!$F$2:$F$66</c:f>
              <c:numCache>
                <c:formatCode>_-* #,##0_-;\-* #,##0_-;_-* "-"??_-;_-@_-</c:formatCode>
                <c:ptCount val="65"/>
                <c:pt idx="0">
                  <c:v>42113.664428999997</c:v>
                </c:pt>
                <c:pt idx="1">
                  <c:v>37969.186582000002</c:v>
                </c:pt>
                <c:pt idx="2">
                  <c:v>39305.371051000002</c:v>
                </c:pt>
                <c:pt idx="3">
                  <c:v>39952.606908000002</c:v>
                </c:pt>
                <c:pt idx="4">
                  <c:v>34808.741236000002</c:v>
                </c:pt>
                <c:pt idx="5">
                  <c:v>35821.253641000003</c:v>
                </c:pt>
                <c:pt idx="6">
                  <c:v>37517.381477000003</c:v>
                </c:pt>
                <c:pt idx="7">
                  <c:v>36845.969838999998</c:v>
                </c:pt>
                <c:pt idx="8">
                  <c:v>36169.055180000003</c:v>
                </c:pt>
                <c:pt idx="9">
                  <c:v>35945.527909999997</c:v>
                </c:pt>
                <c:pt idx="10">
                  <c:v>37438.406219999997</c:v>
                </c:pt>
                <c:pt idx="11">
                  <c:v>37849.514209000001</c:v>
                </c:pt>
                <c:pt idx="12">
                  <c:v>37108.070892000003</c:v>
                </c:pt>
                <c:pt idx="13">
                  <c:v>36569.702114</c:v>
                </c:pt>
                <c:pt idx="14">
                  <c:v>36514.723308000001</c:v>
                </c:pt>
                <c:pt idx="15">
                  <c:v>36339.33741</c:v>
                </c:pt>
                <c:pt idx="16">
                  <c:v>35312.190857000001</c:v>
                </c:pt>
                <c:pt idx="17">
                  <c:v>36600.172194999999</c:v>
                </c:pt>
                <c:pt idx="18">
                  <c:v>35611.971361000004</c:v>
                </c:pt>
                <c:pt idx="19">
                  <c:v>35887.096967999998</c:v>
                </c:pt>
                <c:pt idx="20">
                  <c:v>35162.499380000001</c:v>
                </c:pt>
                <c:pt idx="21">
                  <c:v>33761.636635000003</c:v>
                </c:pt>
                <c:pt idx="22">
                  <c:v>36011.071227</c:v>
                </c:pt>
                <c:pt idx="23">
                  <c:v>31935.693093999998</c:v>
                </c:pt>
                <c:pt idx="29">
                  <c:v>34339.945673000002</c:v>
                </c:pt>
                <c:pt idx="30">
                  <c:v>36587.469817999998</c:v>
                </c:pt>
                <c:pt idx="31">
                  <c:v>34623.377530999998</c:v>
                </c:pt>
                <c:pt idx="32">
                  <c:v>32269.359906000002</c:v>
                </c:pt>
                <c:pt idx="33">
                  <c:v>33112.754862000002</c:v>
                </c:pt>
                <c:pt idx="34">
                  <c:v>29893.665069999999</c:v>
                </c:pt>
                <c:pt idx="35">
                  <c:v>34014.8416</c:v>
                </c:pt>
                <c:pt idx="36">
                  <c:v>31960.452101999999</c:v>
                </c:pt>
                <c:pt idx="37">
                  <c:v>35526.552828</c:v>
                </c:pt>
                <c:pt idx="38">
                  <c:v>34638.469283999999</c:v>
                </c:pt>
                <c:pt idx="39">
                  <c:v>36398.321504</c:v>
                </c:pt>
                <c:pt idx="40">
                  <c:v>34281.631342000001</c:v>
                </c:pt>
                <c:pt idx="41">
                  <c:v>35263.137681</c:v>
                </c:pt>
                <c:pt idx="42">
                  <c:v>35893.067710000003</c:v>
                </c:pt>
                <c:pt idx="43">
                  <c:v>36028.970544000003</c:v>
                </c:pt>
                <c:pt idx="44">
                  <c:v>34981.139410999996</c:v>
                </c:pt>
                <c:pt idx="45">
                  <c:v>36710.343201999996</c:v>
                </c:pt>
                <c:pt idx="46">
                  <c:v>38622.047651000001</c:v>
                </c:pt>
                <c:pt idx="47">
                  <c:v>37745.453904000002</c:v>
                </c:pt>
                <c:pt idx="48">
                  <c:v>40792.514443</c:v>
                </c:pt>
                <c:pt idx="49">
                  <c:v>40964.083300999999</c:v>
                </c:pt>
                <c:pt idx="50">
                  <c:v>42177.745290999999</c:v>
                </c:pt>
                <c:pt idx="51">
                  <c:v>35000.039426000003</c:v>
                </c:pt>
                <c:pt idx="52">
                  <c:v>42082.976065000003</c:v>
                </c:pt>
                <c:pt idx="53">
                  <c:v>41840.356760000002</c:v>
                </c:pt>
                <c:pt idx="54">
                  <c:v>44618.518376</c:v>
                </c:pt>
                <c:pt idx="55">
                  <c:v>41534.078247999998</c:v>
                </c:pt>
                <c:pt idx="56">
                  <c:v>41643.156030999999</c:v>
                </c:pt>
                <c:pt idx="57">
                  <c:v>41924.515325</c:v>
                </c:pt>
                <c:pt idx="58">
                  <c:v>42467.473813999997</c:v>
                </c:pt>
                <c:pt idx="59">
                  <c:v>46289.955170000001</c:v>
                </c:pt>
                <c:pt idx="60">
                  <c:v>39835.421543999997</c:v>
                </c:pt>
                <c:pt idx="61">
                  <c:v>37514.088260999997</c:v>
                </c:pt>
                <c:pt idx="62">
                  <c:v>36996.584172000003</c:v>
                </c:pt>
                <c:pt idx="63">
                  <c:v>36941.818986999999</c:v>
                </c:pt>
                <c:pt idx="64">
                  <c:v>38977.490790999997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196384"/>
        <c:axId val="747187368"/>
      </c:lineChart>
      <c:catAx>
        <c:axId val="74719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88152"/>
        <c:crosses val="autoZero"/>
        <c:auto val="1"/>
        <c:lblAlgn val="ctr"/>
        <c:lblOffset val="100"/>
        <c:noMultiLvlLbl val="0"/>
      </c:catAx>
      <c:valAx>
        <c:axId val="7471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93640"/>
        <c:crosses val="autoZero"/>
        <c:crossBetween val="between"/>
      </c:valAx>
      <c:valAx>
        <c:axId val="7471873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96384"/>
        <c:crosses val="max"/>
        <c:crossBetween val="between"/>
      </c:valAx>
      <c:catAx>
        <c:axId val="7471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7187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IND!$U$28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IND!$U$29:$U$175</c:f>
              <c:numCache>
                <c:formatCode>_-* #,##0_-;\-* #,##0_-;_-* "-"??_-;_-@_-</c:formatCode>
                <c:ptCount val="147"/>
                <c:pt idx="0">
                  <c:v>538400.44999999995</c:v>
                </c:pt>
                <c:pt idx="1">
                  <c:v>529906.80000000005</c:v>
                </c:pt>
                <c:pt idx="2">
                  <c:v>534760.49</c:v>
                </c:pt>
                <c:pt idx="3">
                  <c:v>536304.19999999995</c:v>
                </c:pt>
                <c:pt idx="4">
                  <c:v>536729.06000000006</c:v>
                </c:pt>
                <c:pt idx="5">
                  <c:v>539021.01</c:v>
                </c:pt>
                <c:pt idx="6">
                  <c:v>526592.35</c:v>
                </c:pt>
                <c:pt idx="7">
                  <c:v>518089.01</c:v>
                </c:pt>
                <c:pt idx="8">
                  <c:v>518089.01</c:v>
                </c:pt>
                <c:pt idx="9">
                  <c:v>530168.37</c:v>
                </c:pt>
                <c:pt idx="10">
                  <c:v>532782.62</c:v>
                </c:pt>
                <c:pt idx="11">
                  <c:v>534521.18000000005</c:v>
                </c:pt>
                <c:pt idx="12">
                  <c:v>536683.06000000006</c:v>
                </c:pt>
                <c:pt idx="13">
                  <c:v>536683.06000000006</c:v>
                </c:pt>
                <c:pt idx="14">
                  <c:v>540831.11</c:v>
                </c:pt>
                <c:pt idx="15">
                  <c:v>538916.93000000005</c:v>
                </c:pt>
                <c:pt idx="16">
                  <c:v>555053.07999999996</c:v>
                </c:pt>
                <c:pt idx="17">
                  <c:v>533117.19999999995</c:v>
                </c:pt>
                <c:pt idx="18">
                  <c:v>536361.74</c:v>
                </c:pt>
                <c:pt idx="19">
                  <c:v>539790.51</c:v>
                </c:pt>
                <c:pt idx="20">
                  <c:v>540466.48</c:v>
                </c:pt>
                <c:pt idx="21">
                  <c:v>540988.91</c:v>
                </c:pt>
                <c:pt idx="22">
                  <c:v>551137.59</c:v>
                </c:pt>
                <c:pt idx="23">
                  <c:v>550983.62</c:v>
                </c:pt>
                <c:pt idx="24">
                  <c:v>551104.52</c:v>
                </c:pt>
                <c:pt idx="25">
                  <c:v>550043.34</c:v>
                </c:pt>
                <c:pt idx="26">
                  <c:v>551907.22</c:v>
                </c:pt>
                <c:pt idx="27">
                  <c:v>554485.07999999996</c:v>
                </c:pt>
                <c:pt idx="28">
                  <c:v>550561.79</c:v>
                </c:pt>
                <c:pt idx="29">
                  <c:v>560198.39</c:v>
                </c:pt>
                <c:pt idx="30">
                  <c:v>558993.01</c:v>
                </c:pt>
                <c:pt idx="31">
                  <c:v>555014.67000000004</c:v>
                </c:pt>
                <c:pt idx="32">
                  <c:v>561774.26</c:v>
                </c:pt>
                <c:pt idx="33">
                  <c:v>559385.82999999996</c:v>
                </c:pt>
                <c:pt idx="34">
                  <c:v>562470.24</c:v>
                </c:pt>
                <c:pt idx="35">
                  <c:v>567495.29</c:v>
                </c:pt>
                <c:pt idx="36">
                  <c:v>568518.38</c:v>
                </c:pt>
                <c:pt idx="37">
                  <c:v>569602.18000000005</c:v>
                </c:pt>
                <c:pt idx="38">
                  <c:v>561646.4</c:v>
                </c:pt>
                <c:pt idx="39">
                  <c:v>557534.27</c:v>
                </c:pt>
                <c:pt idx="40">
                  <c:v>561583.5</c:v>
                </c:pt>
                <c:pt idx="41">
                  <c:v>557745.52</c:v>
                </c:pt>
                <c:pt idx="42">
                  <c:v>562043.30000000005</c:v>
                </c:pt>
                <c:pt idx="43">
                  <c:v>567501.34</c:v>
                </c:pt>
                <c:pt idx="44">
                  <c:v>563347.1</c:v>
                </c:pt>
                <c:pt idx="45">
                  <c:v>561475.94999999995</c:v>
                </c:pt>
                <c:pt idx="46">
                  <c:v>563267.93999999994</c:v>
                </c:pt>
                <c:pt idx="47">
                  <c:v>563434.01</c:v>
                </c:pt>
                <c:pt idx="48">
                  <c:v>567029.06999999995</c:v>
                </c:pt>
                <c:pt idx="49">
                  <c:v>560318.71</c:v>
                </c:pt>
                <c:pt idx="50">
                  <c:v>558966.19999999995</c:v>
                </c:pt>
                <c:pt idx="51">
                  <c:v>557704.09</c:v>
                </c:pt>
                <c:pt idx="52">
                  <c:v>554690.92000000004</c:v>
                </c:pt>
                <c:pt idx="53">
                  <c:v>554741.24</c:v>
                </c:pt>
                <c:pt idx="54">
                  <c:v>555185.13</c:v>
                </c:pt>
                <c:pt idx="55">
                  <c:v>556096.37</c:v>
                </c:pt>
                <c:pt idx="56">
                  <c:v>551249.31000000006</c:v>
                </c:pt>
                <c:pt idx="57">
                  <c:v>550653.34</c:v>
                </c:pt>
                <c:pt idx="58">
                  <c:v>551237.77</c:v>
                </c:pt>
                <c:pt idx="59">
                  <c:v>559236.25</c:v>
                </c:pt>
                <c:pt idx="60">
                  <c:v>562359.36</c:v>
                </c:pt>
                <c:pt idx="61">
                  <c:v>566067</c:v>
                </c:pt>
                <c:pt idx="62">
                  <c:v>568275.98</c:v>
                </c:pt>
                <c:pt idx="63">
                  <c:v>576319.01</c:v>
                </c:pt>
                <c:pt idx="64">
                  <c:v>574234.73</c:v>
                </c:pt>
                <c:pt idx="65">
                  <c:v>572429.01</c:v>
                </c:pt>
                <c:pt idx="66">
                  <c:v>575133.47</c:v>
                </c:pt>
                <c:pt idx="67">
                  <c:v>562530.75</c:v>
                </c:pt>
                <c:pt idx="68">
                  <c:v>552821.21</c:v>
                </c:pt>
                <c:pt idx="69">
                  <c:v>568440.76</c:v>
                </c:pt>
                <c:pt idx="70">
                  <c:v>569629.75</c:v>
                </c:pt>
                <c:pt idx="71">
                  <c:v>564227.53</c:v>
                </c:pt>
                <c:pt idx="72">
                  <c:v>556313.01</c:v>
                </c:pt>
                <c:pt idx="73">
                  <c:v>555141.11</c:v>
                </c:pt>
                <c:pt idx="74">
                  <c:v>547317.12</c:v>
                </c:pt>
                <c:pt idx="75">
                  <c:v>546386.06999999995</c:v>
                </c:pt>
                <c:pt idx="76">
                  <c:v>548817.71</c:v>
                </c:pt>
                <c:pt idx="77">
                  <c:v>553367.80000000005</c:v>
                </c:pt>
                <c:pt idx="78">
                  <c:v>554880.80000000005</c:v>
                </c:pt>
                <c:pt idx="79">
                  <c:v>549250.32999999996</c:v>
                </c:pt>
                <c:pt idx="80">
                  <c:v>546809.89</c:v>
                </c:pt>
                <c:pt idx="81">
                  <c:v>547968.03</c:v>
                </c:pt>
                <c:pt idx="82">
                  <c:v>545528.77</c:v>
                </c:pt>
                <c:pt idx="83">
                  <c:v>545944.54</c:v>
                </c:pt>
                <c:pt idx="84">
                  <c:v>542930.51</c:v>
                </c:pt>
                <c:pt idx="85">
                  <c:v>546184.95999999996</c:v>
                </c:pt>
                <c:pt idx="86">
                  <c:v>542099.54</c:v>
                </c:pt>
                <c:pt idx="87">
                  <c:v>540792.29</c:v>
                </c:pt>
                <c:pt idx="88">
                  <c:v>540792.29</c:v>
                </c:pt>
                <c:pt idx="89">
                  <c:v>539693.66</c:v>
                </c:pt>
                <c:pt idx="90">
                  <c:v>534400.31000000006</c:v>
                </c:pt>
                <c:pt idx="91">
                  <c:v>530119.56000000006</c:v>
                </c:pt>
                <c:pt idx="92">
                  <c:v>529763.66</c:v>
                </c:pt>
                <c:pt idx="93">
                  <c:v>533655.23</c:v>
                </c:pt>
                <c:pt idx="94">
                  <c:v>530171.89</c:v>
                </c:pt>
                <c:pt idx="95">
                  <c:v>528265.68000000005</c:v>
                </c:pt>
                <c:pt idx="96">
                  <c:v>526512.9</c:v>
                </c:pt>
                <c:pt idx="97">
                  <c:v>525161.01</c:v>
                </c:pt>
                <c:pt idx="98">
                  <c:v>530528.68000000005</c:v>
                </c:pt>
                <c:pt idx="99">
                  <c:v>526814.29</c:v>
                </c:pt>
                <c:pt idx="100">
                  <c:v>521432.37</c:v>
                </c:pt>
                <c:pt idx="101">
                  <c:v>518098.18</c:v>
                </c:pt>
                <c:pt idx="102">
                  <c:v>520490.36</c:v>
                </c:pt>
                <c:pt idx="103">
                  <c:v>523908.93</c:v>
                </c:pt>
                <c:pt idx="104">
                  <c:v>509265</c:v>
                </c:pt>
                <c:pt idx="105">
                  <c:v>510096.19</c:v>
                </c:pt>
                <c:pt idx="106">
                  <c:v>508812.34</c:v>
                </c:pt>
                <c:pt idx="107">
                  <c:v>509193.78</c:v>
                </c:pt>
                <c:pt idx="108">
                  <c:v>510187.21</c:v>
                </c:pt>
                <c:pt idx="109">
                  <c:v>519673.67</c:v>
                </c:pt>
                <c:pt idx="110">
                  <c:v>522077.68</c:v>
                </c:pt>
                <c:pt idx="111">
                  <c:v>516259.11</c:v>
                </c:pt>
                <c:pt idx="112">
                  <c:v>511422.53</c:v>
                </c:pt>
                <c:pt idx="113">
                  <c:v>517071.25</c:v>
                </c:pt>
                <c:pt idx="114">
                  <c:v>517867.93</c:v>
                </c:pt>
                <c:pt idx="115">
                  <c:v>510420.75</c:v>
                </c:pt>
                <c:pt idx="116">
                  <c:v>512630.25</c:v>
                </c:pt>
                <c:pt idx="117">
                  <c:v>515776.09</c:v>
                </c:pt>
                <c:pt idx="118">
                  <c:v>506470.01</c:v>
                </c:pt>
                <c:pt idx="119">
                  <c:v>514838.94</c:v>
                </c:pt>
                <c:pt idx="120">
                  <c:v>521209.09</c:v>
                </c:pt>
                <c:pt idx="121">
                  <c:v>520094.4</c:v>
                </c:pt>
                <c:pt idx="122">
                  <c:v>518411.79</c:v>
                </c:pt>
                <c:pt idx="123">
                  <c:v>522825.81</c:v>
                </c:pt>
                <c:pt idx="124">
                  <c:v>520776.85</c:v>
                </c:pt>
                <c:pt idx="125">
                  <c:v>517792.87</c:v>
                </c:pt>
                <c:pt idx="126">
                  <c:v>506104.77</c:v>
                </c:pt>
                <c:pt idx="127">
                  <c:v>499210.09</c:v>
                </c:pt>
                <c:pt idx="128">
                  <c:v>500063.2</c:v>
                </c:pt>
                <c:pt idx="129">
                  <c:v>498602.58</c:v>
                </c:pt>
                <c:pt idx="130">
                  <c:v>497240.89</c:v>
                </c:pt>
                <c:pt idx="131">
                  <c:v>499318.38</c:v>
                </c:pt>
                <c:pt idx="132">
                  <c:v>507015.49</c:v>
                </c:pt>
                <c:pt idx="133">
                  <c:v>504565.94</c:v>
                </c:pt>
                <c:pt idx="134">
                  <c:v>503241.45</c:v>
                </c:pt>
                <c:pt idx="135">
                  <c:v>503241.45</c:v>
                </c:pt>
                <c:pt idx="136">
                  <c:v>495915.55</c:v>
                </c:pt>
                <c:pt idx="137">
                  <c:v>493318.7</c:v>
                </c:pt>
                <c:pt idx="138">
                  <c:v>492066.5</c:v>
                </c:pt>
                <c:pt idx="139">
                  <c:v>495124.34</c:v>
                </c:pt>
                <c:pt idx="140">
                  <c:v>493793.21</c:v>
                </c:pt>
                <c:pt idx="141">
                  <c:v>495200.45</c:v>
                </c:pt>
                <c:pt idx="142">
                  <c:v>487508.27</c:v>
                </c:pt>
                <c:pt idx="143">
                  <c:v>485723.21</c:v>
                </c:pt>
                <c:pt idx="144">
                  <c:v>487897.89</c:v>
                </c:pt>
                <c:pt idx="145">
                  <c:v>490981.81</c:v>
                </c:pt>
                <c:pt idx="146">
                  <c:v>496143.16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IND!$V$28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IND!$V$29:$V$175</c:f>
              <c:numCache>
                <c:formatCode>#,##0_ ;[Red]\-#,##0\ </c:formatCode>
                <c:ptCount val="147"/>
                <c:pt idx="0">
                  <c:v>399140.82923799998</c:v>
                </c:pt>
                <c:pt idx="1">
                  <c:v>399698.24653100001</c:v>
                </c:pt>
                <c:pt idx="2">
                  <c:v>399611.77761400002</c:v>
                </c:pt>
                <c:pt idx="3">
                  <c:v>398488.80540299998</c:v>
                </c:pt>
                <c:pt idx="4">
                  <c:v>398742.77816500003</c:v>
                </c:pt>
                <c:pt idx="5">
                  <c:v>399864.18094599998</c:v>
                </c:pt>
                <c:pt idx="6">
                  <c:v>399522.52463599999</c:v>
                </c:pt>
                <c:pt idx="7">
                  <c:v>399421.52703</c:v>
                </c:pt>
                <c:pt idx="8">
                  <c:v>399421.52703</c:v>
                </c:pt>
                <c:pt idx="9">
                  <c:v>399471.32681499998</c:v>
                </c:pt>
                <c:pt idx="10">
                  <c:v>398839.383692</c:v>
                </c:pt>
                <c:pt idx="11">
                  <c:v>399090.92722999997</c:v>
                </c:pt>
                <c:pt idx="12">
                  <c:v>399442.84680100001</c:v>
                </c:pt>
                <c:pt idx="13">
                  <c:v>399442.84680100001</c:v>
                </c:pt>
                <c:pt idx="14">
                  <c:v>399450.96755900001</c:v>
                </c:pt>
                <c:pt idx="15">
                  <c:v>399092.96906799998</c:v>
                </c:pt>
                <c:pt idx="16">
                  <c:v>399162.030921</c:v>
                </c:pt>
                <c:pt idx="17">
                  <c:v>402034.93203000003</c:v>
                </c:pt>
                <c:pt idx="18">
                  <c:v>401384.13443899999</c:v>
                </c:pt>
                <c:pt idx="19">
                  <c:v>401123.223703</c:v>
                </c:pt>
                <c:pt idx="20">
                  <c:v>401703.76468800002</c:v>
                </c:pt>
                <c:pt idx="21">
                  <c:v>401134.763661</c:v>
                </c:pt>
                <c:pt idx="22">
                  <c:v>406628.415217</c:v>
                </c:pt>
                <c:pt idx="23">
                  <c:v>406127.18424799998</c:v>
                </c:pt>
                <c:pt idx="24">
                  <c:v>405694.910386</c:v>
                </c:pt>
                <c:pt idx="25">
                  <c:v>406648.67395000003</c:v>
                </c:pt>
                <c:pt idx="26">
                  <c:v>406666.256918</c:v>
                </c:pt>
                <c:pt idx="27">
                  <c:v>408424.080311</c:v>
                </c:pt>
                <c:pt idx="28">
                  <c:v>409115.84795600001</c:v>
                </c:pt>
                <c:pt idx="29">
                  <c:v>408198.26125099999</c:v>
                </c:pt>
                <c:pt idx="30">
                  <c:v>409202.077123</c:v>
                </c:pt>
                <c:pt idx="31">
                  <c:v>408695.27896000003</c:v>
                </c:pt>
                <c:pt idx="32">
                  <c:v>407654.37239799998</c:v>
                </c:pt>
                <c:pt idx="33">
                  <c:v>408789.01177099999</c:v>
                </c:pt>
                <c:pt idx="34">
                  <c:v>408561.28596299997</c:v>
                </c:pt>
                <c:pt idx="35">
                  <c:v>408254.15701099997</c:v>
                </c:pt>
                <c:pt idx="36">
                  <c:v>407499.04740400001</c:v>
                </c:pt>
                <c:pt idx="37">
                  <c:v>408135.75753300003</c:v>
                </c:pt>
                <c:pt idx="38">
                  <c:v>408090.89277500001</c:v>
                </c:pt>
                <c:pt idx="39">
                  <c:v>409914.685551</c:v>
                </c:pt>
                <c:pt idx="40">
                  <c:v>410575.98503699998</c:v>
                </c:pt>
                <c:pt idx="41">
                  <c:v>410293.59687499999</c:v>
                </c:pt>
                <c:pt idx="42">
                  <c:v>409620.25362099998</c:v>
                </c:pt>
                <c:pt idx="43">
                  <c:v>409752.04781100003</c:v>
                </c:pt>
                <c:pt idx="44">
                  <c:v>408636.21919999999</c:v>
                </c:pt>
                <c:pt idx="45">
                  <c:v>409490.826451</c:v>
                </c:pt>
                <c:pt idx="46">
                  <c:v>408911.16057299997</c:v>
                </c:pt>
                <c:pt idx="47">
                  <c:v>408875.14653600001</c:v>
                </c:pt>
                <c:pt idx="48">
                  <c:v>408677.252607</c:v>
                </c:pt>
                <c:pt idx="49">
                  <c:v>410627.51970200002</c:v>
                </c:pt>
                <c:pt idx="50">
                  <c:v>410401.62045799999</c:v>
                </c:pt>
                <c:pt idx="51">
                  <c:v>410710.09575199999</c:v>
                </c:pt>
                <c:pt idx="52">
                  <c:v>410721.72226900002</c:v>
                </c:pt>
                <c:pt idx="53">
                  <c:v>411235.09069300001</c:v>
                </c:pt>
                <c:pt idx="54">
                  <c:v>412798.64524899999</c:v>
                </c:pt>
                <c:pt idx="55">
                  <c:v>412948.765725</c:v>
                </c:pt>
                <c:pt idx="56">
                  <c:v>412206.02134099999</c:v>
                </c:pt>
                <c:pt idx="57">
                  <c:v>412158.61477699998</c:v>
                </c:pt>
                <c:pt idx="58">
                  <c:v>411718.18138000002</c:v>
                </c:pt>
                <c:pt idx="59">
                  <c:v>407802.27486900002</c:v>
                </c:pt>
                <c:pt idx="60">
                  <c:v>408276.812959</c:v>
                </c:pt>
                <c:pt idx="61">
                  <c:v>408246.49155699997</c:v>
                </c:pt>
                <c:pt idx="62">
                  <c:v>408391.36509500002</c:v>
                </c:pt>
                <c:pt idx="63">
                  <c:v>408418.605323</c:v>
                </c:pt>
                <c:pt idx="64">
                  <c:v>410305.45236</c:v>
                </c:pt>
                <c:pt idx="65">
                  <c:v>410516.87116099999</c:v>
                </c:pt>
                <c:pt idx="66">
                  <c:v>410288.37434799998</c:v>
                </c:pt>
                <c:pt idx="67">
                  <c:v>409689.82396299997</c:v>
                </c:pt>
                <c:pt idx="68">
                  <c:v>410066.44241800002</c:v>
                </c:pt>
                <c:pt idx="69">
                  <c:v>411362.39778100001</c:v>
                </c:pt>
                <c:pt idx="70">
                  <c:v>411275.48508900002</c:v>
                </c:pt>
                <c:pt idx="71">
                  <c:v>411498.49439499999</c:v>
                </c:pt>
                <c:pt idx="72">
                  <c:v>411545.72023799998</c:v>
                </c:pt>
                <c:pt idx="73">
                  <c:v>411432.45351700002</c:v>
                </c:pt>
                <c:pt idx="74">
                  <c:v>407523.07676000003</c:v>
                </c:pt>
                <c:pt idx="75">
                  <c:v>407599.39023299998</c:v>
                </c:pt>
                <c:pt idx="76">
                  <c:v>407403.17821300001</c:v>
                </c:pt>
                <c:pt idx="77">
                  <c:v>407638.03408299998</c:v>
                </c:pt>
                <c:pt idx="78">
                  <c:v>407639.122019</c:v>
                </c:pt>
                <c:pt idx="79">
                  <c:v>408738.648155</c:v>
                </c:pt>
                <c:pt idx="80">
                  <c:v>408203.01000200002</c:v>
                </c:pt>
                <c:pt idx="81">
                  <c:v>408979.97029899998</c:v>
                </c:pt>
                <c:pt idx="82">
                  <c:v>409054.046042</c:v>
                </c:pt>
                <c:pt idx="83">
                  <c:v>408590.71568600001</c:v>
                </c:pt>
                <c:pt idx="84">
                  <c:v>409205.307951</c:v>
                </c:pt>
                <c:pt idx="85">
                  <c:v>408680.15946300002</c:v>
                </c:pt>
                <c:pt idx="86">
                  <c:v>409149.89450499997</c:v>
                </c:pt>
                <c:pt idx="87">
                  <c:v>408659.29633899999</c:v>
                </c:pt>
                <c:pt idx="88">
                  <c:v>408659.29633899999</c:v>
                </c:pt>
                <c:pt idx="89">
                  <c:v>411230.52885200002</c:v>
                </c:pt>
                <c:pt idx="90">
                  <c:v>412488.231409</c:v>
                </c:pt>
                <c:pt idx="91">
                  <c:v>411392.82638300001</c:v>
                </c:pt>
                <c:pt idx="92">
                  <c:v>412150.74809399998</c:v>
                </c:pt>
                <c:pt idx="93">
                  <c:v>411560.35320700001</c:v>
                </c:pt>
                <c:pt idx="94">
                  <c:v>407608.60856999998</c:v>
                </c:pt>
                <c:pt idx="95">
                  <c:v>407779.89919600001</c:v>
                </c:pt>
                <c:pt idx="96">
                  <c:v>408023.73756400001</c:v>
                </c:pt>
                <c:pt idx="97">
                  <c:v>407237.69585100003</c:v>
                </c:pt>
                <c:pt idx="98">
                  <c:v>407184.27492900001</c:v>
                </c:pt>
                <c:pt idx="99">
                  <c:v>408015.73966600001</c:v>
                </c:pt>
                <c:pt idx="100">
                  <c:v>407487.58751899999</c:v>
                </c:pt>
                <c:pt idx="101">
                  <c:v>407376.03940499999</c:v>
                </c:pt>
                <c:pt idx="102">
                  <c:v>407265.91848599998</c:v>
                </c:pt>
                <c:pt idx="103">
                  <c:v>407661.71754500002</c:v>
                </c:pt>
                <c:pt idx="104">
                  <c:v>405546.40651100001</c:v>
                </c:pt>
                <c:pt idx="105">
                  <c:v>406049.37211900001</c:v>
                </c:pt>
                <c:pt idx="106">
                  <c:v>405917.45278300002</c:v>
                </c:pt>
                <c:pt idx="107">
                  <c:v>406195.60820299998</c:v>
                </c:pt>
                <c:pt idx="108">
                  <c:v>405790.069327</c:v>
                </c:pt>
                <c:pt idx="109">
                  <c:v>402342.84805700002</c:v>
                </c:pt>
                <c:pt idx="110">
                  <c:v>402930.29955200001</c:v>
                </c:pt>
                <c:pt idx="111">
                  <c:v>403063.23839000001</c:v>
                </c:pt>
                <c:pt idx="112">
                  <c:v>402225.604551</c:v>
                </c:pt>
                <c:pt idx="113">
                  <c:v>402592.40840199997</c:v>
                </c:pt>
                <c:pt idx="114">
                  <c:v>402983.50665599998</c:v>
                </c:pt>
                <c:pt idx="115">
                  <c:v>402849.10484099999</c:v>
                </c:pt>
                <c:pt idx="116">
                  <c:v>402689.01754099998</c:v>
                </c:pt>
                <c:pt idx="117">
                  <c:v>402906.49161999999</c:v>
                </c:pt>
                <c:pt idx="118">
                  <c:v>402676.19007800001</c:v>
                </c:pt>
                <c:pt idx="119">
                  <c:v>402946.71912000002</c:v>
                </c:pt>
                <c:pt idx="120">
                  <c:v>402777.51629699999</c:v>
                </c:pt>
                <c:pt idx="121">
                  <c:v>402412.44344499998</c:v>
                </c:pt>
                <c:pt idx="122">
                  <c:v>402786.50987900002</c:v>
                </c:pt>
                <c:pt idx="123">
                  <c:v>402517.70225700003</c:v>
                </c:pt>
                <c:pt idx="124">
                  <c:v>402038.79911600001</c:v>
                </c:pt>
                <c:pt idx="125">
                  <c:v>401958.89805399999</c:v>
                </c:pt>
                <c:pt idx="126">
                  <c:v>401094.30572100001</c:v>
                </c:pt>
                <c:pt idx="127">
                  <c:v>399834.88185800001</c:v>
                </c:pt>
                <c:pt idx="128">
                  <c:v>400112.20579500002</c:v>
                </c:pt>
                <c:pt idx="129">
                  <c:v>399252.99763499998</c:v>
                </c:pt>
                <c:pt idx="130">
                  <c:v>399751.68174099998</c:v>
                </c:pt>
                <c:pt idx="131">
                  <c:v>400232.427256</c:v>
                </c:pt>
                <c:pt idx="132">
                  <c:v>399645.65054</c:v>
                </c:pt>
                <c:pt idx="133">
                  <c:v>399568.24750100001</c:v>
                </c:pt>
                <c:pt idx="134">
                  <c:v>399029.60892099998</c:v>
                </c:pt>
                <c:pt idx="135">
                  <c:v>399029.60892099998</c:v>
                </c:pt>
                <c:pt idx="136">
                  <c:v>399026.693723</c:v>
                </c:pt>
                <c:pt idx="137">
                  <c:v>398843.46981600003</c:v>
                </c:pt>
                <c:pt idx="138">
                  <c:v>398679.78867799998</c:v>
                </c:pt>
                <c:pt idx="139">
                  <c:v>399000.41250699997</c:v>
                </c:pt>
                <c:pt idx="140">
                  <c:v>398982.827873</c:v>
                </c:pt>
                <c:pt idx="141">
                  <c:v>398009.70731999999</c:v>
                </c:pt>
                <c:pt idx="142">
                  <c:v>399271.82315900002</c:v>
                </c:pt>
                <c:pt idx="143">
                  <c:v>399547.71592300001</c:v>
                </c:pt>
                <c:pt idx="144">
                  <c:v>399553.14961700002</c:v>
                </c:pt>
                <c:pt idx="145">
                  <c:v>399880.58544699999</c:v>
                </c:pt>
                <c:pt idx="146">
                  <c:v>399960.37379799999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08112"/>
        <c:axId val="163112816"/>
      </c:lineChart>
      <c:lineChart>
        <c:grouping val="standard"/>
        <c:varyColors val="0"/>
        <c:ser>
          <c:idx val="3"/>
          <c:order val="2"/>
          <c:tx>
            <c:strRef>
              <c:f>IND!$W$28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IND!$W$29:$W$175</c:f>
              <c:numCache>
                <c:formatCode>#,##0_ ;[Red]\-#,##0\ </c:formatCode>
                <c:ptCount val="147"/>
                <c:pt idx="0">
                  <c:v>30198.580399999999</c:v>
                </c:pt>
                <c:pt idx="1">
                  <c:v>30198.580399999999</c:v>
                </c:pt>
                <c:pt idx="2">
                  <c:v>30966.4954</c:v>
                </c:pt>
                <c:pt idx="3">
                  <c:v>30966.4954</c:v>
                </c:pt>
                <c:pt idx="4">
                  <c:v>30966.4954</c:v>
                </c:pt>
                <c:pt idx="5">
                  <c:v>30966.4954</c:v>
                </c:pt>
                <c:pt idx="6">
                  <c:v>30966.4954</c:v>
                </c:pt>
                <c:pt idx="7">
                  <c:v>30966.4954</c:v>
                </c:pt>
                <c:pt idx="8">
                  <c:v>30966.4954</c:v>
                </c:pt>
                <c:pt idx="9">
                  <c:v>30966.4954</c:v>
                </c:pt>
                <c:pt idx="10">
                  <c:v>30913.012699999999</c:v>
                </c:pt>
                <c:pt idx="11">
                  <c:v>30913.012699999999</c:v>
                </c:pt>
                <c:pt idx="12">
                  <c:v>30913.012699999999</c:v>
                </c:pt>
                <c:pt idx="13">
                  <c:v>30913.012699999999</c:v>
                </c:pt>
                <c:pt idx="14">
                  <c:v>30913.012699999999</c:v>
                </c:pt>
                <c:pt idx="15">
                  <c:v>30913.012699999999</c:v>
                </c:pt>
                <c:pt idx="16">
                  <c:v>30913.012699999999</c:v>
                </c:pt>
                <c:pt idx="17">
                  <c:v>29162.3897</c:v>
                </c:pt>
                <c:pt idx="18">
                  <c:v>29162.3897</c:v>
                </c:pt>
                <c:pt idx="19">
                  <c:v>29162.3897</c:v>
                </c:pt>
                <c:pt idx="20">
                  <c:v>29162.3897</c:v>
                </c:pt>
                <c:pt idx="21">
                  <c:v>29162.3897</c:v>
                </c:pt>
                <c:pt idx="22">
                  <c:v>30596.9614</c:v>
                </c:pt>
                <c:pt idx="23">
                  <c:v>30596.9614</c:v>
                </c:pt>
                <c:pt idx="24">
                  <c:v>30596.9614</c:v>
                </c:pt>
                <c:pt idx="25">
                  <c:v>30596.9614</c:v>
                </c:pt>
                <c:pt idx="26">
                  <c:v>30596.9614</c:v>
                </c:pt>
                <c:pt idx="27">
                  <c:v>30805.2536</c:v>
                </c:pt>
                <c:pt idx="28">
                  <c:v>30805.2536</c:v>
                </c:pt>
                <c:pt idx="29">
                  <c:v>30805.2536</c:v>
                </c:pt>
                <c:pt idx="30">
                  <c:v>30805.2536</c:v>
                </c:pt>
                <c:pt idx="31">
                  <c:v>30805.2536</c:v>
                </c:pt>
                <c:pt idx="32">
                  <c:v>31154.519199999999</c:v>
                </c:pt>
                <c:pt idx="33">
                  <c:v>31154.519199999999</c:v>
                </c:pt>
                <c:pt idx="34">
                  <c:v>31154.519199999999</c:v>
                </c:pt>
                <c:pt idx="35">
                  <c:v>31154.519199999999</c:v>
                </c:pt>
                <c:pt idx="36">
                  <c:v>31154.519199999999</c:v>
                </c:pt>
                <c:pt idx="37">
                  <c:v>31154.519199999999</c:v>
                </c:pt>
                <c:pt idx="38">
                  <c:v>31154.519199999999</c:v>
                </c:pt>
                <c:pt idx="39">
                  <c:v>31235.905599999998</c:v>
                </c:pt>
                <c:pt idx="40">
                  <c:v>31235.905599999998</c:v>
                </c:pt>
                <c:pt idx="41">
                  <c:v>31235.905599999998</c:v>
                </c:pt>
                <c:pt idx="42">
                  <c:v>31235.905599999998</c:v>
                </c:pt>
                <c:pt idx="43">
                  <c:v>31235.905599999998</c:v>
                </c:pt>
                <c:pt idx="44">
                  <c:v>29809.107599999999</c:v>
                </c:pt>
                <c:pt idx="45">
                  <c:v>29809.107599999999</c:v>
                </c:pt>
                <c:pt idx="46">
                  <c:v>29809.107599999999</c:v>
                </c:pt>
                <c:pt idx="47">
                  <c:v>29809.107599999999</c:v>
                </c:pt>
                <c:pt idx="48">
                  <c:v>29809.107599999999</c:v>
                </c:pt>
                <c:pt idx="49">
                  <c:v>29796.5946</c:v>
                </c:pt>
                <c:pt idx="50">
                  <c:v>29796.5946</c:v>
                </c:pt>
                <c:pt idx="51">
                  <c:v>29796.5946</c:v>
                </c:pt>
                <c:pt idx="52">
                  <c:v>29796.5946</c:v>
                </c:pt>
                <c:pt idx="53">
                  <c:v>29796.5946</c:v>
                </c:pt>
                <c:pt idx="54">
                  <c:v>30700.5946</c:v>
                </c:pt>
                <c:pt idx="55">
                  <c:v>30700.5946</c:v>
                </c:pt>
                <c:pt idx="56">
                  <c:v>30700.5946</c:v>
                </c:pt>
                <c:pt idx="57">
                  <c:v>30700.5946</c:v>
                </c:pt>
                <c:pt idx="58">
                  <c:v>30700.5946</c:v>
                </c:pt>
                <c:pt idx="59">
                  <c:v>30192.809099999999</c:v>
                </c:pt>
                <c:pt idx="60">
                  <c:v>30192.809099999999</c:v>
                </c:pt>
                <c:pt idx="61">
                  <c:v>30192.809099999999</c:v>
                </c:pt>
                <c:pt idx="62">
                  <c:v>30192.809099999999</c:v>
                </c:pt>
                <c:pt idx="63">
                  <c:v>30192.809099999999</c:v>
                </c:pt>
                <c:pt idx="64">
                  <c:v>30484.034899999999</c:v>
                </c:pt>
                <c:pt idx="65">
                  <c:v>30484.034899999999</c:v>
                </c:pt>
                <c:pt idx="66">
                  <c:v>30484.034899999999</c:v>
                </c:pt>
                <c:pt idx="67">
                  <c:v>30484.034899999999</c:v>
                </c:pt>
                <c:pt idx="68">
                  <c:v>30484.034899999999</c:v>
                </c:pt>
                <c:pt idx="69">
                  <c:v>31682.690200000001</c:v>
                </c:pt>
                <c:pt idx="70">
                  <c:v>31682.690200000001</c:v>
                </c:pt>
                <c:pt idx="71">
                  <c:v>31682.690200000001</c:v>
                </c:pt>
                <c:pt idx="72">
                  <c:v>31682.690200000001</c:v>
                </c:pt>
                <c:pt idx="73">
                  <c:v>31682.690200000001</c:v>
                </c:pt>
                <c:pt idx="74">
                  <c:v>31017.958999999999</c:v>
                </c:pt>
                <c:pt idx="75">
                  <c:v>31017.958999999999</c:v>
                </c:pt>
                <c:pt idx="76">
                  <c:v>31017.958999999999</c:v>
                </c:pt>
                <c:pt idx="77">
                  <c:v>31017.958999999999</c:v>
                </c:pt>
                <c:pt idx="78">
                  <c:v>31017.958999999999</c:v>
                </c:pt>
                <c:pt idx="79">
                  <c:v>30846.778300000002</c:v>
                </c:pt>
                <c:pt idx="80">
                  <c:v>30846.778300000002</c:v>
                </c:pt>
                <c:pt idx="81">
                  <c:v>30846.778300000002</c:v>
                </c:pt>
                <c:pt idx="82">
                  <c:v>30846.778300000002</c:v>
                </c:pt>
                <c:pt idx="83">
                  <c:v>30846.778300000002</c:v>
                </c:pt>
                <c:pt idx="84">
                  <c:v>30846.778300000002</c:v>
                </c:pt>
                <c:pt idx="85">
                  <c:v>30846.778300000002</c:v>
                </c:pt>
                <c:pt idx="86">
                  <c:v>30846.778300000002</c:v>
                </c:pt>
                <c:pt idx="87">
                  <c:v>30846.778300000002</c:v>
                </c:pt>
                <c:pt idx="88">
                  <c:v>30846.778300000002</c:v>
                </c:pt>
                <c:pt idx="89">
                  <c:v>31548.5242</c:v>
                </c:pt>
                <c:pt idx="90">
                  <c:v>31548.5242</c:v>
                </c:pt>
                <c:pt idx="91">
                  <c:v>31548.5242</c:v>
                </c:pt>
                <c:pt idx="92">
                  <c:v>31548.5242</c:v>
                </c:pt>
                <c:pt idx="93">
                  <c:v>31548.5242</c:v>
                </c:pt>
                <c:pt idx="94">
                  <c:v>31017.732</c:v>
                </c:pt>
                <c:pt idx="95">
                  <c:v>31017.732</c:v>
                </c:pt>
                <c:pt idx="96">
                  <c:v>31017.732</c:v>
                </c:pt>
                <c:pt idx="97">
                  <c:v>31017.732</c:v>
                </c:pt>
                <c:pt idx="98">
                  <c:v>31017.732</c:v>
                </c:pt>
                <c:pt idx="99">
                  <c:v>31017.732</c:v>
                </c:pt>
                <c:pt idx="100">
                  <c:v>31017.732</c:v>
                </c:pt>
                <c:pt idx="101">
                  <c:v>31017.732</c:v>
                </c:pt>
                <c:pt idx="102">
                  <c:v>31017.732</c:v>
                </c:pt>
                <c:pt idx="103">
                  <c:v>31017.732</c:v>
                </c:pt>
                <c:pt idx="104">
                  <c:v>30940.6672</c:v>
                </c:pt>
                <c:pt idx="105">
                  <c:v>30940.6672</c:v>
                </c:pt>
                <c:pt idx="106">
                  <c:v>30940.6672</c:v>
                </c:pt>
                <c:pt idx="107">
                  <c:v>30940.6672</c:v>
                </c:pt>
                <c:pt idx="108">
                  <c:v>30940.6672</c:v>
                </c:pt>
                <c:pt idx="109">
                  <c:v>27026.757099999999</c:v>
                </c:pt>
                <c:pt idx="110">
                  <c:v>27026.757099999999</c:v>
                </c:pt>
                <c:pt idx="111">
                  <c:v>27026.757099999999</c:v>
                </c:pt>
                <c:pt idx="112">
                  <c:v>27026.757099999999</c:v>
                </c:pt>
                <c:pt idx="113">
                  <c:v>27026.757099999999</c:v>
                </c:pt>
                <c:pt idx="114">
                  <c:v>27532.309000000001</c:v>
                </c:pt>
                <c:pt idx="115">
                  <c:v>27532.309000000001</c:v>
                </c:pt>
                <c:pt idx="116">
                  <c:v>27532.309000000001</c:v>
                </c:pt>
                <c:pt idx="117">
                  <c:v>27532.309000000001</c:v>
                </c:pt>
                <c:pt idx="118">
                  <c:v>27532.309000000001</c:v>
                </c:pt>
                <c:pt idx="119">
                  <c:v>27532.309000000001</c:v>
                </c:pt>
                <c:pt idx="120">
                  <c:v>27532.309000000001</c:v>
                </c:pt>
                <c:pt idx="121">
                  <c:v>27532.309000000001</c:v>
                </c:pt>
                <c:pt idx="122">
                  <c:v>27532.309000000001</c:v>
                </c:pt>
                <c:pt idx="123">
                  <c:v>27532.309000000001</c:v>
                </c:pt>
                <c:pt idx="124">
                  <c:v>26938.515899999999</c:v>
                </c:pt>
                <c:pt idx="125">
                  <c:v>26938.515899999999</c:v>
                </c:pt>
                <c:pt idx="126">
                  <c:v>24957.148499999999</c:v>
                </c:pt>
                <c:pt idx="127">
                  <c:v>23429.412</c:v>
                </c:pt>
                <c:pt idx="128">
                  <c:v>23429.412</c:v>
                </c:pt>
                <c:pt idx="129">
                  <c:v>23429.412</c:v>
                </c:pt>
                <c:pt idx="130">
                  <c:v>23429.412</c:v>
                </c:pt>
                <c:pt idx="131">
                  <c:v>23429.412</c:v>
                </c:pt>
                <c:pt idx="132">
                  <c:v>26704.243699999999</c:v>
                </c:pt>
                <c:pt idx="133">
                  <c:v>26704.243699999999</c:v>
                </c:pt>
                <c:pt idx="134">
                  <c:v>26704.243699999999</c:v>
                </c:pt>
                <c:pt idx="135">
                  <c:v>26704.243699999999</c:v>
                </c:pt>
                <c:pt idx="136">
                  <c:v>26704.243699999999</c:v>
                </c:pt>
                <c:pt idx="137">
                  <c:v>26904.962599999999</c:v>
                </c:pt>
                <c:pt idx="138">
                  <c:v>26904.962599999999</c:v>
                </c:pt>
                <c:pt idx="139">
                  <c:v>26904.962599999999</c:v>
                </c:pt>
                <c:pt idx="140">
                  <c:v>26904.962599999999</c:v>
                </c:pt>
                <c:pt idx="141">
                  <c:v>26904.962599999999</c:v>
                </c:pt>
                <c:pt idx="142">
                  <c:v>26518.346399999999</c:v>
                </c:pt>
                <c:pt idx="143">
                  <c:v>26518.346399999999</c:v>
                </c:pt>
                <c:pt idx="144">
                  <c:v>26518.346399999999</c:v>
                </c:pt>
                <c:pt idx="145">
                  <c:v>26518.346399999999</c:v>
                </c:pt>
                <c:pt idx="146">
                  <c:v>26518.346399999999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IND!$Y$28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IND!$Y$29:$Y$175</c:f>
              <c:numCache>
                <c:formatCode>#,##0_ ;[Red]\-#,##0\ </c:formatCode>
                <c:ptCount val="147"/>
                <c:pt idx="0">
                  <c:v>41222.522274000003</c:v>
                </c:pt>
                <c:pt idx="1">
                  <c:v>41208.591413000002</c:v>
                </c:pt>
                <c:pt idx="2">
                  <c:v>41088.991974999997</c:v>
                </c:pt>
                <c:pt idx="3">
                  <c:v>41086.882077000002</c:v>
                </c:pt>
                <c:pt idx="4">
                  <c:v>41072.303591000004</c:v>
                </c:pt>
                <c:pt idx="5">
                  <c:v>41076.599822999997</c:v>
                </c:pt>
                <c:pt idx="6">
                  <c:v>41091.172665999999</c:v>
                </c:pt>
                <c:pt idx="7">
                  <c:v>41081.577372</c:v>
                </c:pt>
                <c:pt idx="8">
                  <c:v>41081.577372</c:v>
                </c:pt>
                <c:pt idx="9">
                  <c:v>41083.195444999998</c:v>
                </c:pt>
                <c:pt idx="10">
                  <c:v>41644.685555999997</c:v>
                </c:pt>
                <c:pt idx="11">
                  <c:v>41643.220158999997</c:v>
                </c:pt>
                <c:pt idx="12">
                  <c:v>41643.156028999998</c:v>
                </c:pt>
                <c:pt idx="13">
                  <c:v>41643.156028999998</c:v>
                </c:pt>
                <c:pt idx="14">
                  <c:v>41652.463295000001</c:v>
                </c:pt>
                <c:pt idx="15">
                  <c:v>41636.709110000003</c:v>
                </c:pt>
                <c:pt idx="16">
                  <c:v>41629.837036999998</c:v>
                </c:pt>
                <c:pt idx="17">
                  <c:v>39440.967937000001</c:v>
                </c:pt>
                <c:pt idx="18">
                  <c:v>39441.179681000001</c:v>
                </c:pt>
                <c:pt idx="19">
                  <c:v>39433.846393</c:v>
                </c:pt>
                <c:pt idx="20">
                  <c:v>39430.435770999997</c:v>
                </c:pt>
                <c:pt idx="21">
                  <c:v>39435.111643999997</c:v>
                </c:pt>
                <c:pt idx="22">
                  <c:v>40575.313954999998</c:v>
                </c:pt>
                <c:pt idx="23">
                  <c:v>40570.359048999999</c:v>
                </c:pt>
                <c:pt idx="24">
                  <c:v>40568.950551000002</c:v>
                </c:pt>
                <c:pt idx="25">
                  <c:v>40581.255292000002</c:v>
                </c:pt>
                <c:pt idx="26">
                  <c:v>40578.87788</c:v>
                </c:pt>
                <c:pt idx="27">
                  <c:v>41221.952529000002</c:v>
                </c:pt>
                <c:pt idx="28">
                  <c:v>41220.941476</c:v>
                </c:pt>
                <c:pt idx="29">
                  <c:v>41209.717120000001</c:v>
                </c:pt>
                <c:pt idx="30">
                  <c:v>41205.069713999997</c:v>
                </c:pt>
                <c:pt idx="31">
                  <c:v>41207.229248000003</c:v>
                </c:pt>
                <c:pt idx="32">
                  <c:v>41924.470304000002</c:v>
                </c:pt>
                <c:pt idx="33">
                  <c:v>41925.622511000001</c:v>
                </c:pt>
                <c:pt idx="34">
                  <c:v>41931.095743999998</c:v>
                </c:pt>
                <c:pt idx="35">
                  <c:v>41924.515326000001</c:v>
                </c:pt>
                <c:pt idx="36">
                  <c:v>41918.130363999997</c:v>
                </c:pt>
                <c:pt idx="37">
                  <c:v>41933.416489000003</c:v>
                </c:pt>
                <c:pt idx="38">
                  <c:v>41927.914262999999</c:v>
                </c:pt>
                <c:pt idx="39">
                  <c:v>41116.062629</c:v>
                </c:pt>
                <c:pt idx="40">
                  <c:v>41123.728555000002</c:v>
                </c:pt>
                <c:pt idx="41">
                  <c:v>41116.498315999997</c:v>
                </c:pt>
                <c:pt idx="42">
                  <c:v>41117.939682999997</c:v>
                </c:pt>
                <c:pt idx="43">
                  <c:v>41110.737477000002</c:v>
                </c:pt>
                <c:pt idx="44">
                  <c:v>41390.519615999998</c:v>
                </c:pt>
                <c:pt idx="45">
                  <c:v>41393.774196999999</c:v>
                </c:pt>
                <c:pt idx="46">
                  <c:v>41393.099635999999</c:v>
                </c:pt>
                <c:pt idx="47">
                  <c:v>41396.565267999998</c:v>
                </c:pt>
                <c:pt idx="48">
                  <c:v>41398.100376000002</c:v>
                </c:pt>
                <c:pt idx="49">
                  <c:v>42463.016351999999</c:v>
                </c:pt>
                <c:pt idx="50">
                  <c:v>42457.190634999999</c:v>
                </c:pt>
                <c:pt idx="51">
                  <c:v>42468.459054999999</c:v>
                </c:pt>
                <c:pt idx="52">
                  <c:v>42467.473812999997</c:v>
                </c:pt>
                <c:pt idx="53">
                  <c:v>42468.613023999998</c:v>
                </c:pt>
                <c:pt idx="54">
                  <c:v>43024.234131999998</c:v>
                </c:pt>
                <c:pt idx="55">
                  <c:v>43026.055421999998</c:v>
                </c:pt>
                <c:pt idx="56">
                  <c:v>43031.979828000003</c:v>
                </c:pt>
                <c:pt idx="57">
                  <c:v>43030.229373000002</c:v>
                </c:pt>
                <c:pt idx="58">
                  <c:v>43032.064097000002</c:v>
                </c:pt>
                <c:pt idx="59">
                  <c:v>42823.355722</c:v>
                </c:pt>
                <c:pt idx="60">
                  <c:v>42819.330984</c:v>
                </c:pt>
                <c:pt idx="61">
                  <c:v>42832.545593000003</c:v>
                </c:pt>
                <c:pt idx="62">
                  <c:v>42822.716197000002</c:v>
                </c:pt>
                <c:pt idx="63">
                  <c:v>42835.391857000002</c:v>
                </c:pt>
                <c:pt idx="64">
                  <c:v>42050.990532000003</c:v>
                </c:pt>
                <c:pt idx="65">
                  <c:v>42037.658494000003</c:v>
                </c:pt>
                <c:pt idx="66">
                  <c:v>42046.240830000002</c:v>
                </c:pt>
                <c:pt idx="67">
                  <c:v>42048.309058999999</c:v>
                </c:pt>
                <c:pt idx="68">
                  <c:v>42042.858742999997</c:v>
                </c:pt>
                <c:pt idx="69">
                  <c:v>46303.548746</c:v>
                </c:pt>
                <c:pt idx="70">
                  <c:v>46298.011839999999</c:v>
                </c:pt>
                <c:pt idx="71">
                  <c:v>46288.336672999998</c:v>
                </c:pt>
                <c:pt idx="72">
                  <c:v>46290.560977000001</c:v>
                </c:pt>
                <c:pt idx="73">
                  <c:v>46289.955170000001</c:v>
                </c:pt>
                <c:pt idx="74">
                  <c:v>45642.019442999997</c:v>
                </c:pt>
                <c:pt idx="75">
                  <c:v>45628.306382000002</c:v>
                </c:pt>
                <c:pt idx="76">
                  <c:v>45624.099279000002</c:v>
                </c:pt>
                <c:pt idx="77">
                  <c:v>45634.143094999999</c:v>
                </c:pt>
                <c:pt idx="78">
                  <c:v>45642.731781000002</c:v>
                </c:pt>
                <c:pt idx="79">
                  <c:v>44427.321727000002</c:v>
                </c:pt>
                <c:pt idx="80">
                  <c:v>44428.552067999997</c:v>
                </c:pt>
                <c:pt idx="81">
                  <c:v>44419.248173</c:v>
                </c:pt>
                <c:pt idx="82">
                  <c:v>44419.607100000001</c:v>
                </c:pt>
                <c:pt idx="83">
                  <c:v>44428.692542999997</c:v>
                </c:pt>
                <c:pt idx="84">
                  <c:v>44432.341264000002</c:v>
                </c:pt>
                <c:pt idx="85">
                  <c:v>44440.004753000001</c:v>
                </c:pt>
                <c:pt idx="86">
                  <c:v>44437.386490999997</c:v>
                </c:pt>
                <c:pt idx="87">
                  <c:v>44426.464403999998</c:v>
                </c:pt>
                <c:pt idx="88">
                  <c:v>44426.464403999998</c:v>
                </c:pt>
                <c:pt idx="89">
                  <c:v>43120.427126000002</c:v>
                </c:pt>
                <c:pt idx="90">
                  <c:v>43117.610817000001</c:v>
                </c:pt>
                <c:pt idx="91">
                  <c:v>43126.399815999997</c:v>
                </c:pt>
                <c:pt idx="92">
                  <c:v>43109.143583999998</c:v>
                </c:pt>
                <c:pt idx="93">
                  <c:v>43116.099642000001</c:v>
                </c:pt>
                <c:pt idx="94">
                  <c:v>39825.408410999997</c:v>
                </c:pt>
                <c:pt idx="95">
                  <c:v>39835.421541999996</c:v>
                </c:pt>
                <c:pt idx="96">
                  <c:v>39829.269603000001</c:v>
                </c:pt>
                <c:pt idx="97">
                  <c:v>39827.426335999997</c:v>
                </c:pt>
                <c:pt idx="98">
                  <c:v>39831.506277</c:v>
                </c:pt>
                <c:pt idx="99">
                  <c:v>39832.559951000003</c:v>
                </c:pt>
                <c:pt idx="100">
                  <c:v>39826.589232999999</c:v>
                </c:pt>
                <c:pt idx="101">
                  <c:v>39840.800669999997</c:v>
                </c:pt>
                <c:pt idx="102">
                  <c:v>39839.339186999998</c:v>
                </c:pt>
                <c:pt idx="103">
                  <c:v>39823.135777000003</c:v>
                </c:pt>
                <c:pt idx="104">
                  <c:v>39437.178649000001</c:v>
                </c:pt>
                <c:pt idx="105">
                  <c:v>39445.357000999997</c:v>
                </c:pt>
                <c:pt idx="106">
                  <c:v>39439.291041999997</c:v>
                </c:pt>
                <c:pt idx="107">
                  <c:v>39440.890270000004</c:v>
                </c:pt>
                <c:pt idx="108">
                  <c:v>39441.971185000002</c:v>
                </c:pt>
                <c:pt idx="109">
                  <c:v>37282.602731999999</c:v>
                </c:pt>
                <c:pt idx="110">
                  <c:v>37279.906374999999</c:v>
                </c:pt>
                <c:pt idx="111">
                  <c:v>37291.110339999999</c:v>
                </c:pt>
                <c:pt idx="112">
                  <c:v>37285.185120000002</c:v>
                </c:pt>
                <c:pt idx="113">
                  <c:v>37297.181252000002</c:v>
                </c:pt>
                <c:pt idx="114">
                  <c:v>37520.140882</c:v>
                </c:pt>
                <c:pt idx="115">
                  <c:v>37503.195980999997</c:v>
                </c:pt>
                <c:pt idx="116">
                  <c:v>37505.423425000001</c:v>
                </c:pt>
                <c:pt idx="117">
                  <c:v>37521.058247000001</c:v>
                </c:pt>
                <c:pt idx="118">
                  <c:v>37514.088259999997</c:v>
                </c:pt>
                <c:pt idx="119">
                  <c:v>37519.118238000003</c:v>
                </c:pt>
                <c:pt idx="120">
                  <c:v>37502.212167999998</c:v>
                </c:pt>
                <c:pt idx="121">
                  <c:v>37511.716062</c:v>
                </c:pt>
                <c:pt idx="122">
                  <c:v>37511.065467</c:v>
                </c:pt>
                <c:pt idx="123">
                  <c:v>37520.948736999999</c:v>
                </c:pt>
                <c:pt idx="124">
                  <c:v>36993.849235000001</c:v>
                </c:pt>
                <c:pt idx="125">
                  <c:v>36996.584172000003</c:v>
                </c:pt>
                <c:pt idx="126">
                  <c:v>36721.807862000001</c:v>
                </c:pt>
                <c:pt idx="127">
                  <c:v>36412.338244999999</c:v>
                </c:pt>
                <c:pt idx="128">
                  <c:v>36428.523159999997</c:v>
                </c:pt>
                <c:pt idx="129">
                  <c:v>36415.270725000002</c:v>
                </c:pt>
                <c:pt idx="130">
                  <c:v>36428.486632</c:v>
                </c:pt>
                <c:pt idx="131">
                  <c:v>36414.183217999998</c:v>
                </c:pt>
                <c:pt idx="132">
                  <c:v>36936.488476999999</c:v>
                </c:pt>
                <c:pt idx="133">
                  <c:v>36935.920485000002</c:v>
                </c:pt>
                <c:pt idx="134">
                  <c:v>36947.821172999997</c:v>
                </c:pt>
                <c:pt idx="135">
                  <c:v>36947.821172999997</c:v>
                </c:pt>
                <c:pt idx="136">
                  <c:v>36941.818986999999</c:v>
                </c:pt>
                <c:pt idx="137">
                  <c:v>36472.850549000003</c:v>
                </c:pt>
                <c:pt idx="138">
                  <c:v>36468.535410999997</c:v>
                </c:pt>
                <c:pt idx="139">
                  <c:v>36462.144616999998</c:v>
                </c:pt>
                <c:pt idx="140">
                  <c:v>36468.884282999999</c:v>
                </c:pt>
                <c:pt idx="141">
                  <c:v>36463.337851999997</c:v>
                </c:pt>
                <c:pt idx="142">
                  <c:v>38976.072101999998</c:v>
                </c:pt>
                <c:pt idx="143">
                  <c:v>38963.226651999998</c:v>
                </c:pt>
                <c:pt idx="144">
                  <c:v>38966.480312</c:v>
                </c:pt>
                <c:pt idx="145">
                  <c:v>38960.592779999999</c:v>
                </c:pt>
                <c:pt idx="146">
                  <c:v>38977.490790999997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366128"/>
        <c:axId val="655362600"/>
      </c:lineChart>
      <c:dateAx>
        <c:axId val="16310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2816"/>
        <c:crosses val="autoZero"/>
        <c:auto val="1"/>
        <c:lblOffset val="100"/>
        <c:baseTimeUnit val="days"/>
      </c:dateAx>
      <c:valAx>
        <c:axId val="1631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8112"/>
        <c:crosses val="autoZero"/>
        <c:crossBetween val="between"/>
      </c:valAx>
      <c:valAx>
        <c:axId val="65536260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66128"/>
        <c:crosses val="max"/>
        <c:crossBetween val="between"/>
      </c:valAx>
      <c:dateAx>
        <c:axId val="655366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536260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Te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WC"/>
      <sheetName val="TSD"/>
      <sheetName val="IIP"/>
      <sheetName val="ITS"/>
      <sheetName val="CE"/>
      <sheetName val="TSF"/>
      <sheetName val="AS"/>
      <sheetName val="BSS"/>
      <sheetName val="SBL"/>
      <sheetName val="PC"/>
      <sheetName val="DE"/>
      <sheetName val="SEM"/>
      <sheetName val="PCB"/>
      <sheetName val="DCS"/>
      <sheetName val="SIC"/>
    </sheetNames>
    <sheetDataSet>
      <sheetData sheetId="0"/>
      <sheetData sheetId="1">
        <row r="1">
          <cell r="C1" t="str">
            <v>MarketCap</v>
          </cell>
          <cell r="D1" t="str">
            <v>Revenue</v>
          </cell>
          <cell r="E1" t="str">
            <v>Earnings</v>
          </cell>
          <cell r="F1" t="str">
            <v>Forward
Earnings</v>
          </cell>
        </row>
        <row r="2">
          <cell r="A2" t="str">
            <v xml:space="preserve"> 2014-04-30 </v>
          </cell>
          <cell r="C2">
            <v>591374.18000000005</v>
          </cell>
          <cell r="D2">
            <v>443113.991178</v>
          </cell>
          <cell r="E2">
            <v>65227.502800000002</v>
          </cell>
          <cell r="F2">
            <v>42113.664428999997</v>
          </cell>
        </row>
        <row r="3">
          <cell r="A3" t="str">
            <v xml:space="preserve"> 2014-05-30 </v>
          </cell>
          <cell r="C3">
            <v>628697.88</v>
          </cell>
          <cell r="D3">
            <v>455707.23118499998</v>
          </cell>
          <cell r="E3">
            <v>49317.4228</v>
          </cell>
          <cell r="F3">
            <v>37969.186582000002</v>
          </cell>
        </row>
        <row r="4">
          <cell r="A4" t="str">
            <v xml:space="preserve"> 2014-06-30 </v>
          </cell>
          <cell r="C4">
            <v>623958.32999999996</v>
          </cell>
          <cell r="D4">
            <v>453980.91026999999</v>
          </cell>
          <cell r="E4">
            <v>48165.292800000003</v>
          </cell>
          <cell r="F4">
            <v>39305.371051000002</v>
          </cell>
        </row>
        <row r="5">
          <cell r="A5" t="str">
            <v xml:space="preserve"> 2014-07-31 </v>
          </cell>
          <cell r="C5">
            <v>651355.76</v>
          </cell>
          <cell r="D5">
            <v>451582.744122</v>
          </cell>
          <cell r="E5">
            <v>47966.802199999998</v>
          </cell>
          <cell r="F5">
            <v>39952.606908000002</v>
          </cell>
        </row>
        <row r="6">
          <cell r="A6" t="str">
            <v xml:space="preserve"> 2014-08-29 </v>
          </cell>
          <cell r="C6">
            <v>689194.89</v>
          </cell>
          <cell r="D6">
            <v>457687.55401000002</v>
          </cell>
          <cell r="E6">
            <v>47381.253599999996</v>
          </cell>
          <cell r="F6">
            <v>34808.741236000002</v>
          </cell>
        </row>
        <row r="7">
          <cell r="A7" t="str">
            <v xml:space="preserve"> 2014-09-30 </v>
          </cell>
          <cell r="C7">
            <v>645469.26</v>
          </cell>
          <cell r="D7">
            <v>453121.20151500002</v>
          </cell>
          <cell r="E7">
            <v>45038.131099999999</v>
          </cell>
          <cell r="F7">
            <v>35821.253641000003</v>
          </cell>
        </row>
        <row r="8">
          <cell r="A8" t="str">
            <v xml:space="preserve"> 2014-10-31 </v>
          </cell>
          <cell r="C8">
            <v>657240.29</v>
          </cell>
          <cell r="D8">
            <v>451604.77860100003</v>
          </cell>
          <cell r="E8">
            <v>47033.179400000001</v>
          </cell>
          <cell r="F8">
            <v>37517.381477000003</v>
          </cell>
        </row>
        <row r="9">
          <cell r="A9" t="str">
            <v xml:space="preserve"> 2014-11-28 </v>
          </cell>
          <cell r="C9">
            <v>653374.76</v>
          </cell>
          <cell r="D9">
            <v>450158.192943</v>
          </cell>
          <cell r="E9">
            <v>30189.6757</v>
          </cell>
          <cell r="F9">
            <v>36845.969838999998</v>
          </cell>
        </row>
        <row r="10">
          <cell r="A10" t="str">
            <v xml:space="preserve"> 2014-12-31 </v>
          </cell>
          <cell r="C10">
            <v>608353.76</v>
          </cell>
          <cell r="D10">
            <v>439420.07043099997</v>
          </cell>
          <cell r="E10">
            <v>29265.398399999998</v>
          </cell>
          <cell r="F10">
            <v>36169.055180000003</v>
          </cell>
        </row>
        <row r="11">
          <cell r="A11" t="str">
            <v xml:space="preserve"> 2015-01-30 </v>
          </cell>
          <cell r="C11">
            <v>640954.87</v>
          </cell>
          <cell r="D11">
            <v>434674.56861700001</v>
          </cell>
          <cell r="E11">
            <v>29167.146199999999</v>
          </cell>
          <cell r="F11">
            <v>35945.527909999997</v>
          </cell>
        </row>
        <row r="12">
          <cell r="A12" t="str">
            <v xml:space="preserve"> 2015-02-27 </v>
          </cell>
          <cell r="C12">
            <v>667733.93000000005</v>
          </cell>
          <cell r="D12">
            <v>433727.18482199998</v>
          </cell>
          <cell r="E12">
            <v>27512.9604</v>
          </cell>
          <cell r="F12">
            <v>37438.406219999997</v>
          </cell>
        </row>
        <row r="13">
          <cell r="A13" t="str">
            <v xml:space="preserve"> 2015-03-31 </v>
          </cell>
          <cell r="C13">
            <v>630787.56999999995</v>
          </cell>
          <cell r="D13">
            <v>426375.340279</v>
          </cell>
          <cell r="E13">
            <v>29423.328699999998</v>
          </cell>
          <cell r="F13">
            <v>37849.514209000001</v>
          </cell>
        </row>
        <row r="14">
          <cell r="A14" t="str">
            <v xml:space="preserve"> 2015-04-30 </v>
          </cell>
          <cell r="C14">
            <v>678330.68</v>
          </cell>
          <cell r="D14">
            <v>431432.37785200001</v>
          </cell>
          <cell r="E14">
            <v>27626.943500000001</v>
          </cell>
          <cell r="F14">
            <v>37108.070892000003</v>
          </cell>
        </row>
        <row r="15">
          <cell r="A15" t="str">
            <v xml:space="preserve"> 2015-05-29 </v>
          </cell>
          <cell r="C15">
            <v>663922.13</v>
          </cell>
          <cell r="D15">
            <v>435906.86368299997</v>
          </cell>
          <cell r="E15">
            <v>36035.649400000002</v>
          </cell>
          <cell r="F15">
            <v>36569.702114</v>
          </cell>
        </row>
        <row r="16">
          <cell r="A16" t="str">
            <v xml:space="preserve"> 2015-06-30 </v>
          </cell>
          <cell r="C16">
            <v>649167.13</v>
          </cell>
          <cell r="D16">
            <v>432653.49233799998</v>
          </cell>
          <cell r="E16">
            <v>36484.784</v>
          </cell>
          <cell r="F16">
            <v>36514.723308000001</v>
          </cell>
        </row>
        <row r="17">
          <cell r="A17" t="str">
            <v xml:space="preserve"> 2015-07-31 </v>
          </cell>
          <cell r="C17">
            <v>644967.82999999996</v>
          </cell>
          <cell r="D17">
            <v>425728.00827499997</v>
          </cell>
          <cell r="E17">
            <v>36020.159</v>
          </cell>
          <cell r="F17">
            <v>36339.33741</v>
          </cell>
        </row>
        <row r="18">
          <cell r="A18" t="str">
            <v xml:space="preserve"> 2015-08-31 </v>
          </cell>
          <cell r="C18">
            <v>597051.27</v>
          </cell>
          <cell r="D18">
            <v>419304.15750899998</v>
          </cell>
          <cell r="E18">
            <v>34386.186699999998</v>
          </cell>
          <cell r="F18">
            <v>35312.190857000001</v>
          </cell>
        </row>
        <row r="19">
          <cell r="A19" t="str">
            <v xml:space="preserve"> 2015-09-30 </v>
          </cell>
          <cell r="C19">
            <v>576677.74</v>
          </cell>
          <cell r="D19">
            <v>421991.15641400003</v>
          </cell>
          <cell r="E19">
            <v>34969.8704</v>
          </cell>
          <cell r="F19">
            <v>36600.172194999999</v>
          </cell>
        </row>
        <row r="20">
          <cell r="A20" t="str">
            <v xml:space="preserve"> 2015-10-30 </v>
          </cell>
          <cell r="C20">
            <v>587288.01</v>
          </cell>
          <cell r="D20">
            <v>424488.109964</v>
          </cell>
          <cell r="E20">
            <v>34207.3586</v>
          </cell>
          <cell r="F20">
            <v>35611.971361000004</v>
          </cell>
        </row>
        <row r="21">
          <cell r="A21" t="str">
            <v xml:space="preserve"> 2015-11-30 </v>
          </cell>
          <cell r="C21">
            <v>563430.12</v>
          </cell>
          <cell r="D21">
            <v>419008.61754299997</v>
          </cell>
          <cell r="E21">
            <v>23399.5353</v>
          </cell>
          <cell r="F21">
            <v>35887.096967999998</v>
          </cell>
        </row>
        <row r="22">
          <cell r="A22" t="str">
            <v xml:space="preserve"> 2015-12-31 </v>
          </cell>
          <cell r="C22">
            <v>542693.4</v>
          </cell>
          <cell r="D22">
            <v>411380.205984</v>
          </cell>
          <cell r="E22">
            <v>22037.902600000001</v>
          </cell>
          <cell r="F22">
            <v>35162.499380000001</v>
          </cell>
        </row>
        <row r="23">
          <cell r="A23" t="str">
            <v xml:space="preserve"> 2016-01-29 </v>
          </cell>
          <cell r="C23">
            <v>522539.88</v>
          </cell>
          <cell r="D23">
            <v>400554.86151900003</v>
          </cell>
          <cell r="E23">
            <v>20698.217400000001</v>
          </cell>
          <cell r="F23">
            <v>33761.636635000003</v>
          </cell>
        </row>
        <row r="24">
          <cell r="A24" t="str">
            <v xml:space="preserve"> 2016-02-29 </v>
          </cell>
          <cell r="C24">
            <v>524923.97</v>
          </cell>
          <cell r="D24">
            <v>400461.395441</v>
          </cell>
          <cell r="E24">
            <v>24001.861799999999</v>
          </cell>
          <cell r="F24">
            <v>36011.071227</v>
          </cell>
        </row>
        <row r="25">
          <cell r="A25" t="str">
            <v xml:space="preserve"> 2016-03-31 </v>
          </cell>
          <cell r="C25">
            <v>558227.19999999995</v>
          </cell>
          <cell r="D25">
            <v>407516.05560899997</v>
          </cell>
          <cell r="E25">
            <v>24034.630700000002</v>
          </cell>
          <cell r="F25">
            <v>31935.693093999998</v>
          </cell>
        </row>
        <row r="26">
          <cell r="A26" t="str">
            <v xml:space="preserve"> 2016-04-29 </v>
          </cell>
          <cell r="C26">
            <v>567085.30000000005</v>
          </cell>
          <cell r="D26">
            <v>406101.22087700001</v>
          </cell>
          <cell r="E26">
            <v>25178.585800000001</v>
          </cell>
        </row>
        <row r="27">
          <cell r="A27" t="str">
            <v xml:space="preserve"> 2016-05-31 </v>
          </cell>
          <cell r="C27">
            <v>557472.85</v>
          </cell>
          <cell r="D27">
            <v>400848.14684300002</v>
          </cell>
          <cell r="E27">
            <v>20873.3606</v>
          </cell>
        </row>
        <row r="28">
          <cell r="A28" t="str">
            <v xml:space="preserve"> 2016-06-30 </v>
          </cell>
          <cell r="C28">
            <v>566259.43999999994</v>
          </cell>
          <cell r="D28">
            <v>394254.09185700002</v>
          </cell>
          <cell r="E28">
            <v>20559.249199999998</v>
          </cell>
          <cell r="U28" t="str">
            <v>MktCap</v>
          </cell>
          <cell r="V28" t="str">
            <v>Revenue</v>
          </cell>
          <cell r="W28" t="str">
            <v>Earnings</v>
          </cell>
          <cell r="Y28" t="str">
            <v>Forward
Earnings</v>
          </cell>
        </row>
        <row r="29">
          <cell r="A29" t="str">
            <v xml:space="preserve"> 2016-07-29 </v>
          </cell>
          <cell r="C29">
            <v>593566.22</v>
          </cell>
          <cell r="D29">
            <v>393136.741989</v>
          </cell>
          <cell r="E29">
            <v>20975.056199999999</v>
          </cell>
          <cell r="S29">
            <v>43447</v>
          </cell>
          <cell r="U29">
            <v>538400.44999999995</v>
          </cell>
          <cell r="V29">
            <v>399140.82923799998</v>
          </cell>
          <cell r="W29">
            <v>30198.580399999999</v>
          </cell>
          <cell r="Y29">
            <v>41222.522274000003</v>
          </cell>
        </row>
        <row r="30">
          <cell r="A30" t="str">
            <v xml:space="preserve"> 2016-08-31 </v>
          </cell>
          <cell r="C30">
            <v>591804.41</v>
          </cell>
          <cell r="D30">
            <v>397938.49740300002</v>
          </cell>
          <cell r="E30">
            <v>17507.623599999999</v>
          </cell>
          <cell r="S30">
            <v>43448</v>
          </cell>
          <cell r="U30">
            <v>529906.80000000005</v>
          </cell>
          <cell r="V30">
            <v>399698.24653100001</v>
          </cell>
          <cell r="W30">
            <v>30198.580399999999</v>
          </cell>
          <cell r="Y30">
            <v>41208.591413000002</v>
          </cell>
        </row>
        <row r="31">
          <cell r="A31" t="str">
            <v xml:space="preserve"> 2016-09-30 </v>
          </cell>
          <cell r="C31">
            <v>588118.02</v>
          </cell>
          <cell r="D31">
            <v>393571.776702</v>
          </cell>
          <cell r="E31">
            <v>17332.6397</v>
          </cell>
          <cell r="F31">
            <v>34339.945673000002</v>
          </cell>
          <cell r="S31">
            <v>43451</v>
          </cell>
          <cell r="U31">
            <v>534760.49</v>
          </cell>
          <cell r="V31">
            <v>399611.77761400002</v>
          </cell>
          <cell r="W31">
            <v>30966.4954</v>
          </cell>
          <cell r="Y31">
            <v>41088.991974999997</v>
          </cell>
        </row>
        <row r="32">
          <cell r="A32" t="str">
            <v xml:space="preserve"> 2016-10-31 </v>
          </cell>
          <cell r="C32">
            <v>572493.86</v>
          </cell>
          <cell r="D32">
            <v>397273.31446099997</v>
          </cell>
          <cell r="E32">
            <v>17754.4002</v>
          </cell>
          <cell r="F32">
            <v>36587.469817999998</v>
          </cell>
          <cell r="S32">
            <v>43452</v>
          </cell>
          <cell r="U32">
            <v>536304.19999999995</v>
          </cell>
          <cell r="V32">
            <v>398488.80540299998</v>
          </cell>
          <cell r="W32">
            <v>30966.4954</v>
          </cell>
          <cell r="Y32">
            <v>41086.882077000002</v>
          </cell>
        </row>
        <row r="33">
          <cell r="A33" t="str">
            <v xml:space="preserve"> 2016-11-30 </v>
          </cell>
          <cell r="C33">
            <v>552129.96</v>
          </cell>
          <cell r="D33">
            <v>395652.793496</v>
          </cell>
          <cell r="E33">
            <v>13664.5319</v>
          </cell>
          <cell r="F33">
            <v>34623.377530999998</v>
          </cell>
          <cell r="S33">
            <v>43453</v>
          </cell>
          <cell r="U33">
            <v>536729.06000000006</v>
          </cell>
          <cell r="V33">
            <v>398742.77816500003</v>
          </cell>
          <cell r="W33">
            <v>30966.4954</v>
          </cell>
          <cell r="Y33">
            <v>41072.303591000004</v>
          </cell>
        </row>
        <row r="34">
          <cell r="A34" t="str">
            <v xml:space="preserve"> 2016-12-30 </v>
          </cell>
          <cell r="C34">
            <v>551474.6</v>
          </cell>
          <cell r="D34">
            <v>394749.76868400001</v>
          </cell>
          <cell r="E34">
            <v>13695.2943</v>
          </cell>
          <cell r="F34">
            <v>32269.359906000002</v>
          </cell>
          <cell r="S34">
            <v>43454</v>
          </cell>
          <cell r="U34">
            <v>539021.01</v>
          </cell>
          <cell r="V34">
            <v>399864.18094599998</v>
          </cell>
          <cell r="W34">
            <v>30966.4954</v>
          </cell>
          <cell r="Y34">
            <v>41076.599822999997</v>
          </cell>
        </row>
        <row r="35">
          <cell r="A35" t="str">
            <v xml:space="preserve"> 2017-01-31 </v>
          </cell>
          <cell r="C35">
            <v>591297.77</v>
          </cell>
          <cell r="D35">
            <v>399518.47943200002</v>
          </cell>
          <cell r="E35">
            <v>12615.8879</v>
          </cell>
          <cell r="F35">
            <v>33112.754862000002</v>
          </cell>
          <cell r="S35">
            <v>43455</v>
          </cell>
          <cell r="U35">
            <v>526592.35</v>
          </cell>
          <cell r="V35">
            <v>399522.52463599999</v>
          </cell>
          <cell r="W35">
            <v>30966.4954</v>
          </cell>
          <cell r="Y35">
            <v>41091.172665999999</v>
          </cell>
        </row>
        <row r="36">
          <cell r="A36" t="str">
            <v xml:space="preserve"> 2017-02-28 </v>
          </cell>
          <cell r="C36">
            <v>578947.32999999996</v>
          </cell>
          <cell r="D36">
            <v>407841.67778099998</v>
          </cell>
          <cell r="E36">
            <v>12311.876700000001</v>
          </cell>
          <cell r="F36">
            <v>29893.665069999999</v>
          </cell>
          <cell r="S36">
            <v>43458</v>
          </cell>
          <cell r="U36">
            <v>518089.01</v>
          </cell>
          <cell r="V36">
            <v>399421.52703</v>
          </cell>
          <cell r="W36">
            <v>30966.4954</v>
          </cell>
          <cell r="Y36">
            <v>41081.577372</v>
          </cell>
        </row>
        <row r="37">
          <cell r="A37" t="str">
            <v xml:space="preserve"> 2017-03-31 </v>
          </cell>
          <cell r="C37">
            <v>592545.78</v>
          </cell>
          <cell r="D37">
            <v>411366.23142500001</v>
          </cell>
          <cell r="E37">
            <v>11124.096100000001</v>
          </cell>
          <cell r="F37">
            <v>34014.8416</v>
          </cell>
          <cell r="S37">
            <v>43459</v>
          </cell>
          <cell r="U37">
            <v>518089.01</v>
          </cell>
          <cell r="V37">
            <v>399421.52703</v>
          </cell>
          <cell r="W37">
            <v>30966.4954</v>
          </cell>
          <cell r="Y37">
            <v>41081.577372</v>
          </cell>
        </row>
        <row r="38">
          <cell r="A38" t="str">
            <v xml:space="preserve"> 2017-04-28 </v>
          </cell>
          <cell r="C38">
            <v>583962.30000000005</v>
          </cell>
          <cell r="D38">
            <v>402050.48326299997</v>
          </cell>
          <cell r="E38">
            <v>11225.9004</v>
          </cell>
          <cell r="F38">
            <v>31960.452101999999</v>
          </cell>
          <cell r="S38">
            <v>43460</v>
          </cell>
          <cell r="U38">
            <v>530168.37</v>
          </cell>
          <cell r="V38">
            <v>399471.32681499998</v>
          </cell>
          <cell r="W38">
            <v>30966.4954</v>
          </cell>
          <cell r="Y38">
            <v>41083.195444999998</v>
          </cell>
        </row>
        <row r="39">
          <cell r="A39" t="str">
            <v xml:space="preserve"> 2017-05-31 </v>
          </cell>
          <cell r="C39">
            <v>612950</v>
          </cell>
          <cell r="D39">
            <v>400927.40607299999</v>
          </cell>
          <cell r="E39">
            <v>19398.4378</v>
          </cell>
          <cell r="F39">
            <v>35526.552828</v>
          </cell>
          <cell r="S39">
            <v>43461</v>
          </cell>
          <cell r="U39">
            <v>532782.62</v>
          </cell>
          <cell r="V39">
            <v>398839.383692</v>
          </cell>
          <cell r="W39">
            <v>30913.012699999999</v>
          </cell>
          <cell r="Y39">
            <v>41644.685555999997</v>
          </cell>
        </row>
        <row r="40">
          <cell r="A40" t="str">
            <v xml:space="preserve"> 2017-06-30 </v>
          </cell>
          <cell r="C40">
            <v>592817.66</v>
          </cell>
          <cell r="D40">
            <v>401534.52465099999</v>
          </cell>
          <cell r="E40">
            <v>18854.200099999998</v>
          </cell>
          <cell r="F40">
            <v>34638.469283999999</v>
          </cell>
          <cell r="S40">
            <v>43462</v>
          </cell>
          <cell r="U40">
            <v>534521.18000000005</v>
          </cell>
          <cell r="V40">
            <v>399090.92722999997</v>
          </cell>
          <cell r="W40">
            <v>30913.012699999999</v>
          </cell>
          <cell r="Y40">
            <v>41643.220158999997</v>
          </cell>
        </row>
        <row r="41">
          <cell r="A41" t="str">
            <v xml:space="preserve"> 2017-07-31 </v>
          </cell>
          <cell r="C41">
            <v>605352.74</v>
          </cell>
          <cell r="D41">
            <v>412953.76515799999</v>
          </cell>
          <cell r="E41">
            <v>20423.724200000001</v>
          </cell>
          <cell r="F41">
            <v>36398.321504</v>
          </cell>
          <cell r="S41">
            <v>43465</v>
          </cell>
          <cell r="U41">
            <v>536683.06000000006</v>
          </cell>
          <cell r="V41">
            <v>399442.84680100001</v>
          </cell>
          <cell r="W41">
            <v>30913.012699999999</v>
          </cell>
          <cell r="Y41">
            <v>41643.156028999998</v>
          </cell>
        </row>
        <row r="42">
          <cell r="A42" t="str">
            <v xml:space="preserve"> 2017-08-31 </v>
          </cell>
          <cell r="C42">
            <v>611091.51</v>
          </cell>
          <cell r="D42">
            <v>418506.19826799998</v>
          </cell>
          <cell r="E42">
            <v>21623.566299999999</v>
          </cell>
          <cell r="F42">
            <v>34281.631342000001</v>
          </cell>
          <cell r="S42">
            <v>43466</v>
          </cell>
          <cell r="U42">
            <v>536683.06000000006</v>
          </cell>
          <cell r="V42">
            <v>399442.84680100001</v>
          </cell>
          <cell r="W42">
            <v>30913.012699999999</v>
          </cell>
          <cell r="Y42">
            <v>41643.156028999998</v>
          </cell>
        </row>
        <row r="43">
          <cell r="A43" t="str">
            <v xml:space="preserve"> 2017-09-29 </v>
          </cell>
          <cell r="C43">
            <v>594435.94999999995</v>
          </cell>
          <cell r="D43">
            <v>420001.94846400002</v>
          </cell>
          <cell r="E43">
            <v>22217.359400000001</v>
          </cell>
          <cell r="F43">
            <v>35263.137681</v>
          </cell>
          <cell r="S43">
            <v>43467</v>
          </cell>
          <cell r="U43">
            <v>540831.11</v>
          </cell>
          <cell r="V43">
            <v>399450.96755900001</v>
          </cell>
          <cell r="W43">
            <v>30913.012699999999</v>
          </cell>
          <cell r="Y43">
            <v>41652.463295000001</v>
          </cell>
        </row>
        <row r="44">
          <cell r="A44" t="str">
            <v xml:space="preserve"> 2017-10-31 </v>
          </cell>
          <cell r="C44">
            <v>584991.46</v>
          </cell>
          <cell r="D44">
            <v>412757.98169400002</v>
          </cell>
          <cell r="E44">
            <v>20924.2261</v>
          </cell>
          <cell r="F44">
            <v>35893.067710000003</v>
          </cell>
          <cell r="S44">
            <v>43468</v>
          </cell>
          <cell r="U44">
            <v>538916.93000000005</v>
          </cell>
          <cell r="V44">
            <v>399092.96906799998</v>
          </cell>
          <cell r="W44">
            <v>30913.012699999999</v>
          </cell>
          <cell r="Y44">
            <v>41636.709110000003</v>
          </cell>
        </row>
        <row r="45">
          <cell r="A45" t="str">
            <v xml:space="preserve"> 2017-11-30 </v>
          </cell>
          <cell r="C45">
            <v>596007.55000000005</v>
          </cell>
          <cell r="D45">
            <v>416312.493089</v>
          </cell>
          <cell r="E45">
            <v>24405.642800000001</v>
          </cell>
          <cell r="F45">
            <v>36028.970544000003</v>
          </cell>
          <cell r="S45">
            <v>43469</v>
          </cell>
          <cell r="U45">
            <v>555053.07999999996</v>
          </cell>
          <cell r="V45">
            <v>399162.030921</v>
          </cell>
          <cell r="W45">
            <v>30913.012699999999</v>
          </cell>
          <cell r="Y45">
            <v>41629.837036999998</v>
          </cell>
        </row>
        <row r="46">
          <cell r="A46" t="str">
            <v xml:space="preserve"> 2017-12-29 </v>
          </cell>
          <cell r="C46">
            <v>608536.93000000005</v>
          </cell>
          <cell r="D46">
            <v>413618.064915</v>
          </cell>
          <cell r="E46">
            <v>24370.300800000001</v>
          </cell>
          <cell r="F46">
            <v>34981.139410999996</v>
          </cell>
          <cell r="S46">
            <v>43472</v>
          </cell>
          <cell r="U46">
            <v>533117.19999999995</v>
          </cell>
          <cell r="V46">
            <v>402034.93203000003</v>
          </cell>
          <cell r="W46">
            <v>29162.3897</v>
          </cell>
          <cell r="Y46">
            <v>39440.967937000001</v>
          </cell>
        </row>
        <row r="47">
          <cell r="A47" t="str">
            <v xml:space="preserve"> 2018-01-31 </v>
          </cell>
          <cell r="C47">
            <v>630219.18000000005</v>
          </cell>
          <cell r="D47">
            <v>427398.71142800001</v>
          </cell>
          <cell r="E47">
            <v>25786.084500000001</v>
          </cell>
          <cell r="F47">
            <v>36710.343201999996</v>
          </cell>
          <cell r="S47">
            <v>43473</v>
          </cell>
          <cell r="U47">
            <v>536361.74</v>
          </cell>
          <cell r="V47">
            <v>401384.13443899999</v>
          </cell>
          <cell r="W47">
            <v>29162.3897</v>
          </cell>
          <cell r="Y47">
            <v>39441.179681000001</v>
          </cell>
        </row>
        <row r="48">
          <cell r="A48" t="str">
            <v xml:space="preserve"> 2018-02-28 </v>
          </cell>
          <cell r="C48">
            <v>566596.43000000005</v>
          </cell>
          <cell r="D48">
            <v>425161.83349200001</v>
          </cell>
          <cell r="E48">
            <v>26389.261200000001</v>
          </cell>
          <cell r="F48">
            <v>38622.047651000001</v>
          </cell>
          <cell r="S48">
            <v>43474</v>
          </cell>
          <cell r="U48">
            <v>539790.51</v>
          </cell>
          <cell r="V48">
            <v>401123.223703</v>
          </cell>
          <cell r="W48">
            <v>29162.3897</v>
          </cell>
          <cell r="Y48">
            <v>39433.846393</v>
          </cell>
        </row>
        <row r="49">
          <cell r="A49" t="str">
            <v xml:space="preserve"> 2018-03-30 </v>
          </cell>
          <cell r="C49">
            <v>580061.78</v>
          </cell>
          <cell r="D49">
            <v>426692.44615899998</v>
          </cell>
          <cell r="E49">
            <v>27218.242600000001</v>
          </cell>
          <cell r="F49">
            <v>37745.453904000002</v>
          </cell>
          <cell r="S49">
            <v>43475</v>
          </cell>
          <cell r="U49">
            <v>540466.48</v>
          </cell>
          <cell r="V49">
            <v>401703.76468800002</v>
          </cell>
          <cell r="W49">
            <v>29162.3897</v>
          </cell>
          <cell r="Y49">
            <v>39430.435770999997</v>
          </cell>
        </row>
        <row r="50">
          <cell r="A50" t="str">
            <v xml:space="preserve"> 2018-04-30 </v>
          </cell>
          <cell r="C50">
            <v>565078.76</v>
          </cell>
          <cell r="D50">
            <v>422217.37281099998</v>
          </cell>
          <cell r="E50">
            <v>26732.0923</v>
          </cell>
          <cell r="F50">
            <v>40792.514443</v>
          </cell>
          <cell r="S50">
            <v>43476</v>
          </cell>
          <cell r="U50">
            <v>540988.91</v>
          </cell>
          <cell r="V50">
            <v>401134.763661</v>
          </cell>
          <cell r="W50">
            <v>29162.3897</v>
          </cell>
          <cell r="Y50">
            <v>39435.111643999997</v>
          </cell>
        </row>
        <row r="51">
          <cell r="A51" t="str">
            <v xml:space="preserve"> 2018-05-31 </v>
          </cell>
          <cell r="C51">
            <v>533062.71</v>
          </cell>
          <cell r="D51">
            <v>416560.49657000002</v>
          </cell>
          <cell r="E51">
            <v>34380.0942</v>
          </cell>
          <cell r="F51">
            <v>40964.083300999999</v>
          </cell>
          <cell r="S51">
            <v>43479</v>
          </cell>
          <cell r="U51">
            <v>551137.59</v>
          </cell>
          <cell r="V51">
            <v>406628.415217</v>
          </cell>
          <cell r="W51">
            <v>30596.9614</v>
          </cell>
          <cell r="Y51">
            <v>40575.313954999998</v>
          </cell>
        </row>
        <row r="52">
          <cell r="A52" t="str">
            <v xml:space="preserve"> 2018-06-29 </v>
          </cell>
          <cell r="C52">
            <v>530002.06000000006</v>
          </cell>
          <cell r="D52">
            <v>409598.44971900003</v>
          </cell>
          <cell r="E52">
            <v>26725.064299999998</v>
          </cell>
          <cell r="F52">
            <v>42177.745290999999</v>
          </cell>
          <cell r="S52">
            <v>43480</v>
          </cell>
          <cell r="U52">
            <v>550983.62</v>
          </cell>
          <cell r="V52">
            <v>406127.18424799998</v>
          </cell>
          <cell r="W52">
            <v>30596.9614</v>
          </cell>
          <cell r="Y52">
            <v>40570.359048999999</v>
          </cell>
        </row>
        <row r="53">
          <cell r="A53" t="str">
            <v xml:space="preserve"> 2018-07-05 </v>
          </cell>
          <cell r="C53">
            <v>526692.62</v>
          </cell>
          <cell r="D53">
            <v>407893.59700200002</v>
          </cell>
          <cell r="E53">
            <v>26063.774399999998</v>
          </cell>
          <cell r="F53">
            <v>35000.039426000003</v>
          </cell>
          <cell r="S53">
            <v>43481</v>
          </cell>
          <cell r="U53">
            <v>551104.52</v>
          </cell>
          <cell r="V53">
            <v>405694.910386</v>
          </cell>
          <cell r="W53">
            <v>30596.9614</v>
          </cell>
          <cell r="Y53">
            <v>40568.950551000002</v>
          </cell>
        </row>
        <row r="54">
          <cell r="A54" t="str">
            <v xml:space="preserve"> 2018-08-31 </v>
          </cell>
          <cell r="C54">
            <v>538121.80000000005</v>
          </cell>
          <cell r="D54">
            <v>404588.685795</v>
          </cell>
          <cell r="E54">
            <v>33161.386299999998</v>
          </cell>
          <cell r="F54">
            <v>42082.976065000003</v>
          </cell>
          <cell r="S54">
            <v>43482</v>
          </cell>
          <cell r="U54">
            <v>550043.34</v>
          </cell>
          <cell r="V54">
            <v>406648.67395000003</v>
          </cell>
          <cell r="W54">
            <v>30596.9614</v>
          </cell>
          <cell r="Y54">
            <v>40581.255292000002</v>
          </cell>
        </row>
        <row r="55">
          <cell r="A55" t="str">
            <v xml:space="preserve"> 2018-09-28 </v>
          </cell>
          <cell r="C55">
            <v>550861.68999999994</v>
          </cell>
          <cell r="D55">
            <v>407613.678633</v>
          </cell>
          <cell r="E55">
            <v>33636.704700000002</v>
          </cell>
          <cell r="F55">
            <v>41840.356760000002</v>
          </cell>
          <cell r="S55">
            <v>43483</v>
          </cell>
          <cell r="U55">
            <v>551907.22</v>
          </cell>
          <cell r="V55">
            <v>406666.256918</v>
          </cell>
          <cell r="W55">
            <v>30596.9614</v>
          </cell>
          <cell r="Y55">
            <v>40578.87788</v>
          </cell>
        </row>
        <row r="56">
          <cell r="A56" t="str">
            <v xml:space="preserve"> 2018-10-31 </v>
          </cell>
          <cell r="C56">
            <v>531539.44999999995</v>
          </cell>
          <cell r="D56">
            <v>403101.55498700001</v>
          </cell>
          <cell r="E56">
            <v>35794.305099999998</v>
          </cell>
          <cell r="F56">
            <v>44618.518376</v>
          </cell>
          <cell r="S56">
            <v>43486</v>
          </cell>
          <cell r="U56">
            <v>554485.07999999996</v>
          </cell>
          <cell r="V56">
            <v>408424.080311</v>
          </cell>
          <cell r="W56">
            <v>30805.2536</v>
          </cell>
          <cell r="Y56">
            <v>41221.952529000002</v>
          </cell>
        </row>
        <row r="57">
          <cell r="A57" t="str">
            <v xml:space="preserve"> 2018-11-30 </v>
          </cell>
          <cell r="C57">
            <v>550143.69999999995</v>
          </cell>
          <cell r="D57">
            <v>398652.48086499999</v>
          </cell>
          <cell r="E57">
            <v>30253.518100000001</v>
          </cell>
          <cell r="F57">
            <v>41534.078247999998</v>
          </cell>
          <cell r="S57">
            <v>43487</v>
          </cell>
          <cell r="U57">
            <v>550561.79</v>
          </cell>
          <cell r="V57">
            <v>409115.84795600001</v>
          </cell>
          <cell r="W57">
            <v>30805.2536</v>
          </cell>
          <cell r="Y57">
            <v>41220.941476</v>
          </cell>
        </row>
        <row r="58">
          <cell r="A58" t="str">
            <v xml:space="preserve"> 2018-12-31 </v>
          </cell>
          <cell r="C58">
            <v>536683.06000000006</v>
          </cell>
          <cell r="D58">
            <v>399442.84680100001</v>
          </cell>
          <cell r="E58">
            <v>30913.012699999999</v>
          </cell>
          <cell r="F58">
            <v>41643.156030999999</v>
          </cell>
          <cell r="S58">
            <v>43488</v>
          </cell>
          <cell r="U58">
            <v>560198.39</v>
          </cell>
          <cell r="V58">
            <v>408198.26125099999</v>
          </cell>
          <cell r="W58">
            <v>30805.2536</v>
          </cell>
          <cell r="Y58">
            <v>41209.717120000001</v>
          </cell>
        </row>
        <row r="59">
          <cell r="A59" t="str">
            <v xml:space="preserve"> 2019-01-31 </v>
          </cell>
          <cell r="C59">
            <v>567495.29</v>
          </cell>
          <cell r="D59">
            <v>408254.15701299999</v>
          </cell>
          <cell r="E59">
            <v>31154.519199999999</v>
          </cell>
          <cell r="F59">
            <v>41924.515325</v>
          </cell>
          <cell r="S59">
            <v>43489</v>
          </cell>
          <cell r="U59">
            <v>558993.01</v>
          </cell>
          <cell r="V59">
            <v>409202.077123</v>
          </cell>
          <cell r="W59">
            <v>30805.2536</v>
          </cell>
          <cell r="Y59">
            <v>41205.069713999997</v>
          </cell>
        </row>
        <row r="60">
          <cell r="A60" t="str">
            <v xml:space="preserve"> 2019-02-28 </v>
          </cell>
          <cell r="C60">
            <v>554690.92000000004</v>
          </cell>
          <cell r="D60">
            <v>410721.72227199998</v>
          </cell>
          <cell r="E60">
            <v>29796.5946</v>
          </cell>
          <cell r="F60">
            <v>42467.473813999997</v>
          </cell>
          <cell r="S60">
            <v>43490</v>
          </cell>
          <cell r="U60">
            <v>555014.67000000004</v>
          </cell>
          <cell r="V60">
            <v>408695.27896000003</v>
          </cell>
          <cell r="W60">
            <v>30805.2536</v>
          </cell>
          <cell r="Y60">
            <v>41207.229248000003</v>
          </cell>
        </row>
        <row r="61">
          <cell r="A61" t="str">
            <v xml:space="preserve"> 2019-03-29 </v>
          </cell>
          <cell r="C61">
            <v>555141.11</v>
          </cell>
          <cell r="D61">
            <v>411432.45351800002</v>
          </cell>
          <cell r="E61">
            <v>31682.690200000001</v>
          </cell>
          <cell r="F61">
            <v>46289.955170000001</v>
          </cell>
          <cell r="S61">
            <v>43493</v>
          </cell>
          <cell r="U61">
            <v>561774.26</v>
          </cell>
          <cell r="V61">
            <v>407654.37239799998</v>
          </cell>
          <cell r="W61">
            <v>31154.519199999999</v>
          </cell>
          <cell r="Y61">
            <v>41924.470304000002</v>
          </cell>
        </row>
        <row r="62">
          <cell r="A62" t="str">
            <v xml:space="preserve"> 2019-04-30 </v>
          </cell>
          <cell r="C62">
            <v>528265.68000000005</v>
          </cell>
          <cell r="D62">
            <v>407779.89919500001</v>
          </cell>
          <cell r="E62">
            <v>31017.732</v>
          </cell>
          <cell r="F62">
            <v>39835.421543999997</v>
          </cell>
          <cell r="S62">
            <v>43494</v>
          </cell>
          <cell r="U62">
            <v>559385.82999999996</v>
          </cell>
          <cell r="V62">
            <v>408789.01177099999</v>
          </cell>
          <cell r="W62">
            <v>31154.519199999999</v>
          </cell>
          <cell r="Y62">
            <v>41925.622511000001</v>
          </cell>
        </row>
        <row r="63">
          <cell r="A63" t="str">
            <v xml:space="preserve"> 2019-05-31 </v>
          </cell>
          <cell r="C63">
            <v>506470.01</v>
          </cell>
          <cell r="D63">
            <v>402676.19007900002</v>
          </cell>
          <cell r="E63">
            <v>27532.309000000001</v>
          </cell>
          <cell r="F63">
            <v>37514.088260999997</v>
          </cell>
          <cell r="S63">
            <v>43495</v>
          </cell>
          <cell r="U63">
            <v>562470.24</v>
          </cell>
          <cell r="V63">
            <v>408561.28596299997</v>
          </cell>
          <cell r="W63">
            <v>31154.519199999999</v>
          </cell>
          <cell r="Y63">
            <v>41931.095743999998</v>
          </cell>
        </row>
        <row r="64">
          <cell r="A64" t="str">
            <v xml:space="preserve"> 2019-06-11 </v>
          </cell>
          <cell r="C64">
            <v>517792.87</v>
          </cell>
          <cell r="D64">
            <v>401958.898055</v>
          </cell>
          <cell r="E64">
            <v>26938.515899999999</v>
          </cell>
          <cell r="F64">
            <v>36996.584172000003</v>
          </cell>
          <cell r="S64">
            <v>43496</v>
          </cell>
          <cell r="U64">
            <v>567495.29</v>
          </cell>
          <cell r="V64">
            <v>408254.15701099997</v>
          </cell>
          <cell r="W64">
            <v>31154.519199999999</v>
          </cell>
          <cell r="Y64">
            <v>41924.515326000001</v>
          </cell>
        </row>
        <row r="65">
          <cell r="A65" t="str">
            <v xml:space="preserve"> 2019-11-29 </v>
          </cell>
          <cell r="C65">
            <v>495915.55</v>
          </cell>
          <cell r="D65">
            <v>399026.693723</v>
          </cell>
          <cell r="E65">
            <v>26704.243699999999</v>
          </cell>
          <cell r="F65">
            <v>36941.818986999999</v>
          </cell>
          <cell r="S65">
            <v>43497</v>
          </cell>
          <cell r="U65">
            <v>568518.38</v>
          </cell>
          <cell r="V65">
            <v>407499.04740400001</v>
          </cell>
          <cell r="W65">
            <v>31154.519199999999</v>
          </cell>
          <cell r="Y65">
            <v>41918.130363999997</v>
          </cell>
        </row>
        <row r="66">
          <cell r="A66" t="str">
            <v xml:space="preserve"> 2019-12-13 </v>
          </cell>
          <cell r="C66">
            <v>496143.16</v>
          </cell>
          <cell r="D66">
            <v>399960.37379699998</v>
          </cell>
          <cell r="E66">
            <v>26518.346399999999</v>
          </cell>
          <cell r="F66">
            <v>38977.490790999997</v>
          </cell>
          <cell r="S66">
            <v>43500</v>
          </cell>
          <cell r="U66">
            <v>569602.18000000005</v>
          </cell>
          <cell r="V66">
            <v>408135.75753300003</v>
          </cell>
          <cell r="W66">
            <v>31154.519199999999</v>
          </cell>
          <cell r="Y66">
            <v>41933.416489000003</v>
          </cell>
        </row>
        <row r="67">
          <cell r="S67">
            <v>43504</v>
          </cell>
          <cell r="U67">
            <v>561646.4</v>
          </cell>
          <cell r="V67">
            <v>408090.89277500001</v>
          </cell>
          <cell r="W67">
            <v>31154.519199999999</v>
          </cell>
          <cell r="Y67">
            <v>41927.914262999999</v>
          </cell>
        </row>
        <row r="68">
          <cell r="S68">
            <v>43507</v>
          </cell>
          <cell r="U68">
            <v>557534.27</v>
          </cell>
          <cell r="V68">
            <v>409914.685551</v>
          </cell>
          <cell r="W68">
            <v>31235.905599999998</v>
          </cell>
          <cell r="Y68">
            <v>41116.062629</v>
          </cell>
        </row>
        <row r="69">
          <cell r="S69">
            <v>43508</v>
          </cell>
          <cell r="U69">
            <v>561583.5</v>
          </cell>
          <cell r="V69">
            <v>410575.98503699998</v>
          </cell>
          <cell r="W69">
            <v>31235.905599999998</v>
          </cell>
          <cell r="Y69">
            <v>41123.728555000002</v>
          </cell>
        </row>
        <row r="70">
          <cell r="S70">
            <v>43509</v>
          </cell>
          <cell r="U70">
            <v>557745.52</v>
          </cell>
          <cell r="V70">
            <v>410293.59687499999</v>
          </cell>
          <cell r="W70">
            <v>31235.905599999998</v>
          </cell>
          <cell r="Y70">
            <v>41116.498315999997</v>
          </cell>
        </row>
        <row r="71">
          <cell r="S71">
            <v>43510</v>
          </cell>
          <cell r="U71">
            <v>562043.30000000005</v>
          </cell>
          <cell r="V71">
            <v>409620.25362099998</v>
          </cell>
          <cell r="W71">
            <v>31235.905599999998</v>
          </cell>
          <cell r="Y71">
            <v>41117.939682999997</v>
          </cell>
        </row>
        <row r="72">
          <cell r="S72">
            <v>43511</v>
          </cell>
          <cell r="U72">
            <v>567501.34</v>
          </cell>
          <cell r="V72">
            <v>409752.04781100003</v>
          </cell>
          <cell r="W72">
            <v>31235.905599999998</v>
          </cell>
          <cell r="Y72">
            <v>41110.737477000002</v>
          </cell>
        </row>
        <row r="73">
          <cell r="S73">
            <v>43514</v>
          </cell>
          <cell r="U73">
            <v>563347.1</v>
          </cell>
          <cell r="V73">
            <v>408636.21919999999</v>
          </cell>
          <cell r="W73">
            <v>29809.107599999999</v>
          </cell>
          <cell r="Y73">
            <v>41390.519615999998</v>
          </cell>
        </row>
        <row r="74">
          <cell r="S74">
            <v>43515</v>
          </cell>
          <cell r="U74">
            <v>561475.94999999995</v>
          </cell>
          <cell r="V74">
            <v>409490.826451</v>
          </cell>
          <cell r="W74">
            <v>29809.107599999999</v>
          </cell>
          <cell r="Y74">
            <v>41393.774196999999</v>
          </cell>
        </row>
        <row r="75">
          <cell r="S75">
            <v>43516</v>
          </cell>
          <cell r="U75">
            <v>563267.93999999994</v>
          </cell>
          <cell r="V75">
            <v>408911.16057299997</v>
          </cell>
          <cell r="W75">
            <v>29809.107599999999</v>
          </cell>
          <cell r="Y75">
            <v>41393.099635999999</v>
          </cell>
        </row>
        <row r="76">
          <cell r="S76">
            <v>43517</v>
          </cell>
          <cell r="U76">
            <v>563434.01</v>
          </cell>
          <cell r="V76">
            <v>408875.14653600001</v>
          </cell>
          <cell r="W76">
            <v>29809.107599999999</v>
          </cell>
          <cell r="Y76">
            <v>41396.565267999998</v>
          </cell>
        </row>
        <row r="77">
          <cell r="S77">
            <v>43518</v>
          </cell>
          <cell r="U77">
            <v>567029.06999999995</v>
          </cell>
          <cell r="V77">
            <v>408677.252607</v>
          </cell>
          <cell r="W77">
            <v>29809.107599999999</v>
          </cell>
          <cell r="Y77">
            <v>41398.100376000002</v>
          </cell>
        </row>
        <row r="78">
          <cell r="S78">
            <v>43521</v>
          </cell>
          <cell r="U78">
            <v>560318.71</v>
          </cell>
          <cell r="V78">
            <v>410627.51970200002</v>
          </cell>
          <cell r="W78">
            <v>29796.5946</v>
          </cell>
          <cell r="Y78">
            <v>42463.016351999999</v>
          </cell>
        </row>
        <row r="79">
          <cell r="S79">
            <v>43522</v>
          </cell>
          <cell r="U79">
            <v>558966.19999999995</v>
          </cell>
          <cell r="V79">
            <v>410401.62045799999</v>
          </cell>
          <cell r="W79">
            <v>29796.5946</v>
          </cell>
          <cell r="Y79">
            <v>42457.190634999999</v>
          </cell>
        </row>
        <row r="80">
          <cell r="S80">
            <v>43523</v>
          </cell>
          <cell r="U80">
            <v>557704.09</v>
          </cell>
          <cell r="V80">
            <v>410710.09575199999</v>
          </cell>
          <cell r="W80">
            <v>29796.5946</v>
          </cell>
          <cell r="Y80">
            <v>42468.459054999999</v>
          </cell>
        </row>
        <row r="81">
          <cell r="S81">
            <v>43524</v>
          </cell>
          <cell r="U81">
            <v>554690.92000000004</v>
          </cell>
          <cell r="V81">
            <v>410721.72226900002</v>
          </cell>
          <cell r="W81">
            <v>29796.5946</v>
          </cell>
          <cell r="Y81">
            <v>42467.473812999997</v>
          </cell>
        </row>
        <row r="82">
          <cell r="S82">
            <v>43525</v>
          </cell>
          <cell r="U82">
            <v>554741.24</v>
          </cell>
          <cell r="V82">
            <v>411235.09069300001</v>
          </cell>
          <cell r="W82">
            <v>29796.5946</v>
          </cell>
          <cell r="Y82">
            <v>42468.613023999998</v>
          </cell>
        </row>
        <row r="83">
          <cell r="S83">
            <v>43528</v>
          </cell>
          <cell r="U83">
            <v>555185.13</v>
          </cell>
          <cell r="V83">
            <v>412798.64524899999</v>
          </cell>
          <cell r="W83">
            <v>30700.5946</v>
          </cell>
          <cell r="Y83">
            <v>43024.234131999998</v>
          </cell>
        </row>
        <row r="84">
          <cell r="S84">
            <v>43529</v>
          </cell>
          <cell r="U84">
            <v>556096.37</v>
          </cell>
          <cell r="V84">
            <v>412948.765725</v>
          </cell>
          <cell r="W84">
            <v>30700.5946</v>
          </cell>
          <cell r="Y84">
            <v>43026.055421999998</v>
          </cell>
        </row>
        <row r="85">
          <cell r="S85">
            <v>43530</v>
          </cell>
          <cell r="U85">
            <v>551249.31000000006</v>
          </cell>
          <cell r="V85">
            <v>412206.02134099999</v>
          </cell>
          <cell r="W85">
            <v>30700.5946</v>
          </cell>
          <cell r="Y85">
            <v>43031.979828000003</v>
          </cell>
        </row>
        <row r="86">
          <cell r="S86">
            <v>43531</v>
          </cell>
          <cell r="U86">
            <v>550653.34</v>
          </cell>
          <cell r="V86">
            <v>412158.61477699998</v>
          </cell>
          <cell r="W86">
            <v>30700.5946</v>
          </cell>
          <cell r="Y86">
            <v>43030.229373000002</v>
          </cell>
        </row>
        <row r="87">
          <cell r="S87">
            <v>43532</v>
          </cell>
          <cell r="U87">
            <v>551237.77</v>
          </cell>
          <cell r="V87">
            <v>411718.18138000002</v>
          </cell>
          <cell r="W87">
            <v>30700.5946</v>
          </cell>
          <cell r="Y87">
            <v>43032.064097000002</v>
          </cell>
        </row>
        <row r="88">
          <cell r="S88">
            <v>43535</v>
          </cell>
          <cell r="U88">
            <v>559236.25</v>
          </cell>
          <cell r="V88">
            <v>407802.27486900002</v>
          </cell>
          <cell r="W88">
            <v>30192.809099999999</v>
          </cell>
          <cell r="Y88">
            <v>42823.355722</v>
          </cell>
        </row>
        <row r="89">
          <cell r="S89">
            <v>43536</v>
          </cell>
          <cell r="U89">
            <v>562359.36</v>
          </cell>
          <cell r="V89">
            <v>408276.812959</v>
          </cell>
          <cell r="W89">
            <v>30192.809099999999</v>
          </cell>
          <cell r="Y89">
            <v>42819.330984</v>
          </cell>
        </row>
        <row r="90">
          <cell r="S90">
            <v>43537</v>
          </cell>
          <cell r="U90">
            <v>566067</v>
          </cell>
          <cell r="V90">
            <v>408246.49155699997</v>
          </cell>
          <cell r="W90">
            <v>30192.809099999999</v>
          </cell>
          <cell r="Y90">
            <v>42832.545593000003</v>
          </cell>
        </row>
        <row r="91">
          <cell r="S91">
            <v>43538</v>
          </cell>
          <cell r="U91">
            <v>568275.98</v>
          </cell>
          <cell r="V91">
            <v>408391.36509500002</v>
          </cell>
          <cell r="W91">
            <v>30192.809099999999</v>
          </cell>
          <cell r="Y91">
            <v>42822.716197000002</v>
          </cell>
        </row>
        <row r="92">
          <cell r="S92">
            <v>43539</v>
          </cell>
          <cell r="U92">
            <v>576319.01</v>
          </cell>
          <cell r="V92">
            <v>408418.605323</v>
          </cell>
          <cell r="W92">
            <v>30192.809099999999</v>
          </cell>
          <cell r="Y92">
            <v>42835.391857000002</v>
          </cell>
        </row>
        <row r="93">
          <cell r="S93">
            <v>43542</v>
          </cell>
          <cell r="U93">
            <v>574234.73</v>
          </cell>
          <cell r="V93">
            <v>410305.45236</v>
          </cell>
          <cell r="W93">
            <v>30484.034899999999</v>
          </cell>
          <cell r="Y93">
            <v>42050.990532000003</v>
          </cell>
        </row>
        <row r="94">
          <cell r="S94">
            <v>43543</v>
          </cell>
          <cell r="U94">
            <v>572429.01</v>
          </cell>
          <cell r="V94">
            <v>410516.87116099999</v>
          </cell>
          <cell r="W94">
            <v>30484.034899999999</v>
          </cell>
          <cell r="Y94">
            <v>42037.658494000003</v>
          </cell>
        </row>
        <row r="95">
          <cell r="S95">
            <v>43544</v>
          </cell>
          <cell r="U95">
            <v>575133.47</v>
          </cell>
          <cell r="V95">
            <v>410288.37434799998</v>
          </cell>
          <cell r="W95">
            <v>30484.034899999999</v>
          </cell>
          <cell r="Y95">
            <v>42046.240830000002</v>
          </cell>
        </row>
        <row r="96">
          <cell r="S96">
            <v>43545</v>
          </cell>
          <cell r="U96">
            <v>562530.75</v>
          </cell>
          <cell r="V96">
            <v>409689.82396299997</v>
          </cell>
          <cell r="W96">
            <v>30484.034899999999</v>
          </cell>
          <cell r="Y96">
            <v>42048.309058999999</v>
          </cell>
        </row>
        <row r="97">
          <cell r="S97">
            <v>43546</v>
          </cell>
          <cell r="U97">
            <v>552821.21</v>
          </cell>
          <cell r="V97">
            <v>410066.44241800002</v>
          </cell>
          <cell r="W97">
            <v>30484.034899999999</v>
          </cell>
          <cell r="Y97">
            <v>42042.858742999997</v>
          </cell>
        </row>
        <row r="98">
          <cell r="S98">
            <v>43549</v>
          </cell>
          <cell r="U98">
            <v>568440.76</v>
          </cell>
          <cell r="V98">
            <v>411362.39778100001</v>
          </cell>
          <cell r="W98">
            <v>31682.690200000001</v>
          </cell>
          <cell r="Y98">
            <v>46303.548746</v>
          </cell>
        </row>
        <row r="99">
          <cell r="S99">
            <v>43550</v>
          </cell>
          <cell r="U99">
            <v>569629.75</v>
          </cell>
          <cell r="V99">
            <v>411275.48508900002</v>
          </cell>
          <cell r="W99">
            <v>31682.690200000001</v>
          </cell>
          <cell r="Y99">
            <v>46298.011839999999</v>
          </cell>
        </row>
        <row r="100">
          <cell r="S100">
            <v>43551</v>
          </cell>
          <cell r="U100">
            <v>564227.53</v>
          </cell>
          <cell r="V100">
            <v>411498.49439499999</v>
          </cell>
          <cell r="W100">
            <v>31682.690200000001</v>
          </cell>
          <cell r="Y100">
            <v>46288.336672999998</v>
          </cell>
        </row>
        <row r="101">
          <cell r="S101">
            <v>43552</v>
          </cell>
          <cell r="U101">
            <v>556313.01</v>
          </cell>
          <cell r="V101">
            <v>411545.72023799998</v>
          </cell>
          <cell r="W101">
            <v>31682.690200000001</v>
          </cell>
          <cell r="Y101">
            <v>46290.560977000001</v>
          </cell>
        </row>
        <row r="102">
          <cell r="S102">
            <v>43553</v>
          </cell>
          <cell r="U102">
            <v>555141.11</v>
          </cell>
          <cell r="V102">
            <v>411432.45351700002</v>
          </cell>
          <cell r="W102">
            <v>31682.690200000001</v>
          </cell>
          <cell r="Y102">
            <v>46289.955170000001</v>
          </cell>
        </row>
        <row r="103">
          <cell r="S103">
            <v>43556</v>
          </cell>
          <cell r="U103">
            <v>547317.12</v>
          </cell>
          <cell r="V103">
            <v>407523.07676000003</v>
          </cell>
          <cell r="W103">
            <v>31017.958999999999</v>
          </cell>
          <cell r="Y103">
            <v>45642.019442999997</v>
          </cell>
        </row>
        <row r="104">
          <cell r="S104">
            <v>43557</v>
          </cell>
          <cell r="U104">
            <v>546386.06999999995</v>
          </cell>
          <cell r="V104">
            <v>407599.39023299998</v>
          </cell>
          <cell r="W104">
            <v>31017.958999999999</v>
          </cell>
          <cell r="Y104">
            <v>45628.306382000002</v>
          </cell>
        </row>
        <row r="105">
          <cell r="S105">
            <v>43558</v>
          </cell>
          <cell r="U105">
            <v>548817.71</v>
          </cell>
          <cell r="V105">
            <v>407403.17821300001</v>
          </cell>
          <cell r="W105">
            <v>31017.958999999999</v>
          </cell>
          <cell r="Y105">
            <v>45624.099279000002</v>
          </cell>
        </row>
        <row r="106">
          <cell r="S106">
            <v>43559</v>
          </cell>
          <cell r="U106">
            <v>553367.80000000005</v>
          </cell>
          <cell r="V106">
            <v>407638.03408299998</v>
          </cell>
          <cell r="W106">
            <v>31017.958999999999</v>
          </cell>
          <cell r="Y106">
            <v>45634.143094999999</v>
          </cell>
        </row>
        <row r="107">
          <cell r="S107">
            <v>43560</v>
          </cell>
          <cell r="U107">
            <v>554880.80000000005</v>
          </cell>
          <cell r="V107">
            <v>407639.122019</v>
          </cell>
          <cell r="W107">
            <v>31017.958999999999</v>
          </cell>
          <cell r="Y107">
            <v>45642.731781000002</v>
          </cell>
        </row>
        <row r="108">
          <cell r="S108">
            <v>43563</v>
          </cell>
          <cell r="U108">
            <v>549250.32999999996</v>
          </cell>
          <cell r="V108">
            <v>408738.648155</v>
          </cell>
          <cell r="W108">
            <v>30846.778300000002</v>
          </cell>
          <cell r="Y108">
            <v>44427.321727000002</v>
          </cell>
        </row>
        <row r="109">
          <cell r="S109">
            <v>43564</v>
          </cell>
          <cell r="U109">
            <v>546809.89</v>
          </cell>
          <cell r="V109">
            <v>408203.01000200002</v>
          </cell>
          <cell r="W109">
            <v>30846.778300000002</v>
          </cell>
          <cell r="Y109">
            <v>44428.552067999997</v>
          </cell>
        </row>
        <row r="110">
          <cell r="S110">
            <v>43565</v>
          </cell>
          <cell r="U110">
            <v>547968.03</v>
          </cell>
          <cell r="V110">
            <v>408979.97029899998</v>
          </cell>
          <cell r="W110">
            <v>30846.778300000002</v>
          </cell>
          <cell r="Y110">
            <v>44419.248173</v>
          </cell>
        </row>
        <row r="111">
          <cell r="S111">
            <v>43566</v>
          </cell>
          <cell r="U111">
            <v>545528.77</v>
          </cell>
          <cell r="V111">
            <v>409054.046042</v>
          </cell>
          <cell r="W111">
            <v>30846.778300000002</v>
          </cell>
          <cell r="Y111">
            <v>44419.607100000001</v>
          </cell>
        </row>
        <row r="112">
          <cell r="S112">
            <v>43567</v>
          </cell>
          <cell r="U112">
            <v>545944.54</v>
          </cell>
          <cell r="V112">
            <v>408590.71568600001</v>
          </cell>
          <cell r="W112">
            <v>30846.778300000002</v>
          </cell>
          <cell r="Y112">
            <v>44428.692542999997</v>
          </cell>
        </row>
        <row r="113">
          <cell r="S113">
            <v>43570</v>
          </cell>
          <cell r="U113">
            <v>542930.51</v>
          </cell>
          <cell r="V113">
            <v>409205.307951</v>
          </cell>
          <cell r="W113">
            <v>30846.778300000002</v>
          </cell>
          <cell r="Y113">
            <v>44432.341264000002</v>
          </cell>
        </row>
        <row r="114">
          <cell r="S114">
            <v>43571</v>
          </cell>
          <cell r="U114">
            <v>546184.95999999996</v>
          </cell>
          <cell r="V114">
            <v>408680.15946300002</v>
          </cell>
          <cell r="W114">
            <v>30846.778300000002</v>
          </cell>
          <cell r="Y114">
            <v>44440.004753000001</v>
          </cell>
        </row>
        <row r="115">
          <cell r="S115">
            <v>43572</v>
          </cell>
          <cell r="U115">
            <v>542099.54</v>
          </cell>
          <cell r="V115">
            <v>409149.89450499997</v>
          </cell>
          <cell r="W115">
            <v>30846.778300000002</v>
          </cell>
          <cell r="Y115">
            <v>44437.386490999997</v>
          </cell>
        </row>
        <row r="116">
          <cell r="S116">
            <v>43573</v>
          </cell>
          <cell r="U116">
            <v>540792.29</v>
          </cell>
          <cell r="V116">
            <v>408659.29633899999</v>
          </cell>
          <cell r="W116">
            <v>30846.778300000002</v>
          </cell>
          <cell r="Y116">
            <v>44426.464403999998</v>
          </cell>
        </row>
        <row r="117">
          <cell r="S117">
            <v>43574</v>
          </cell>
          <cell r="U117">
            <v>540792.29</v>
          </cell>
          <cell r="V117">
            <v>408659.29633899999</v>
          </cell>
          <cell r="W117">
            <v>30846.778300000002</v>
          </cell>
          <cell r="Y117">
            <v>44426.464403999998</v>
          </cell>
        </row>
        <row r="118">
          <cell r="S118">
            <v>43577</v>
          </cell>
          <cell r="U118">
            <v>539693.66</v>
          </cell>
          <cell r="V118">
            <v>411230.52885200002</v>
          </cell>
          <cell r="W118">
            <v>31548.5242</v>
          </cell>
          <cell r="Y118">
            <v>43120.427126000002</v>
          </cell>
        </row>
        <row r="119">
          <cell r="S119">
            <v>43578</v>
          </cell>
          <cell r="U119">
            <v>534400.31000000006</v>
          </cell>
          <cell r="V119">
            <v>412488.231409</v>
          </cell>
          <cell r="W119">
            <v>31548.5242</v>
          </cell>
          <cell r="Y119">
            <v>43117.610817000001</v>
          </cell>
        </row>
        <row r="120">
          <cell r="S120">
            <v>43579</v>
          </cell>
          <cell r="U120">
            <v>530119.56000000006</v>
          </cell>
          <cell r="V120">
            <v>411392.82638300001</v>
          </cell>
          <cell r="W120">
            <v>31548.5242</v>
          </cell>
          <cell r="Y120">
            <v>43126.399815999997</v>
          </cell>
        </row>
        <row r="121">
          <cell r="S121">
            <v>43580</v>
          </cell>
          <cell r="U121">
            <v>529763.66</v>
          </cell>
          <cell r="V121">
            <v>412150.74809399998</v>
          </cell>
          <cell r="W121">
            <v>31548.5242</v>
          </cell>
          <cell r="Y121">
            <v>43109.143583999998</v>
          </cell>
        </row>
        <row r="122">
          <cell r="S122">
            <v>43581</v>
          </cell>
          <cell r="U122">
            <v>533655.23</v>
          </cell>
          <cell r="V122">
            <v>411560.35320700001</v>
          </cell>
          <cell r="W122">
            <v>31548.5242</v>
          </cell>
          <cell r="Y122">
            <v>43116.099642000001</v>
          </cell>
        </row>
        <row r="123">
          <cell r="S123">
            <v>43584</v>
          </cell>
          <cell r="U123">
            <v>530171.89</v>
          </cell>
          <cell r="V123">
            <v>407608.60856999998</v>
          </cell>
          <cell r="W123">
            <v>31017.732</v>
          </cell>
          <cell r="Y123">
            <v>39825.408410999997</v>
          </cell>
        </row>
        <row r="124">
          <cell r="S124">
            <v>43585</v>
          </cell>
          <cell r="U124">
            <v>528265.68000000005</v>
          </cell>
          <cell r="V124">
            <v>407779.89919600001</v>
          </cell>
          <cell r="W124">
            <v>31017.732</v>
          </cell>
          <cell r="Y124">
            <v>39835.421541999996</v>
          </cell>
        </row>
        <row r="125">
          <cell r="S125">
            <v>43586</v>
          </cell>
          <cell r="U125">
            <v>526512.9</v>
          </cell>
          <cell r="V125">
            <v>408023.73756400001</v>
          </cell>
          <cell r="W125">
            <v>31017.732</v>
          </cell>
          <cell r="Y125">
            <v>39829.269603000001</v>
          </cell>
        </row>
        <row r="126">
          <cell r="S126">
            <v>43587</v>
          </cell>
          <cell r="U126">
            <v>525161.01</v>
          </cell>
          <cell r="V126">
            <v>407237.69585100003</v>
          </cell>
          <cell r="W126">
            <v>31017.732</v>
          </cell>
          <cell r="Y126">
            <v>39827.426335999997</v>
          </cell>
        </row>
        <row r="127">
          <cell r="S127">
            <v>43588</v>
          </cell>
          <cell r="U127">
            <v>530528.68000000005</v>
          </cell>
          <cell r="V127">
            <v>407184.27492900001</v>
          </cell>
          <cell r="W127">
            <v>31017.732</v>
          </cell>
          <cell r="Y127">
            <v>39831.506277</v>
          </cell>
        </row>
        <row r="128">
          <cell r="S128">
            <v>43591</v>
          </cell>
          <cell r="U128">
            <v>526814.29</v>
          </cell>
          <cell r="V128">
            <v>408015.73966600001</v>
          </cell>
          <cell r="W128">
            <v>31017.732</v>
          </cell>
          <cell r="Y128">
            <v>39832.559951000003</v>
          </cell>
        </row>
        <row r="129">
          <cell r="S129">
            <v>43592</v>
          </cell>
          <cell r="U129">
            <v>521432.37</v>
          </cell>
          <cell r="V129">
            <v>407487.58751899999</v>
          </cell>
          <cell r="W129">
            <v>31017.732</v>
          </cell>
          <cell r="Y129">
            <v>39826.589232999999</v>
          </cell>
        </row>
        <row r="130">
          <cell r="S130">
            <v>43593</v>
          </cell>
          <cell r="U130">
            <v>518098.18</v>
          </cell>
          <cell r="V130">
            <v>407376.03940499999</v>
          </cell>
          <cell r="W130">
            <v>31017.732</v>
          </cell>
          <cell r="Y130">
            <v>39840.800669999997</v>
          </cell>
        </row>
        <row r="131">
          <cell r="S131">
            <v>43594</v>
          </cell>
          <cell r="U131">
            <v>520490.36</v>
          </cell>
          <cell r="V131">
            <v>407265.91848599998</v>
          </cell>
          <cell r="W131">
            <v>31017.732</v>
          </cell>
          <cell r="Y131">
            <v>39839.339186999998</v>
          </cell>
        </row>
        <row r="132">
          <cell r="S132">
            <v>43595</v>
          </cell>
          <cell r="U132">
            <v>523908.93</v>
          </cell>
          <cell r="V132">
            <v>407661.71754500002</v>
          </cell>
          <cell r="W132">
            <v>31017.732</v>
          </cell>
          <cell r="Y132">
            <v>39823.135777000003</v>
          </cell>
        </row>
        <row r="133">
          <cell r="S133">
            <v>43598</v>
          </cell>
          <cell r="U133">
            <v>509265</v>
          </cell>
          <cell r="V133">
            <v>405546.40651100001</v>
          </cell>
          <cell r="W133">
            <v>30940.6672</v>
          </cell>
          <cell r="Y133">
            <v>39437.178649000001</v>
          </cell>
        </row>
        <row r="134">
          <cell r="S134">
            <v>43599</v>
          </cell>
          <cell r="U134">
            <v>510096.19</v>
          </cell>
          <cell r="V134">
            <v>406049.37211900001</v>
          </cell>
          <cell r="W134">
            <v>30940.6672</v>
          </cell>
          <cell r="Y134">
            <v>39445.357000999997</v>
          </cell>
        </row>
        <row r="135">
          <cell r="S135">
            <v>43600</v>
          </cell>
          <cell r="U135">
            <v>508812.34</v>
          </cell>
          <cell r="V135">
            <v>405917.45278300002</v>
          </cell>
          <cell r="W135">
            <v>30940.6672</v>
          </cell>
          <cell r="Y135">
            <v>39439.291041999997</v>
          </cell>
        </row>
        <row r="136">
          <cell r="S136">
            <v>43601</v>
          </cell>
          <cell r="U136">
            <v>509193.78</v>
          </cell>
          <cell r="V136">
            <v>406195.60820299998</v>
          </cell>
          <cell r="W136">
            <v>30940.6672</v>
          </cell>
          <cell r="Y136">
            <v>39440.890270000004</v>
          </cell>
        </row>
        <row r="137">
          <cell r="S137">
            <v>43602</v>
          </cell>
          <cell r="U137">
            <v>510187.21</v>
          </cell>
          <cell r="V137">
            <v>405790.069327</v>
          </cell>
          <cell r="W137">
            <v>30940.6672</v>
          </cell>
          <cell r="Y137">
            <v>39441.971185000002</v>
          </cell>
        </row>
        <row r="138">
          <cell r="S138">
            <v>43605</v>
          </cell>
          <cell r="U138">
            <v>519673.67</v>
          </cell>
          <cell r="V138">
            <v>402342.84805700002</v>
          </cell>
          <cell r="W138">
            <v>27026.757099999999</v>
          </cell>
          <cell r="Y138">
            <v>37282.602731999999</v>
          </cell>
        </row>
        <row r="139">
          <cell r="S139">
            <v>43606</v>
          </cell>
          <cell r="U139">
            <v>522077.68</v>
          </cell>
          <cell r="V139">
            <v>402930.29955200001</v>
          </cell>
          <cell r="W139">
            <v>27026.757099999999</v>
          </cell>
          <cell r="Y139">
            <v>37279.906374999999</v>
          </cell>
        </row>
        <row r="140">
          <cell r="S140">
            <v>43607</v>
          </cell>
          <cell r="U140">
            <v>516259.11</v>
          </cell>
          <cell r="V140">
            <v>403063.23839000001</v>
          </cell>
          <cell r="W140">
            <v>27026.757099999999</v>
          </cell>
          <cell r="Y140">
            <v>37291.110339999999</v>
          </cell>
        </row>
        <row r="141">
          <cell r="S141">
            <v>43608</v>
          </cell>
          <cell r="U141">
            <v>511422.53</v>
          </cell>
          <cell r="V141">
            <v>402225.604551</v>
          </cell>
          <cell r="W141">
            <v>27026.757099999999</v>
          </cell>
          <cell r="Y141">
            <v>37285.185120000002</v>
          </cell>
        </row>
        <row r="142">
          <cell r="S142">
            <v>43609</v>
          </cell>
          <cell r="U142">
            <v>517071.25</v>
          </cell>
          <cell r="V142">
            <v>402592.40840199997</v>
          </cell>
          <cell r="W142">
            <v>27026.757099999999</v>
          </cell>
          <cell r="Y142">
            <v>37297.181252000002</v>
          </cell>
        </row>
        <row r="143">
          <cell r="S143">
            <v>43612</v>
          </cell>
          <cell r="U143">
            <v>517867.93</v>
          </cell>
          <cell r="V143">
            <v>402983.50665599998</v>
          </cell>
          <cell r="W143">
            <v>27532.309000000001</v>
          </cell>
          <cell r="Y143">
            <v>37520.140882</v>
          </cell>
        </row>
        <row r="144">
          <cell r="S144">
            <v>43613</v>
          </cell>
          <cell r="U144">
            <v>510420.75</v>
          </cell>
          <cell r="V144">
            <v>402849.10484099999</v>
          </cell>
          <cell r="W144">
            <v>27532.309000000001</v>
          </cell>
          <cell r="Y144">
            <v>37503.195980999997</v>
          </cell>
        </row>
        <row r="145">
          <cell r="S145">
            <v>43614</v>
          </cell>
          <cell r="U145">
            <v>512630.25</v>
          </cell>
          <cell r="V145">
            <v>402689.01754099998</v>
          </cell>
          <cell r="W145">
            <v>27532.309000000001</v>
          </cell>
          <cell r="Y145">
            <v>37505.423425000001</v>
          </cell>
        </row>
        <row r="146">
          <cell r="S146">
            <v>43615</v>
          </cell>
          <cell r="U146">
            <v>515776.09</v>
          </cell>
          <cell r="V146">
            <v>402906.49161999999</v>
          </cell>
          <cell r="W146">
            <v>27532.309000000001</v>
          </cell>
          <cell r="Y146">
            <v>37521.058247000001</v>
          </cell>
        </row>
        <row r="147">
          <cell r="S147">
            <v>43616</v>
          </cell>
          <cell r="U147">
            <v>506470.01</v>
          </cell>
          <cell r="V147">
            <v>402676.19007800001</v>
          </cell>
          <cell r="W147">
            <v>27532.309000000001</v>
          </cell>
          <cell r="Y147">
            <v>37514.088259999997</v>
          </cell>
        </row>
        <row r="148">
          <cell r="S148">
            <v>43619</v>
          </cell>
          <cell r="U148">
            <v>514838.94</v>
          </cell>
          <cell r="V148">
            <v>402946.71912000002</v>
          </cell>
          <cell r="W148">
            <v>27532.309000000001</v>
          </cell>
          <cell r="Y148">
            <v>37519.118238000003</v>
          </cell>
        </row>
        <row r="149">
          <cell r="S149">
            <v>43620</v>
          </cell>
          <cell r="U149">
            <v>521209.09</v>
          </cell>
          <cell r="V149">
            <v>402777.51629699999</v>
          </cell>
          <cell r="W149">
            <v>27532.309000000001</v>
          </cell>
          <cell r="Y149">
            <v>37502.212167999998</v>
          </cell>
        </row>
        <row r="150">
          <cell r="S150">
            <v>43621</v>
          </cell>
          <cell r="U150">
            <v>520094.4</v>
          </cell>
          <cell r="V150">
            <v>402412.44344499998</v>
          </cell>
          <cell r="W150">
            <v>27532.309000000001</v>
          </cell>
          <cell r="Y150">
            <v>37511.716062</v>
          </cell>
        </row>
        <row r="151">
          <cell r="S151">
            <v>43622</v>
          </cell>
          <cell r="U151">
            <v>518411.79</v>
          </cell>
          <cell r="V151">
            <v>402786.50987900002</v>
          </cell>
          <cell r="W151">
            <v>27532.309000000001</v>
          </cell>
          <cell r="Y151">
            <v>37511.065467</v>
          </cell>
        </row>
        <row r="152">
          <cell r="S152">
            <v>43623</v>
          </cell>
          <cell r="U152">
            <v>522825.81</v>
          </cell>
          <cell r="V152">
            <v>402517.70225700003</v>
          </cell>
          <cell r="W152">
            <v>27532.309000000001</v>
          </cell>
          <cell r="Y152">
            <v>37520.948736999999</v>
          </cell>
        </row>
        <row r="153">
          <cell r="S153">
            <v>43626</v>
          </cell>
          <cell r="U153">
            <v>520776.85</v>
          </cell>
          <cell r="V153">
            <v>402038.79911600001</v>
          </cell>
          <cell r="W153">
            <v>26938.515899999999</v>
          </cell>
          <cell r="Y153">
            <v>36993.849235000001</v>
          </cell>
        </row>
        <row r="154">
          <cell r="S154">
            <v>43627</v>
          </cell>
          <cell r="U154">
            <v>517792.87</v>
          </cell>
          <cell r="V154">
            <v>401958.89805399999</v>
          </cell>
          <cell r="W154">
            <v>26938.515899999999</v>
          </cell>
          <cell r="Y154">
            <v>36996.584172000003</v>
          </cell>
        </row>
        <row r="155">
          <cell r="S155">
            <v>43784</v>
          </cell>
          <cell r="U155">
            <v>506104.77</v>
          </cell>
          <cell r="V155">
            <v>401094.30572100001</v>
          </cell>
          <cell r="W155">
            <v>24957.148499999999</v>
          </cell>
          <cell r="Y155">
            <v>36721.807862000001</v>
          </cell>
        </row>
        <row r="156">
          <cell r="S156">
            <v>43787</v>
          </cell>
          <cell r="U156">
            <v>499210.09</v>
          </cell>
          <cell r="V156">
            <v>399834.88185800001</v>
          </cell>
          <cell r="W156">
            <v>23429.412</v>
          </cell>
          <cell r="Y156">
            <v>36412.338244999999</v>
          </cell>
        </row>
        <row r="157">
          <cell r="S157">
            <v>43788</v>
          </cell>
          <cell r="U157">
            <v>500063.2</v>
          </cell>
          <cell r="V157">
            <v>400112.20579500002</v>
          </cell>
          <cell r="W157">
            <v>23429.412</v>
          </cell>
          <cell r="Y157">
            <v>36428.523159999997</v>
          </cell>
        </row>
        <row r="158">
          <cell r="S158">
            <v>43789</v>
          </cell>
          <cell r="U158">
            <v>498602.58</v>
          </cell>
          <cell r="V158">
            <v>399252.99763499998</v>
          </cell>
          <cell r="W158">
            <v>23429.412</v>
          </cell>
          <cell r="Y158">
            <v>36415.270725000002</v>
          </cell>
        </row>
        <row r="159">
          <cell r="S159">
            <v>43790</v>
          </cell>
          <cell r="U159">
            <v>497240.89</v>
          </cell>
          <cell r="V159">
            <v>399751.68174099998</v>
          </cell>
          <cell r="W159">
            <v>23429.412</v>
          </cell>
          <cell r="Y159">
            <v>36428.486632</v>
          </cell>
        </row>
        <row r="160">
          <cell r="S160">
            <v>43791</v>
          </cell>
          <cell r="U160">
            <v>499318.38</v>
          </cell>
          <cell r="V160">
            <v>400232.427256</v>
          </cell>
          <cell r="W160">
            <v>23429.412</v>
          </cell>
          <cell r="Y160">
            <v>36414.183217999998</v>
          </cell>
        </row>
        <row r="161">
          <cell r="S161">
            <v>43794</v>
          </cell>
          <cell r="U161">
            <v>507015.49</v>
          </cell>
          <cell r="V161">
            <v>399645.65054</v>
          </cell>
          <cell r="W161">
            <v>26704.243699999999</v>
          </cell>
          <cell r="Y161">
            <v>36936.488476999999</v>
          </cell>
        </row>
        <row r="162">
          <cell r="S162">
            <v>43795</v>
          </cell>
          <cell r="U162">
            <v>504565.94</v>
          </cell>
          <cell r="V162">
            <v>399568.24750100001</v>
          </cell>
          <cell r="W162">
            <v>26704.243699999999</v>
          </cell>
          <cell r="Y162">
            <v>36935.920485000002</v>
          </cell>
        </row>
        <row r="163">
          <cell r="S163">
            <v>43796</v>
          </cell>
          <cell r="U163">
            <v>503241.45</v>
          </cell>
          <cell r="V163">
            <v>399029.60892099998</v>
          </cell>
          <cell r="W163">
            <v>26704.243699999999</v>
          </cell>
          <cell r="Y163">
            <v>36947.821172999997</v>
          </cell>
        </row>
        <row r="164">
          <cell r="S164">
            <v>43797</v>
          </cell>
          <cell r="U164">
            <v>503241.45</v>
          </cell>
          <cell r="V164">
            <v>399029.60892099998</v>
          </cell>
          <cell r="W164">
            <v>26704.243699999999</v>
          </cell>
          <cell r="Y164">
            <v>36947.821172999997</v>
          </cell>
        </row>
        <row r="165">
          <cell r="S165">
            <v>43798</v>
          </cell>
          <cell r="U165">
            <v>495915.55</v>
          </cell>
          <cell r="V165">
            <v>399026.693723</v>
          </cell>
          <cell r="W165">
            <v>26704.243699999999</v>
          </cell>
          <cell r="Y165">
            <v>36941.818986999999</v>
          </cell>
        </row>
        <row r="166">
          <cell r="S166">
            <v>43801</v>
          </cell>
          <cell r="U166">
            <v>493318.7</v>
          </cell>
          <cell r="V166">
            <v>398843.46981600003</v>
          </cell>
          <cell r="W166">
            <v>26904.962599999999</v>
          </cell>
          <cell r="Y166">
            <v>36472.850549000003</v>
          </cell>
        </row>
        <row r="167">
          <cell r="S167">
            <v>43802</v>
          </cell>
          <cell r="U167">
            <v>492066.5</v>
          </cell>
          <cell r="V167">
            <v>398679.78867799998</v>
          </cell>
          <cell r="W167">
            <v>26904.962599999999</v>
          </cell>
          <cell r="Y167">
            <v>36468.535410999997</v>
          </cell>
        </row>
        <row r="168">
          <cell r="S168">
            <v>43803</v>
          </cell>
          <cell r="U168">
            <v>495124.34</v>
          </cell>
          <cell r="V168">
            <v>399000.41250699997</v>
          </cell>
          <cell r="W168">
            <v>26904.962599999999</v>
          </cell>
          <cell r="Y168">
            <v>36462.144616999998</v>
          </cell>
        </row>
        <row r="169">
          <cell r="S169">
            <v>43804</v>
          </cell>
          <cell r="U169">
            <v>493793.21</v>
          </cell>
          <cell r="V169">
            <v>398982.827873</v>
          </cell>
          <cell r="W169">
            <v>26904.962599999999</v>
          </cell>
          <cell r="Y169">
            <v>36468.884282999999</v>
          </cell>
        </row>
        <row r="170">
          <cell r="S170">
            <v>43805</v>
          </cell>
          <cell r="U170">
            <v>495200.45</v>
          </cell>
          <cell r="V170">
            <v>398009.70731999999</v>
          </cell>
          <cell r="W170">
            <v>26904.962599999999</v>
          </cell>
          <cell r="Y170">
            <v>36463.337851999997</v>
          </cell>
        </row>
        <row r="171">
          <cell r="S171">
            <v>43808</v>
          </cell>
          <cell r="U171">
            <v>487508.27</v>
          </cell>
          <cell r="V171">
            <v>399271.82315900002</v>
          </cell>
          <cell r="W171">
            <v>26518.346399999999</v>
          </cell>
          <cell r="Y171">
            <v>38976.072101999998</v>
          </cell>
        </row>
        <row r="172">
          <cell r="S172">
            <v>43809</v>
          </cell>
          <cell r="U172">
            <v>485723.21</v>
          </cell>
          <cell r="V172">
            <v>399547.71592300001</v>
          </cell>
          <cell r="W172">
            <v>26518.346399999999</v>
          </cell>
          <cell r="Y172">
            <v>38963.226651999998</v>
          </cell>
        </row>
        <row r="173">
          <cell r="S173">
            <v>43810</v>
          </cell>
          <cell r="U173">
            <v>487897.89</v>
          </cell>
          <cell r="V173">
            <v>399553.14961700002</v>
          </cell>
          <cell r="W173">
            <v>26518.346399999999</v>
          </cell>
          <cell r="Y173">
            <v>38966.480312</v>
          </cell>
        </row>
        <row r="174">
          <cell r="S174">
            <v>43811</v>
          </cell>
          <cell r="U174">
            <v>490981.81</v>
          </cell>
          <cell r="V174">
            <v>399880.58544699999</v>
          </cell>
          <cell r="W174">
            <v>26518.346399999999</v>
          </cell>
          <cell r="Y174">
            <v>38960.592779999999</v>
          </cell>
        </row>
        <row r="175">
          <cell r="S175">
            <v>43812</v>
          </cell>
          <cell r="U175">
            <v>496143.16</v>
          </cell>
          <cell r="V175">
            <v>399960.37379799999</v>
          </cell>
          <cell r="W175">
            <v>26518.346399999999</v>
          </cell>
          <cell r="Y175">
            <v>38977.490790999997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workbookViewId="0">
      <selection activeCell="H18" sqref="H2:H18"/>
    </sheetView>
  </sheetViews>
  <sheetFormatPr defaultRowHeight="15" x14ac:dyDescent="0.25"/>
  <cols>
    <col min="1" max="1" width="39.42578125" bestFit="1" customWidth="1"/>
    <col min="2" max="2" width="10.42578125" bestFit="1" customWidth="1"/>
    <col min="3" max="3" width="10.42578125" customWidth="1"/>
    <col min="4" max="4" width="10.42578125" bestFit="1" customWidth="1"/>
    <col min="5" max="7" width="10.42578125" customWidth="1"/>
    <col min="8" max="8" width="11.42578125" bestFit="1" customWidth="1"/>
    <col min="9" max="9" width="7.5703125" bestFit="1" customWidth="1"/>
    <col min="10" max="10" width="10.5703125" bestFit="1" customWidth="1"/>
    <col min="11" max="11" width="10.42578125" bestFit="1" customWidth="1"/>
    <col min="12" max="12" width="10.5703125" bestFit="1" customWidth="1"/>
    <col min="13" max="13" width="8.7109375" bestFit="1" customWidth="1"/>
    <col min="14" max="14" width="6.85546875" bestFit="1" customWidth="1"/>
    <col min="15" max="15" width="10.42578125" bestFit="1" customWidth="1"/>
    <col min="16" max="16" width="10.42578125" customWidth="1"/>
    <col min="17" max="17" width="10.42578125" bestFit="1" customWidth="1"/>
    <col min="18" max="18" width="8.7109375" bestFit="1" customWidth="1"/>
    <col min="21" max="21" width="10.42578125" bestFit="1" customWidth="1"/>
    <col min="22" max="22" width="10.42578125" customWidth="1"/>
    <col min="23" max="25" width="10.42578125" bestFit="1" customWidth="1"/>
    <col min="26" max="26" width="12.5703125" bestFit="1" customWidth="1"/>
    <col min="27" max="27" width="10.42578125" bestFit="1" customWidth="1"/>
  </cols>
  <sheetData>
    <row r="1" spans="1:27" x14ac:dyDescent="0.25">
      <c r="B1" s="1">
        <v>43447</v>
      </c>
      <c r="C1" s="1">
        <v>43458</v>
      </c>
      <c r="D1" s="1">
        <v>43812</v>
      </c>
      <c r="E1" s="1">
        <v>43447</v>
      </c>
      <c r="F1" s="1">
        <v>43458</v>
      </c>
      <c r="G1" s="1">
        <v>43812</v>
      </c>
      <c r="H1" s="1" t="s">
        <v>141</v>
      </c>
      <c r="I1" s="1"/>
      <c r="J1" s="1">
        <v>43447</v>
      </c>
      <c r="K1" s="1">
        <v>43458</v>
      </c>
      <c r="L1" s="1">
        <v>43812</v>
      </c>
      <c r="M1" t="s">
        <v>142</v>
      </c>
      <c r="O1" s="1">
        <v>43447</v>
      </c>
      <c r="P1" s="1">
        <v>43458</v>
      </c>
      <c r="Q1" s="1">
        <v>43812</v>
      </c>
      <c r="R1" t="s">
        <v>143</v>
      </c>
    </row>
    <row r="2" spans="1:27" x14ac:dyDescent="0.25">
      <c r="A2" t="s">
        <v>164</v>
      </c>
      <c r="B2">
        <v>16</v>
      </c>
      <c r="C2">
        <v>16</v>
      </c>
      <c r="D2">
        <v>14</v>
      </c>
      <c r="E2" s="12">
        <v>1608358.97</v>
      </c>
      <c r="F2" s="12">
        <v>1451178.19</v>
      </c>
      <c r="G2" s="36">
        <v>1437590</v>
      </c>
      <c r="H2" s="33">
        <f>G2/E2-1</f>
        <v>-0.10617590549453026</v>
      </c>
      <c r="I2" s="13"/>
      <c r="J2" s="15">
        <v>2211208</v>
      </c>
      <c r="K2" s="15">
        <v>2215183</v>
      </c>
      <c r="L2" s="15">
        <v>2255918</v>
      </c>
      <c r="M2" s="15">
        <f>L2-J2</f>
        <v>44710</v>
      </c>
      <c r="N2" s="15"/>
      <c r="O2" s="15">
        <v>115072</v>
      </c>
      <c r="P2" s="15">
        <v>117784</v>
      </c>
      <c r="Q2" s="15">
        <v>96068</v>
      </c>
      <c r="R2" s="15">
        <f>Q2-O2</f>
        <v>-19004</v>
      </c>
      <c r="U2" s="16">
        <f>E2/O2</f>
        <v>13.976979369438265</v>
      </c>
      <c r="V2" s="16">
        <f>F2/P2</f>
        <v>12.320673351219181</v>
      </c>
      <c r="W2" s="16">
        <f>G2/Q2</f>
        <v>14.964296123579132</v>
      </c>
      <c r="X2" s="16">
        <f>E2/J2</f>
        <v>0.72736665659675614</v>
      </c>
      <c r="Y2" s="16">
        <f>G2/L2</f>
        <v>0.6372527724855247</v>
      </c>
      <c r="Z2" s="17">
        <f>O2/J2</f>
        <v>5.2040332705019156E-2</v>
      </c>
      <c r="AA2" s="17">
        <f>Q2/L2</f>
        <v>4.2584881188057366E-2</v>
      </c>
    </row>
    <row r="3" spans="1:27" x14ac:dyDescent="0.25">
      <c r="A3" t="s">
        <v>166</v>
      </c>
      <c r="B3">
        <v>111</v>
      </c>
      <c r="C3">
        <v>112</v>
      </c>
      <c r="D3">
        <v>99</v>
      </c>
      <c r="E3" s="12">
        <v>595499.26</v>
      </c>
      <c r="F3" s="12">
        <v>507987.23</v>
      </c>
      <c r="G3" s="36">
        <v>472701.3</v>
      </c>
      <c r="H3" s="33">
        <f>G3/E3-1</f>
        <v>-0.20621009671783641</v>
      </c>
      <c r="I3" s="13"/>
      <c r="J3" s="15">
        <v>291800</v>
      </c>
      <c r="K3" s="15">
        <v>291754</v>
      </c>
      <c r="L3" s="15">
        <v>264833</v>
      </c>
      <c r="M3" s="15">
        <f>L3-J3</f>
        <v>-26967</v>
      </c>
      <c r="N3" s="15"/>
      <c r="O3" s="15">
        <v>21415</v>
      </c>
      <c r="P3" s="15">
        <v>22144</v>
      </c>
      <c r="Q3" s="15">
        <v>32666</v>
      </c>
      <c r="R3" s="15">
        <f>Q3-O3</f>
        <v>11251</v>
      </c>
      <c r="U3" s="16">
        <f>E3/O3</f>
        <v>27.807576932056971</v>
      </c>
      <c r="V3" s="16">
        <f>F3/P3</f>
        <v>22.94017476517341</v>
      </c>
      <c r="W3" s="16">
        <f>G3/Q3</f>
        <v>14.470743280475112</v>
      </c>
      <c r="X3" s="16">
        <f>E3/J3</f>
        <v>2.0407788211103495</v>
      </c>
      <c r="Y3" s="16">
        <f>G3/L3</f>
        <v>1.7849033164295991</v>
      </c>
      <c r="Z3" s="17">
        <f>O3/J3</f>
        <v>7.3389307745030843E-2</v>
      </c>
      <c r="AA3" s="17">
        <f>Q3/L3</f>
        <v>0.12334565556407245</v>
      </c>
    </row>
    <row r="4" spans="1:27" x14ac:dyDescent="0.25">
      <c r="A4" t="s">
        <v>168</v>
      </c>
      <c r="B4">
        <v>62</v>
      </c>
      <c r="C4">
        <v>63</v>
      </c>
      <c r="D4">
        <v>56</v>
      </c>
      <c r="E4" s="12">
        <v>470215.88</v>
      </c>
      <c r="F4" s="12">
        <v>461099.14</v>
      </c>
      <c r="G4" s="36">
        <v>462847.83</v>
      </c>
      <c r="H4" s="33">
        <f>G4/E4-1</f>
        <v>-1.5669504824039504E-2</v>
      </c>
      <c r="I4" s="14"/>
      <c r="J4" s="15">
        <v>237898</v>
      </c>
      <c r="K4" s="15">
        <v>236404</v>
      </c>
      <c r="L4" s="15">
        <v>219029</v>
      </c>
      <c r="M4" s="15">
        <f>L4-J4</f>
        <v>-18869</v>
      </c>
      <c r="N4" s="15"/>
      <c r="O4" s="15">
        <v>34656</v>
      </c>
      <c r="P4" s="15">
        <v>34688</v>
      </c>
      <c r="Q4" s="15">
        <v>36890</v>
      </c>
      <c r="R4" s="15">
        <f>Q4-O4</f>
        <v>2234</v>
      </c>
      <c r="U4" s="16">
        <f>E4/O4</f>
        <v>13.568094413665744</v>
      </c>
      <c r="V4" s="16">
        <f>F4/P4</f>
        <v>13.292756572878229</v>
      </c>
      <c r="W4" s="16">
        <f>G4/Q4</f>
        <v>12.546701816210355</v>
      </c>
      <c r="X4" s="16">
        <f>E4/J4</f>
        <v>1.9765440651035318</v>
      </c>
      <c r="Y4" s="16">
        <f>G4/L4</f>
        <v>2.1131805833930666</v>
      </c>
      <c r="Z4" s="17">
        <f>O4/J4</f>
        <v>0.14567587789725009</v>
      </c>
      <c r="AA4" s="17">
        <f>Q4/L4</f>
        <v>0.1684251857060024</v>
      </c>
    </row>
    <row r="5" spans="1:27" x14ac:dyDescent="0.25">
      <c r="A5" t="s">
        <v>154</v>
      </c>
      <c r="B5">
        <v>48</v>
      </c>
      <c r="C5">
        <v>48</v>
      </c>
      <c r="D5">
        <v>60</v>
      </c>
      <c r="E5" s="12">
        <v>336444.13</v>
      </c>
      <c r="F5" s="12">
        <v>306226.13</v>
      </c>
      <c r="G5" s="36">
        <v>405290.4</v>
      </c>
      <c r="H5" s="33">
        <f>G5/E5-1</f>
        <v>0.20462913114281411</v>
      </c>
      <c r="I5" s="13"/>
      <c r="J5" s="15">
        <v>185766</v>
      </c>
      <c r="K5" s="15">
        <v>185844</v>
      </c>
      <c r="L5" s="15">
        <v>209040</v>
      </c>
      <c r="M5" s="15">
        <f>L5-J5</f>
        <v>23274</v>
      </c>
      <c r="N5" s="15"/>
      <c r="O5" s="15">
        <v>18542</v>
      </c>
      <c r="P5" s="15">
        <v>18285</v>
      </c>
      <c r="Q5" s="15">
        <v>15608</v>
      </c>
      <c r="R5" s="15">
        <f>Q5-O5</f>
        <v>-2934</v>
      </c>
      <c r="U5" s="16">
        <f>E5/O5</f>
        <v>18.144975191457231</v>
      </c>
      <c r="V5" s="16">
        <f>F5/P5</f>
        <v>16.747395679518732</v>
      </c>
      <c r="W5" s="16">
        <f>G5/Q5</f>
        <v>25.966837519220913</v>
      </c>
      <c r="X5" s="16">
        <f>E5/J5</f>
        <v>1.8111179117814886</v>
      </c>
      <c r="Y5" s="16">
        <f>G5/L5</f>
        <v>1.938817451205511</v>
      </c>
      <c r="Z5" s="17">
        <f>O5/J5</f>
        <v>9.9813744172776497E-2</v>
      </c>
      <c r="AA5" s="17">
        <f>Q5/L5</f>
        <v>7.4665135859165704E-2</v>
      </c>
    </row>
    <row r="6" spans="1:27" x14ac:dyDescent="0.25">
      <c r="A6" t="s">
        <v>169</v>
      </c>
      <c r="B6">
        <v>46</v>
      </c>
      <c r="C6">
        <v>46</v>
      </c>
      <c r="D6">
        <v>39</v>
      </c>
      <c r="E6" s="12">
        <v>384801.06</v>
      </c>
      <c r="F6" s="12">
        <v>341615.19</v>
      </c>
      <c r="G6" s="36">
        <v>369296.95</v>
      </c>
      <c r="H6" s="33">
        <f>G6/E6-1</f>
        <v>-4.0291235164476857E-2</v>
      </c>
      <c r="I6" s="13"/>
      <c r="J6" s="15">
        <v>230041</v>
      </c>
      <c r="K6" s="15">
        <v>229260</v>
      </c>
      <c r="L6" s="15">
        <v>214467</v>
      </c>
      <c r="M6" s="15">
        <f>L6-J6</f>
        <v>-15574</v>
      </c>
      <c r="N6" s="15"/>
      <c r="O6" s="15">
        <v>12523</v>
      </c>
      <c r="P6" s="15">
        <v>12532</v>
      </c>
      <c r="Q6" s="15">
        <v>18508</v>
      </c>
      <c r="R6" s="15">
        <f>Q6-O6</f>
        <v>5985</v>
      </c>
      <c r="U6" s="16">
        <f>E6/O6</f>
        <v>30.727546115148126</v>
      </c>
      <c r="V6" s="16">
        <f>F6/P6</f>
        <v>27.259431056495373</v>
      </c>
      <c r="W6" s="16">
        <f>G6/Q6</f>
        <v>19.953368813486062</v>
      </c>
      <c r="X6" s="16">
        <f>E6/J6</f>
        <v>1.6727499011045857</v>
      </c>
      <c r="Y6" s="16">
        <f>G6/L6</f>
        <v>1.7219290147202133</v>
      </c>
      <c r="Z6" s="17">
        <f>O6/J6</f>
        <v>5.4438121900009129E-2</v>
      </c>
      <c r="AA6" s="17">
        <f>Q6/L6</f>
        <v>8.6297658847281869E-2</v>
      </c>
    </row>
    <row r="7" spans="1:27" x14ac:dyDescent="0.25">
      <c r="A7" t="s">
        <v>171</v>
      </c>
      <c r="B7">
        <v>37</v>
      </c>
      <c r="C7">
        <v>36</v>
      </c>
      <c r="D7">
        <v>35</v>
      </c>
      <c r="E7" s="12">
        <v>238557.17</v>
      </c>
      <c r="F7" s="12">
        <v>205016.94</v>
      </c>
      <c r="G7" s="36">
        <v>213121.81</v>
      </c>
      <c r="H7" s="33">
        <f>G7/E7-1</f>
        <v>-0.10662165383668831</v>
      </c>
      <c r="I7" s="13"/>
      <c r="J7" s="15">
        <v>168727</v>
      </c>
      <c r="K7" s="15">
        <v>167534</v>
      </c>
      <c r="L7" s="15">
        <v>155283</v>
      </c>
      <c r="M7" s="15">
        <f>L7-J7</f>
        <v>-13444</v>
      </c>
      <c r="N7" s="15"/>
      <c r="O7" s="15">
        <v>1959</v>
      </c>
      <c r="P7" s="15">
        <v>1824</v>
      </c>
      <c r="Q7" s="15">
        <v>9695</v>
      </c>
      <c r="R7" s="15">
        <f>Q7-O7</f>
        <v>7736</v>
      </c>
      <c r="U7" s="16">
        <f>E7/O7</f>
        <v>121.77497192445125</v>
      </c>
      <c r="V7" s="16">
        <f>F7/P7</f>
        <v>112.39963815789474</v>
      </c>
      <c r="W7" s="16">
        <f>G7/Q7</f>
        <v>21.982651882413617</v>
      </c>
      <c r="X7" s="16">
        <f>E7/J7</f>
        <v>1.4138648230573649</v>
      </c>
      <c r="Y7" s="16">
        <f>G7/L7</f>
        <v>1.3724735482956925</v>
      </c>
      <c r="Z7" s="17">
        <f>O7/J7</f>
        <v>1.1610471353132576E-2</v>
      </c>
      <c r="AA7" s="17">
        <f>Q7/L7</f>
        <v>6.2434393977447628E-2</v>
      </c>
    </row>
    <row r="8" spans="1:27" x14ac:dyDescent="0.25">
      <c r="A8" t="s">
        <v>165</v>
      </c>
      <c r="B8">
        <v>24</v>
      </c>
      <c r="C8">
        <v>24</v>
      </c>
      <c r="D8">
        <v>23</v>
      </c>
      <c r="E8" s="12">
        <v>174248.38</v>
      </c>
      <c r="F8" s="12">
        <v>154490.76</v>
      </c>
      <c r="G8" s="36">
        <v>182951.79</v>
      </c>
      <c r="H8" s="33">
        <f>G8/E8-1</f>
        <v>4.9948297941134312E-2</v>
      </c>
      <c r="I8" s="13"/>
      <c r="J8" s="15">
        <v>519267</v>
      </c>
      <c r="K8" s="15">
        <v>513593</v>
      </c>
      <c r="L8" s="15">
        <v>538389</v>
      </c>
      <c r="M8" s="15">
        <f>L8-J8</f>
        <v>19122</v>
      </c>
      <c r="N8" s="15"/>
      <c r="O8" s="15">
        <v>15359</v>
      </c>
      <c r="P8" s="15">
        <v>15310</v>
      </c>
      <c r="Q8" s="15">
        <v>13438</v>
      </c>
      <c r="R8" s="15">
        <f>Q8-O8</f>
        <v>-1921</v>
      </c>
      <c r="U8" s="16">
        <f>E8/O8</f>
        <v>11.345034181912885</v>
      </c>
      <c r="V8" s="16">
        <f>F8/P8</f>
        <v>10.090839973873287</v>
      </c>
      <c r="W8" s="16">
        <f>G8/Q8</f>
        <v>13.614510343801161</v>
      </c>
      <c r="X8" s="16">
        <f>E8/J8</f>
        <v>0.33556605753879987</v>
      </c>
      <c r="Y8" s="16">
        <f>G8/L8</f>
        <v>0.33981338771780256</v>
      </c>
      <c r="Z8" s="17">
        <f>O8/J8</f>
        <v>2.957823239296932E-2</v>
      </c>
      <c r="AA8" s="17">
        <f>Q8/L8</f>
        <v>2.4959648135455963E-2</v>
      </c>
    </row>
    <row r="9" spans="1:27" x14ac:dyDescent="0.25">
      <c r="A9" t="s">
        <v>158</v>
      </c>
      <c r="B9">
        <v>43</v>
      </c>
      <c r="C9">
        <v>43</v>
      </c>
      <c r="D9">
        <v>45</v>
      </c>
      <c r="E9" s="12">
        <v>118916.88</v>
      </c>
      <c r="F9" s="12">
        <v>123778.03</v>
      </c>
      <c r="G9" s="36">
        <v>174306.47</v>
      </c>
      <c r="H9" s="33">
        <f>G9/E9-1</f>
        <v>0.46578408380710967</v>
      </c>
      <c r="I9" s="13"/>
      <c r="J9" s="15">
        <v>51288</v>
      </c>
      <c r="K9" s="15">
        <v>51140</v>
      </c>
      <c r="L9" s="15">
        <v>48784</v>
      </c>
      <c r="M9" s="15">
        <f>L9-J9</f>
        <v>-2504</v>
      </c>
      <c r="N9" s="15"/>
      <c r="O9" s="15">
        <v>-1899</v>
      </c>
      <c r="P9" s="15">
        <v>-1949</v>
      </c>
      <c r="Q9" s="15">
        <v>-2065</v>
      </c>
      <c r="R9" s="15">
        <f>Q9-O9</f>
        <v>-166</v>
      </c>
      <c r="U9" s="16">
        <f>E9/O9</f>
        <v>-62.620789889415484</v>
      </c>
      <c r="V9" s="16">
        <f>F9/P9</f>
        <v>-63.508481272447405</v>
      </c>
      <c r="W9" s="16">
        <f>G9/Q9</f>
        <v>-84.409912832929777</v>
      </c>
      <c r="X9" s="16">
        <f>E9/J9</f>
        <v>2.318610201216659</v>
      </c>
      <c r="Y9" s="16">
        <f>G9/L9</f>
        <v>3.5730253771728435</v>
      </c>
      <c r="Z9" s="17">
        <f>O9/J9</f>
        <v>-3.7026204960224615E-2</v>
      </c>
      <c r="AA9" s="17">
        <f>Q9/L9</f>
        <v>-4.2329452279435881E-2</v>
      </c>
    </row>
    <row r="10" spans="1:27" x14ac:dyDescent="0.25">
      <c r="A10" t="s">
        <v>155</v>
      </c>
      <c r="B10">
        <v>23</v>
      </c>
      <c r="C10">
        <v>24</v>
      </c>
      <c r="D10">
        <v>20</v>
      </c>
      <c r="E10" s="12">
        <v>244800.86</v>
      </c>
      <c r="F10" s="12">
        <v>221872.35</v>
      </c>
      <c r="G10" s="36">
        <v>161810.03</v>
      </c>
      <c r="H10" s="33">
        <f>G10/E10-1</f>
        <v>-0.33901363745209057</v>
      </c>
      <c r="I10" s="13"/>
      <c r="J10" s="15">
        <v>173103</v>
      </c>
      <c r="K10" s="15">
        <v>176304</v>
      </c>
      <c r="L10" s="15">
        <v>121984</v>
      </c>
      <c r="M10" s="15">
        <f>L10-J10</f>
        <v>-51119</v>
      </c>
      <c r="N10" s="15"/>
      <c r="O10" s="15">
        <v>8278</v>
      </c>
      <c r="P10" s="15">
        <v>8139</v>
      </c>
      <c r="Q10" s="15">
        <v>15574</v>
      </c>
      <c r="R10" s="15">
        <f>Q10-O10</f>
        <v>7296</v>
      </c>
      <c r="U10" s="16">
        <f>E10/O10</f>
        <v>29.572464363372795</v>
      </c>
      <c r="V10" s="16">
        <f>F10/P10</f>
        <v>27.260394397346111</v>
      </c>
      <c r="W10" s="16">
        <f>G10/Q10</f>
        <v>10.389754077308334</v>
      </c>
      <c r="X10" s="16">
        <f>E10/J10</f>
        <v>1.4141918973096941</v>
      </c>
      <c r="Y10" s="16">
        <f>G10/L10</f>
        <v>1.3264856866474291</v>
      </c>
      <c r="Z10" s="17">
        <f>O10/J10</f>
        <v>4.7821239377711537E-2</v>
      </c>
      <c r="AA10" s="17">
        <f>Q10/L10</f>
        <v>0.12767248163693598</v>
      </c>
    </row>
    <row r="11" spans="1:27" x14ac:dyDescent="0.25">
      <c r="A11" t="s">
        <v>170</v>
      </c>
      <c r="B11">
        <v>63</v>
      </c>
      <c r="C11">
        <v>63</v>
      </c>
      <c r="D11">
        <v>58</v>
      </c>
      <c r="E11" s="12">
        <v>179380.17</v>
      </c>
      <c r="F11" s="12">
        <v>160222.04</v>
      </c>
      <c r="G11" s="36">
        <v>161606.85999999999</v>
      </c>
      <c r="H11" s="33">
        <f>G11/E11-1</f>
        <v>-9.9081799286955929E-2</v>
      </c>
      <c r="I11" s="13"/>
      <c r="J11" s="15">
        <v>160253</v>
      </c>
      <c r="K11" s="15">
        <v>160702</v>
      </c>
      <c r="L11" s="15">
        <v>179811</v>
      </c>
      <c r="M11" s="15">
        <f>L11-J11</f>
        <v>19558</v>
      </c>
      <c r="N11" s="15"/>
      <c r="O11" s="15">
        <v>-1460</v>
      </c>
      <c r="P11" s="15">
        <v>-1617</v>
      </c>
      <c r="Q11" s="15">
        <v>-19992</v>
      </c>
      <c r="R11" s="15">
        <f>Q11-O11</f>
        <v>-18532</v>
      </c>
      <c r="U11" s="16">
        <f>E11/O11</f>
        <v>-122.86313013698631</v>
      </c>
      <c r="V11" s="16">
        <f>F11/P11</f>
        <v>-99.085986394557821</v>
      </c>
      <c r="W11" s="16">
        <f>G11/Q11</f>
        <v>-8.0835764305722275</v>
      </c>
      <c r="X11" s="16">
        <f>E11/J11</f>
        <v>1.1193560806973972</v>
      </c>
      <c r="Y11" s="16">
        <f>G11/L11</f>
        <v>0.89875958645466625</v>
      </c>
      <c r="Z11" s="17">
        <f>O11/J11</f>
        <v>-9.1105938734376262E-3</v>
      </c>
      <c r="AA11" s="17">
        <f>Q11/L11</f>
        <v>-0.11118340924637536</v>
      </c>
    </row>
    <row r="12" spans="1:27" x14ac:dyDescent="0.25">
      <c r="A12" t="s">
        <v>156</v>
      </c>
      <c r="B12">
        <v>13</v>
      </c>
      <c r="C12">
        <v>13</v>
      </c>
      <c r="D12">
        <v>15</v>
      </c>
      <c r="E12" s="12">
        <v>64439.38</v>
      </c>
      <c r="F12" s="12">
        <v>59583.49</v>
      </c>
      <c r="G12" s="36">
        <v>125878.91</v>
      </c>
      <c r="H12" s="33">
        <f>G12/E12-1</f>
        <v>0.95344694502026561</v>
      </c>
      <c r="I12" s="13"/>
      <c r="J12" s="15">
        <v>41392</v>
      </c>
      <c r="K12" s="15">
        <v>41415</v>
      </c>
      <c r="L12" s="15">
        <v>96001</v>
      </c>
      <c r="M12" s="15">
        <f>L12-J12</f>
        <v>54609</v>
      </c>
      <c r="N12" s="15"/>
      <c r="O12" s="15">
        <v>2254</v>
      </c>
      <c r="P12" s="15">
        <v>2246</v>
      </c>
      <c r="Q12" s="15">
        <v>4100</v>
      </c>
      <c r="R12" s="15">
        <f>Q12-O12</f>
        <v>1846</v>
      </c>
      <c r="U12" s="16">
        <f>E12/O12</f>
        <v>28.588899733806564</v>
      </c>
      <c r="V12" s="16">
        <f>F12/P12</f>
        <v>26.528713268032057</v>
      </c>
      <c r="W12" s="16">
        <f>G12/Q12</f>
        <v>30.702173170731708</v>
      </c>
      <c r="X12" s="16">
        <f>E12/J12</f>
        <v>1.5568075956706608</v>
      </c>
      <c r="Y12" s="16">
        <f>G12/L12</f>
        <v>1.3112249872397164</v>
      </c>
      <c r="Z12" s="17">
        <f>O12/J12</f>
        <v>5.4454967143409354E-2</v>
      </c>
      <c r="AA12" s="17">
        <f>Q12/L12</f>
        <v>4.2707888459495212E-2</v>
      </c>
    </row>
    <row r="13" spans="1:27" x14ac:dyDescent="0.25">
      <c r="A13" t="s">
        <v>167</v>
      </c>
      <c r="B13">
        <v>25</v>
      </c>
      <c r="C13">
        <v>25</v>
      </c>
      <c r="D13">
        <v>26</v>
      </c>
      <c r="E13" s="12">
        <v>103764.45</v>
      </c>
      <c r="F13" s="12">
        <v>95067.85</v>
      </c>
      <c r="G13" s="36">
        <v>97985.61</v>
      </c>
      <c r="H13" s="33">
        <f>G13/E13-1</f>
        <v>-5.5691906042965589E-2</v>
      </c>
      <c r="I13" s="13"/>
      <c r="J13" s="15">
        <v>250276</v>
      </c>
      <c r="K13" s="15">
        <v>249600</v>
      </c>
      <c r="L13" s="15">
        <v>246605</v>
      </c>
      <c r="M13" s="15">
        <f>L13-J13</f>
        <v>-3671</v>
      </c>
      <c r="N13" s="15"/>
      <c r="O13" s="15">
        <v>15909</v>
      </c>
      <c r="P13" s="15">
        <v>15955</v>
      </c>
      <c r="Q13" s="15">
        <v>9471</v>
      </c>
      <c r="R13" s="15">
        <f>Q13-O13</f>
        <v>-6438</v>
      </c>
      <c r="U13" s="16">
        <f>E13/O13</f>
        <v>6.5223741278521592</v>
      </c>
      <c r="V13" s="16">
        <f>F13/P13</f>
        <v>5.9584989031651521</v>
      </c>
      <c r="W13" s="16">
        <f>G13/Q13</f>
        <v>10.345856826100729</v>
      </c>
      <c r="X13" s="16">
        <f>E13/J13</f>
        <v>0.41460008151001293</v>
      </c>
      <c r="Y13" s="16">
        <f>G13/L13</f>
        <v>0.39733829403296772</v>
      </c>
      <c r="Z13" s="17">
        <f>O13/J13</f>
        <v>6.3565823331042534E-2</v>
      </c>
      <c r="AA13" s="17">
        <f>Q13/L13</f>
        <v>3.8405547332779143E-2</v>
      </c>
    </row>
    <row r="14" spans="1:27" x14ac:dyDescent="0.25">
      <c r="A14" t="s">
        <v>159</v>
      </c>
      <c r="B14">
        <v>4</v>
      </c>
      <c r="C14">
        <v>4</v>
      </c>
      <c r="D14">
        <v>4</v>
      </c>
      <c r="E14" s="12">
        <v>45390</v>
      </c>
      <c r="F14" s="12">
        <v>42140</v>
      </c>
      <c r="G14" s="36">
        <v>52930</v>
      </c>
      <c r="H14" s="33">
        <f>G14/E14-1</f>
        <v>0.16611588455606952</v>
      </c>
      <c r="I14" s="14"/>
      <c r="J14" s="15">
        <v>29815</v>
      </c>
      <c r="K14" s="15">
        <v>29907</v>
      </c>
      <c r="L14" s="15">
        <v>23848</v>
      </c>
      <c r="M14" s="15">
        <f>L14-J14</f>
        <v>-5967</v>
      </c>
      <c r="N14" s="15"/>
      <c r="O14" s="15">
        <v>5103</v>
      </c>
      <c r="P14" s="15">
        <v>5166</v>
      </c>
      <c r="Q14" s="15">
        <v>1090</v>
      </c>
      <c r="R14" s="15">
        <f>Q14-O14</f>
        <v>-4013</v>
      </c>
      <c r="U14" s="16">
        <f>E14/O14</f>
        <v>8.8947677836566719</v>
      </c>
      <c r="V14" s="16">
        <f>F14/P14</f>
        <v>8.1571815718157179</v>
      </c>
      <c r="W14" s="16">
        <f>G14/Q14</f>
        <v>48.559633027522935</v>
      </c>
      <c r="X14" s="16">
        <f>E14/J14</f>
        <v>1.5223880597014925</v>
      </c>
      <c r="Y14" s="16">
        <f>G14/L14</f>
        <v>2.2194733310969474</v>
      </c>
      <c r="Z14" s="17">
        <f>O14/J14</f>
        <v>0.17115545866174744</v>
      </c>
      <c r="AA14" s="17">
        <f>Q14/L14</f>
        <v>4.5706138879570611E-2</v>
      </c>
    </row>
    <row r="15" spans="1:27" x14ac:dyDescent="0.25">
      <c r="A15" t="s">
        <v>157</v>
      </c>
      <c r="B15">
        <v>6</v>
      </c>
      <c r="C15">
        <v>6</v>
      </c>
      <c r="D15">
        <v>6</v>
      </c>
      <c r="E15" s="12">
        <v>26066.85</v>
      </c>
      <c r="F15" s="12">
        <v>21952.93</v>
      </c>
      <c r="G15" s="36">
        <v>30009.99</v>
      </c>
      <c r="H15" s="33">
        <f>G15/E15-1</f>
        <v>0.15127029157723326</v>
      </c>
      <c r="I15" s="13"/>
      <c r="J15" s="15">
        <v>61928</v>
      </c>
      <c r="K15" s="15">
        <v>62109</v>
      </c>
      <c r="L15" s="15">
        <v>62591</v>
      </c>
      <c r="M15" s="15">
        <f>L15-J15</f>
        <v>663</v>
      </c>
      <c r="N15" s="15"/>
      <c r="O15" s="15">
        <v>489</v>
      </c>
      <c r="P15" s="15">
        <v>505</v>
      </c>
      <c r="Q15" s="15">
        <v>-394</v>
      </c>
      <c r="R15" s="15">
        <f>Q15-O15</f>
        <v>-883</v>
      </c>
      <c r="U15" s="16">
        <f>E15/O15</f>
        <v>53.306441717791408</v>
      </c>
      <c r="V15" s="16">
        <f>F15/P15</f>
        <v>43.471148514851485</v>
      </c>
      <c r="W15" s="16">
        <f>G15/Q15</f>
        <v>-76.16748730964467</v>
      </c>
      <c r="X15" s="16">
        <f>E15/J15</f>
        <v>0.42092187701847306</v>
      </c>
      <c r="Y15" s="16">
        <f>G15/L15</f>
        <v>0.47946174370117112</v>
      </c>
      <c r="Z15" s="17">
        <f>O15/J15</f>
        <v>7.8962666322180599E-3</v>
      </c>
      <c r="AA15" s="17">
        <f>Q15/L15</f>
        <v>-6.2948347206467385E-3</v>
      </c>
    </row>
    <row r="16" spans="1:27" x14ac:dyDescent="0.25">
      <c r="A16" t="s">
        <v>160</v>
      </c>
      <c r="B16">
        <v>10</v>
      </c>
      <c r="C16">
        <v>10</v>
      </c>
      <c r="D16" s="18">
        <v>11</v>
      </c>
      <c r="E16" s="19">
        <v>12464.84</v>
      </c>
      <c r="F16" s="19">
        <v>13986.64</v>
      </c>
      <c r="G16" s="37">
        <v>23785.55</v>
      </c>
      <c r="H16" s="33">
        <f>G16/E16-1</f>
        <v>0.90821141707394548</v>
      </c>
      <c r="I16" s="13"/>
      <c r="J16" s="15">
        <v>2720</v>
      </c>
      <c r="K16" s="15">
        <v>2721</v>
      </c>
      <c r="L16" s="15">
        <v>3074</v>
      </c>
      <c r="M16" s="15">
        <f>L16-J16</f>
        <v>354</v>
      </c>
      <c r="N16" s="15"/>
      <c r="O16" s="15">
        <v>390</v>
      </c>
      <c r="P16" s="15">
        <v>395</v>
      </c>
      <c r="Q16" s="15">
        <v>-189</v>
      </c>
      <c r="R16" s="15">
        <f>Q16-O16</f>
        <v>-579</v>
      </c>
      <c r="U16" s="16">
        <f>E16/O16</f>
        <v>31.961128205128205</v>
      </c>
      <c r="V16" s="16">
        <f>F16/P16</f>
        <v>35.409215189873414</v>
      </c>
      <c r="W16" s="16">
        <f>G16/Q16</f>
        <v>-125.8494708994709</v>
      </c>
      <c r="X16" s="16">
        <f>E16/J16</f>
        <v>4.5826617647058825</v>
      </c>
      <c r="Y16" s="16">
        <f>G16/L16</f>
        <v>7.7376545217957053</v>
      </c>
      <c r="Z16" s="17">
        <f>O16/J16</f>
        <v>0.14338235294117646</v>
      </c>
      <c r="AA16" s="17">
        <f>Q16/L16</f>
        <v>-6.1483409238776841E-2</v>
      </c>
    </row>
    <row r="17" spans="1:27" x14ac:dyDescent="0.25">
      <c r="A17" t="s">
        <v>161</v>
      </c>
      <c r="B17">
        <v>5</v>
      </c>
      <c r="C17">
        <v>5</v>
      </c>
      <c r="D17">
        <v>3</v>
      </c>
      <c r="E17" s="12">
        <v>1858.17</v>
      </c>
      <c r="F17" s="12">
        <v>1683.41</v>
      </c>
      <c r="G17" s="36">
        <v>637.67999999999995</v>
      </c>
      <c r="H17" s="33">
        <f>G17/E17-1</f>
        <v>-0.65682364907408908</v>
      </c>
      <c r="I17" s="14"/>
      <c r="J17" s="15">
        <v>3765</v>
      </c>
      <c r="K17" s="15">
        <v>3754</v>
      </c>
      <c r="L17" s="15">
        <v>1951</v>
      </c>
      <c r="M17" s="15">
        <f>L17-J17</f>
        <v>-1814</v>
      </c>
      <c r="N17" s="15"/>
      <c r="O17" s="15">
        <v>-60</v>
      </c>
      <c r="P17" s="15">
        <v>-64</v>
      </c>
      <c r="Q17" s="15">
        <v>-140</v>
      </c>
      <c r="R17" s="15">
        <f>Q17-O17</f>
        <v>-80</v>
      </c>
      <c r="U17" s="16">
        <f>E17/O17</f>
        <v>-30.9695</v>
      </c>
      <c r="V17" s="16">
        <f>F17/P17</f>
        <v>-26.303281250000001</v>
      </c>
      <c r="W17" s="16">
        <f>G17/Q17</f>
        <v>-4.5548571428571423</v>
      </c>
      <c r="X17" s="16">
        <f>E17/J17</f>
        <v>0.4935378486055777</v>
      </c>
      <c r="Y17" s="16">
        <f>G17/L17</f>
        <v>0.32684777037416707</v>
      </c>
      <c r="Z17" s="17">
        <f>O17/J17</f>
        <v>-1.5936254980079681E-2</v>
      </c>
      <c r="AA17" s="17">
        <f>Q17/L17</f>
        <v>-7.1758072783188104E-2</v>
      </c>
    </row>
    <row r="18" spans="1:27" x14ac:dyDescent="0.25">
      <c r="A18" t="s">
        <v>162</v>
      </c>
      <c r="B18">
        <v>1</v>
      </c>
      <c r="C18">
        <v>1</v>
      </c>
      <c r="D18">
        <v>1</v>
      </c>
      <c r="E18" s="12">
        <v>20.2</v>
      </c>
      <c r="F18" s="12">
        <v>17.59</v>
      </c>
      <c r="G18" s="36">
        <v>12.51</v>
      </c>
      <c r="H18" s="33">
        <f>G18/E18-1</f>
        <v>-0.3806930693069307</v>
      </c>
      <c r="I18" s="14"/>
      <c r="J18" s="15">
        <v>0</v>
      </c>
      <c r="K18" s="15">
        <v>0</v>
      </c>
      <c r="L18" s="15"/>
      <c r="M18" s="15">
        <f>L18-J18</f>
        <v>0</v>
      </c>
      <c r="N18" s="15"/>
      <c r="O18" s="15">
        <v>-24</v>
      </c>
      <c r="P18" s="15">
        <v>-24</v>
      </c>
      <c r="Q18" s="15">
        <v>-14</v>
      </c>
      <c r="R18" s="15">
        <f>Q18-O18</f>
        <v>10</v>
      </c>
      <c r="U18" s="16">
        <f>E18/O18</f>
        <v>-0.84166666666666667</v>
      </c>
      <c r="V18" s="16">
        <f>F18/P18</f>
        <v>-0.73291666666666666</v>
      </c>
      <c r="W18" s="16">
        <f>G18/Q18</f>
        <v>-0.89357142857142857</v>
      </c>
      <c r="X18" s="16"/>
      <c r="Y18" s="16"/>
      <c r="Z18" s="17"/>
      <c r="AA18" s="17"/>
    </row>
    <row r="21" spans="1:27" x14ac:dyDescent="0.25">
      <c r="A21" t="s">
        <v>164</v>
      </c>
      <c r="B21">
        <v>9</v>
      </c>
      <c r="C21">
        <v>9</v>
      </c>
      <c r="D21">
        <v>9</v>
      </c>
      <c r="E21">
        <v>1512070</v>
      </c>
      <c r="F21">
        <v>1365250</v>
      </c>
      <c r="G21">
        <v>1356640</v>
      </c>
      <c r="H21" s="13">
        <f>G21/E21-1</f>
        <v>-0.10279286011890987</v>
      </c>
      <c r="I21" s="13"/>
      <c r="J21" s="15">
        <v>2137323</v>
      </c>
      <c r="K21" s="15">
        <v>2140003</v>
      </c>
      <c r="L21" s="15">
        <v>2177975</v>
      </c>
      <c r="M21" s="15">
        <v>7616</v>
      </c>
      <c r="N21" s="15"/>
      <c r="O21" s="15">
        <v>109754</v>
      </c>
      <c r="P21" s="15">
        <v>111765</v>
      </c>
      <c r="Q21" s="15">
        <v>88791</v>
      </c>
      <c r="R21" s="15">
        <f>Q21-O21</f>
        <v>-20963</v>
      </c>
      <c r="U21" s="16">
        <f>E21/O21</f>
        <v>13.776901069664888</v>
      </c>
      <c r="V21" s="16">
        <f>F21/P21</f>
        <v>12.215362591151075</v>
      </c>
      <c r="W21" s="16">
        <f>G21/Q21</f>
        <v>15.279026027412689</v>
      </c>
      <c r="X21" s="16">
        <f>E21/J21</f>
        <v>0.70745975222275714</v>
      </c>
      <c r="Y21" s="16">
        <f>G21/L21</f>
        <v>0.62289052904647668</v>
      </c>
      <c r="Z21" s="17">
        <f>O21/J21</f>
        <v>5.1351152820607836E-2</v>
      </c>
      <c r="AA21" s="17">
        <f>Q21/L21</f>
        <v>4.0767685579494714E-2</v>
      </c>
    </row>
    <row r="22" spans="1:27" x14ac:dyDescent="0.25">
      <c r="A22" t="s">
        <v>168</v>
      </c>
      <c r="B22">
        <v>4</v>
      </c>
      <c r="C22">
        <v>4</v>
      </c>
      <c r="D22">
        <v>4</v>
      </c>
      <c r="E22">
        <v>398990</v>
      </c>
      <c r="F22">
        <v>391580</v>
      </c>
      <c r="G22">
        <v>417660</v>
      </c>
      <c r="H22" s="13">
        <f>G22/E22-1</f>
        <v>4.6793152710594255E-2</v>
      </c>
      <c r="I22" s="13"/>
      <c r="J22" s="15">
        <v>160650</v>
      </c>
      <c r="K22" s="15">
        <v>160338</v>
      </c>
      <c r="L22" s="15">
        <v>164574</v>
      </c>
      <c r="M22" s="15">
        <v>2205</v>
      </c>
      <c r="N22" s="15"/>
      <c r="O22" s="15">
        <v>32585</v>
      </c>
      <c r="P22" s="15">
        <v>32958</v>
      </c>
      <c r="Q22" s="15">
        <v>33506</v>
      </c>
      <c r="R22" s="15">
        <f>Q22-O22</f>
        <v>921</v>
      </c>
      <c r="U22" s="16">
        <f>E22/O22</f>
        <v>12.244591069510511</v>
      </c>
      <c r="V22" s="16">
        <f>F22/P22</f>
        <v>11.881182110564961</v>
      </c>
      <c r="W22" s="16">
        <f>G22/Q22</f>
        <v>12.465230108040352</v>
      </c>
      <c r="X22" s="16">
        <f>E22/J22</f>
        <v>2.4835978835978838</v>
      </c>
      <c r="Y22" s="16">
        <f>G22/L22</f>
        <v>2.5378249298188047</v>
      </c>
      <c r="Z22" s="17">
        <f>O22/J22</f>
        <v>0.20283224400871461</v>
      </c>
      <c r="AA22" s="17">
        <f>Q22/L22</f>
        <v>0.20359230498134578</v>
      </c>
    </row>
    <row r="23" spans="1:27" x14ac:dyDescent="0.25">
      <c r="A23" t="s">
        <v>171</v>
      </c>
      <c r="B23">
        <v>2</v>
      </c>
      <c r="C23">
        <v>2</v>
      </c>
      <c r="D23">
        <v>2</v>
      </c>
      <c r="E23">
        <v>160480</v>
      </c>
      <c r="F23">
        <v>143140</v>
      </c>
      <c r="G23">
        <v>161330</v>
      </c>
      <c r="H23" s="13">
        <f>G23/E23-1</f>
        <v>5.2966101694915668E-3</v>
      </c>
      <c r="I23" s="13"/>
      <c r="J23" s="15">
        <v>115256</v>
      </c>
      <c r="K23" s="15">
        <v>114497</v>
      </c>
      <c r="L23" s="15">
        <v>107395</v>
      </c>
      <c r="M23" s="15">
        <v>14994</v>
      </c>
      <c r="N23" s="15"/>
      <c r="O23" s="15">
        <v>9484</v>
      </c>
      <c r="P23" s="15">
        <v>9668</v>
      </c>
      <c r="Q23" s="15">
        <v>13557</v>
      </c>
      <c r="R23" s="15">
        <f>Q23-O23</f>
        <v>4073</v>
      </c>
      <c r="U23" s="16">
        <f>E23/O23</f>
        <v>16.921130324757485</v>
      </c>
      <c r="V23" s="16">
        <f>F23/P23</f>
        <v>14.805544062887877</v>
      </c>
      <c r="W23" s="16">
        <f>G23/Q23</f>
        <v>11.900125396474147</v>
      </c>
      <c r="X23" s="16">
        <f>E23/J23</f>
        <v>1.3923787047962797</v>
      </c>
      <c r="Y23" s="16">
        <f>G23/L23</f>
        <v>1.5022114623585827</v>
      </c>
      <c r="Z23" s="17">
        <f>O23/J23</f>
        <v>8.2286388561116128E-2</v>
      </c>
      <c r="AA23" s="17">
        <f>Q23/L23</f>
        <v>0.12623492713813492</v>
      </c>
    </row>
    <row r="24" spans="1:27" x14ac:dyDescent="0.25">
      <c r="A24" t="s">
        <v>166</v>
      </c>
      <c r="B24">
        <v>2</v>
      </c>
      <c r="C24">
        <v>2</v>
      </c>
      <c r="D24">
        <v>2</v>
      </c>
      <c r="E24">
        <v>134040</v>
      </c>
      <c r="F24">
        <v>119430</v>
      </c>
      <c r="G24">
        <v>129340</v>
      </c>
      <c r="H24" s="13">
        <f>G24/E24-1</f>
        <v>-3.5064159952253093E-2</v>
      </c>
      <c r="I24" s="13"/>
      <c r="J24" s="15">
        <v>71641</v>
      </c>
      <c r="K24" s="15">
        <v>71704</v>
      </c>
      <c r="L24" s="15">
        <v>67902</v>
      </c>
      <c r="M24" s="15">
        <v>1164</v>
      </c>
      <c r="N24" s="15"/>
      <c r="O24" s="15">
        <v>8647</v>
      </c>
      <c r="P24" s="15">
        <v>8817</v>
      </c>
      <c r="Q24" s="15">
        <v>12835</v>
      </c>
      <c r="R24" s="15">
        <f>Q24-O24</f>
        <v>4188</v>
      </c>
      <c r="U24" s="16">
        <f>E24/O24</f>
        <v>15.501329941020007</v>
      </c>
      <c r="V24" s="16">
        <f>F24/P24</f>
        <v>13.545423613473972</v>
      </c>
      <c r="W24" s="16">
        <f>G24/Q24</f>
        <v>10.077132839890924</v>
      </c>
      <c r="X24" s="16">
        <f>E24/J24</f>
        <v>1.8709956589104004</v>
      </c>
      <c r="Y24" s="16">
        <f>G24/L24</f>
        <v>1.9048039822096552</v>
      </c>
      <c r="Z24" s="17">
        <f>O24/J24</f>
        <v>0.12069904105191162</v>
      </c>
      <c r="AA24" s="17">
        <f>Q24/L24</f>
        <v>0.18902241465641659</v>
      </c>
    </row>
    <row r="25" spans="1:27" x14ac:dyDescent="0.25">
      <c r="A25" t="s">
        <v>169</v>
      </c>
      <c r="B25">
        <v>1</v>
      </c>
      <c r="C25">
        <v>1</v>
      </c>
      <c r="D25">
        <v>1</v>
      </c>
      <c r="E25">
        <v>59190</v>
      </c>
      <c r="F25">
        <v>54000</v>
      </c>
      <c r="G25">
        <v>77540</v>
      </c>
      <c r="H25" s="13">
        <f>G25/E25-1</f>
        <v>0.31001858422030759</v>
      </c>
      <c r="I25" s="13"/>
      <c r="J25" s="15">
        <v>35657</v>
      </c>
      <c r="K25" s="15">
        <v>35762</v>
      </c>
      <c r="L25" s="15">
        <v>37459</v>
      </c>
      <c r="M25" s="15">
        <v>18622</v>
      </c>
      <c r="N25" s="15"/>
      <c r="O25" s="15">
        <v>-366</v>
      </c>
      <c r="P25" s="15">
        <v>-370</v>
      </c>
      <c r="Q25" s="15">
        <v>4404</v>
      </c>
      <c r="R25" s="15">
        <f>Q25-O25</f>
        <v>4770</v>
      </c>
      <c r="U25" s="16">
        <f>E25/O25</f>
        <v>-161.72131147540983</v>
      </c>
      <c r="V25" s="16">
        <f>F25/P25</f>
        <v>-145.94594594594594</v>
      </c>
      <c r="W25" s="16">
        <f>G25/Q25</f>
        <v>17.606721162579472</v>
      </c>
      <c r="X25" s="16">
        <f>E25/J25</f>
        <v>1.6599826121098242</v>
      </c>
      <c r="Y25" s="16">
        <f>G25/L25</f>
        <v>2.0699965295389626</v>
      </c>
      <c r="Z25" s="17">
        <f>O25/J25</f>
        <v>-1.0264464200577727E-2</v>
      </c>
      <c r="AA25" s="17">
        <f>Q25/L25</f>
        <v>0.11756854160548867</v>
      </c>
    </row>
    <row r="26" spans="1:27" x14ac:dyDescent="0.25">
      <c r="A26" t="s">
        <v>154</v>
      </c>
      <c r="B26">
        <v>1</v>
      </c>
      <c r="C26">
        <v>1</v>
      </c>
      <c r="D26">
        <v>1</v>
      </c>
      <c r="E26">
        <v>37200</v>
      </c>
      <c r="F26">
        <v>34190</v>
      </c>
      <c r="G26">
        <v>52270</v>
      </c>
      <c r="H26" s="13">
        <f>G26/E26-1</f>
        <v>0.40510752688172036</v>
      </c>
      <c r="I26" s="13"/>
      <c r="J26" s="15">
        <v>17465</v>
      </c>
      <c r="K26" s="15">
        <v>17444</v>
      </c>
      <c r="L26" s="15">
        <v>17840</v>
      </c>
      <c r="M26" s="15">
        <v>39861</v>
      </c>
      <c r="N26" s="15"/>
      <c r="O26" s="15">
        <v>1297</v>
      </c>
      <c r="P26" s="15">
        <v>1259</v>
      </c>
      <c r="Q26" s="15">
        <v>1351</v>
      </c>
      <c r="R26" s="15">
        <f>Q26-O26</f>
        <v>54</v>
      </c>
      <c r="U26" s="16">
        <f>E26/O26</f>
        <v>28.681572860447186</v>
      </c>
      <c r="V26" s="16">
        <f>F26/P26</f>
        <v>27.156473391580619</v>
      </c>
      <c r="W26" s="16">
        <f>G26/Q26</f>
        <v>38.689859363434493</v>
      </c>
      <c r="X26" s="16">
        <f>E26/J26</f>
        <v>2.1299742341826509</v>
      </c>
      <c r="Y26" s="16">
        <f>G26/L26</f>
        <v>2.929932735426009</v>
      </c>
      <c r="Z26" s="17">
        <f>O26/J26</f>
        <v>7.4262811336959639E-2</v>
      </c>
      <c r="AA26" s="17">
        <f>Q26/L26</f>
        <v>7.5728699551569509E-2</v>
      </c>
    </row>
    <row r="27" spans="1:27" x14ac:dyDescent="0.25">
      <c r="A27" t="s">
        <v>155</v>
      </c>
      <c r="B27">
        <v>1</v>
      </c>
      <c r="C27">
        <v>1</v>
      </c>
      <c r="D27">
        <v>1</v>
      </c>
      <c r="E27">
        <v>35450</v>
      </c>
      <c r="F27">
        <v>33300</v>
      </c>
      <c r="G27">
        <v>50900</v>
      </c>
      <c r="H27" s="13">
        <f>G27/E27-1</f>
        <v>0.43582510578279265</v>
      </c>
      <c r="I27" s="13"/>
      <c r="J27" s="15">
        <v>8929</v>
      </c>
      <c r="K27" s="15">
        <v>8928</v>
      </c>
      <c r="L27" s="15">
        <v>8914</v>
      </c>
      <c r="M27" s="15">
        <v>338</v>
      </c>
      <c r="N27" s="15"/>
      <c r="O27" s="15">
        <v>1727</v>
      </c>
      <c r="P27" s="15">
        <v>1702</v>
      </c>
      <c r="Q27" s="15">
        <v>1738</v>
      </c>
      <c r="R27" s="15">
        <f>Q27-O27</f>
        <v>11</v>
      </c>
      <c r="U27" s="16">
        <f>E27/O27</f>
        <v>20.526925303995366</v>
      </c>
      <c r="V27" s="16">
        <f>F27/P27</f>
        <v>19.565217391304348</v>
      </c>
      <c r="W27" s="16">
        <f>G27/Q27</f>
        <v>29.286536248561564</v>
      </c>
      <c r="X27" s="16">
        <f>E27/J27</f>
        <v>3.9702094299473627</v>
      </c>
      <c r="Y27" s="16">
        <f>G27/L27</f>
        <v>5.7101189140677588</v>
      </c>
      <c r="Z27" s="17">
        <f>O27/J27</f>
        <v>0.19341471609362751</v>
      </c>
      <c r="AA27" s="17">
        <f>Q27/L27</f>
        <v>0.19497419789095805</v>
      </c>
    </row>
    <row r="28" spans="1:27" x14ac:dyDescent="0.25">
      <c r="H28" s="13"/>
      <c r="I28" s="13"/>
      <c r="J28" s="15"/>
      <c r="K28" s="15"/>
      <c r="L28" s="15"/>
      <c r="M28" s="15"/>
      <c r="N28" s="15"/>
      <c r="O28" s="15"/>
      <c r="P28" s="15"/>
      <c r="Q28" s="15"/>
      <c r="R28" s="15"/>
      <c r="U28" s="20" t="s">
        <v>144</v>
      </c>
      <c r="V28" s="20"/>
      <c r="W28" s="20"/>
      <c r="X28" s="20" t="s">
        <v>145</v>
      </c>
      <c r="Z28" t="s">
        <v>146</v>
      </c>
    </row>
    <row r="29" spans="1:27" x14ac:dyDescent="0.25">
      <c r="J29" s="15"/>
      <c r="K29" s="15"/>
      <c r="L29" s="15"/>
      <c r="M29" s="15"/>
      <c r="N29" s="15"/>
      <c r="O29" s="15"/>
      <c r="P29" s="15"/>
      <c r="Q29" s="15"/>
      <c r="R29" s="15"/>
      <c r="U29" s="1">
        <v>43447</v>
      </c>
      <c r="V29" s="1">
        <v>43458</v>
      </c>
      <c r="W29" s="1">
        <v>43812</v>
      </c>
      <c r="X29" s="1">
        <v>43447</v>
      </c>
      <c r="Y29" s="1">
        <v>43812</v>
      </c>
      <c r="Z29" s="1">
        <v>43447</v>
      </c>
      <c r="AA29" s="1">
        <v>43812</v>
      </c>
    </row>
    <row r="30" spans="1:27" s="21" customFormat="1" x14ac:dyDescent="0.25">
      <c r="A30" s="21" t="s">
        <v>147</v>
      </c>
      <c r="B30" s="22">
        <f>SUM(B2:B18)</f>
        <v>537</v>
      </c>
      <c r="C30" s="22">
        <f>SUM(C2:C18)</f>
        <v>539</v>
      </c>
      <c r="D30" s="22">
        <f>SUM(D2:D18)</f>
        <v>515</v>
      </c>
      <c r="E30" s="22">
        <f>SUM(E2:E18)</f>
        <v>4605226.6499999994</v>
      </c>
      <c r="F30" s="22">
        <f>SUM(F2:F18)</f>
        <v>4167917.9100000006</v>
      </c>
      <c r="G30" s="22">
        <f>SUM(G2:G18)</f>
        <v>4372763.6899999995</v>
      </c>
      <c r="H30" s="13">
        <f>G30/E30-1</f>
        <v>-5.0478071475591801E-2</v>
      </c>
      <c r="I30" s="13"/>
      <c r="J30" s="22">
        <f>SUM(J2:J18)</f>
        <v>4619247</v>
      </c>
      <c r="K30" s="22">
        <f>SUM(K2:K18)</f>
        <v>4617224</v>
      </c>
      <c r="L30" s="22">
        <f>SUM(L2:L18)</f>
        <v>4641608</v>
      </c>
      <c r="M30" s="23">
        <f>SUM(M2:M18)</f>
        <v>22361</v>
      </c>
      <c r="N30" s="24">
        <f>M30/J30</f>
        <v>4.8408322828374407E-3</v>
      </c>
      <c r="O30" s="22">
        <f>SUM(O2:O18)</f>
        <v>248506</v>
      </c>
      <c r="P30" s="22">
        <f>SUM(P2:P18)</f>
        <v>251319</v>
      </c>
      <c r="Q30" s="22">
        <f>SUM(Q2:Q18)</f>
        <v>230314</v>
      </c>
      <c r="R30" s="23">
        <f>SUM(R2:R18)</f>
        <v>-18192</v>
      </c>
      <c r="S30" s="24">
        <f>R30/O30</f>
        <v>-7.3205475924122562E-2</v>
      </c>
      <c r="U30" s="25">
        <f>E30/O30</f>
        <v>18.531651750863155</v>
      </c>
      <c r="V30" s="25">
        <f>F30/P30</f>
        <v>16.584173540400847</v>
      </c>
      <c r="W30" s="25">
        <f>G30/Q30</f>
        <v>18.9860958951692</v>
      </c>
      <c r="X30" s="26">
        <f>E30/J30</f>
        <v>0.9969647975092043</v>
      </c>
      <c r="Y30" s="26">
        <f>G30/L30</f>
        <v>0.94207948840143318</v>
      </c>
      <c r="Z30" s="27">
        <f>O30/J30</f>
        <v>5.3797945855677341E-2</v>
      </c>
      <c r="AA30" s="27">
        <f t="shared" ref="AA30:AA32" si="0">Q30/L30</f>
        <v>4.9619442227779684E-2</v>
      </c>
    </row>
    <row r="31" spans="1:27" s="21" customFormat="1" x14ac:dyDescent="0.25">
      <c r="A31" s="21" t="s">
        <v>148</v>
      </c>
      <c r="B31" s="22">
        <f>SUM(B21:B27)</f>
        <v>20</v>
      </c>
      <c r="C31" s="22">
        <f>SUM(C21:C27)</f>
        <v>20</v>
      </c>
      <c r="D31" s="22">
        <f>SUM(D21:D27)</f>
        <v>20</v>
      </c>
      <c r="E31" s="22">
        <f>SUM(E21:E27)</f>
        <v>2337420</v>
      </c>
      <c r="F31" s="22">
        <f>SUM(F21:F27)</f>
        <v>2140890</v>
      </c>
      <c r="G31" s="22">
        <f>SUM(G21:G27)</f>
        <v>2245680</v>
      </c>
      <c r="H31" s="13">
        <f>G31/E31-1</f>
        <v>-3.9248402084349432E-2</v>
      </c>
      <c r="I31" s="13"/>
      <c r="J31" s="22">
        <f>SUM(J21:J27)</f>
        <v>2546921</v>
      </c>
      <c r="K31" s="22">
        <f>SUM(K21:K27)</f>
        <v>2548676</v>
      </c>
      <c r="L31" s="22">
        <f>SUM(L21:L27)</f>
        <v>2582059</v>
      </c>
      <c r="M31" s="28">
        <f>SUM(M21:M27)</f>
        <v>84800</v>
      </c>
      <c r="N31" s="27">
        <f>M31/J31</f>
        <v>3.3295104166952957E-2</v>
      </c>
      <c r="O31" s="22">
        <f>SUM(O21:O27)</f>
        <v>163128</v>
      </c>
      <c r="P31" s="22">
        <f>SUM(P21:P27)</f>
        <v>165799</v>
      </c>
      <c r="Q31" s="22">
        <f>SUM(Q21:Q27)</f>
        <v>156182</v>
      </c>
      <c r="R31" s="28">
        <f>SUM(R21:R27)</f>
        <v>-6946</v>
      </c>
      <c r="S31" s="27">
        <f>R31/O31</f>
        <v>-4.2580059830317298E-2</v>
      </c>
      <c r="U31" s="25">
        <f>E31/O31</f>
        <v>14.328747977048698</v>
      </c>
      <c r="V31" s="25">
        <f t="shared" ref="V31:V32" si="1">F31/P31</f>
        <v>12.912562801946935</v>
      </c>
      <c r="W31" s="25">
        <f>G31/Q31</f>
        <v>14.378609570885249</v>
      </c>
      <c r="X31" s="26">
        <f>E31/J31</f>
        <v>0.91774342431508471</v>
      </c>
      <c r="Y31" s="26">
        <f>G31/L31</f>
        <v>0.86972451055533584</v>
      </c>
      <c r="Z31" s="29">
        <f>O31/J31</f>
        <v>6.4049100855503568E-2</v>
      </c>
      <c r="AA31" s="29">
        <f t="shared" si="0"/>
        <v>6.0487386229361916E-2</v>
      </c>
    </row>
    <row r="32" spans="1:27" x14ac:dyDescent="0.25">
      <c r="A32" s="21" t="s">
        <v>149</v>
      </c>
      <c r="B32" s="35">
        <f>SUM(B37:B53)</f>
        <v>517</v>
      </c>
      <c r="C32" s="35">
        <f>SUM(C37:C53)</f>
        <v>519</v>
      </c>
      <c r="D32" s="35">
        <f>SUM(D37:D53)</f>
        <v>495</v>
      </c>
      <c r="E32" s="30">
        <f>E30-E31</f>
        <v>2267806.6499999994</v>
      </c>
      <c r="F32" s="30">
        <f>F30-F31</f>
        <v>2027027.9100000006</v>
      </c>
      <c r="G32" s="30">
        <f>G30-G31</f>
        <v>2127083.6899999995</v>
      </c>
      <c r="H32" s="13">
        <f>G32/E32-1</f>
        <v>-6.2052450547316229E-2</v>
      </c>
      <c r="I32" s="13"/>
      <c r="J32" s="30">
        <f>J30-J31</f>
        <v>2072326</v>
      </c>
      <c r="K32" s="30">
        <f>K30-K31</f>
        <v>2068548</v>
      </c>
      <c r="L32" s="30">
        <f>L30-L31</f>
        <v>2059549</v>
      </c>
      <c r="M32" s="23">
        <f>L32-J32</f>
        <v>-12777</v>
      </c>
      <c r="N32" s="24">
        <f>M32/J32</f>
        <v>-6.1655357313472881E-3</v>
      </c>
      <c r="O32" s="30">
        <f>O30-O31</f>
        <v>85378</v>
      </c>
      <c r="P32" s="30">
        <f>P30-P31</f>
        <v>85520</v>
      </c>
      <c r="Q32" s="30">
        <f>Q30-Q31</f>
        <v>74132</v>
      </c>
      <c r="R32" s="23">
        <f>SUM(R4:R20)</f>
        <v>-10439</v>
      </c>
      <c r="S32" s="24">
        <f>R32/O32</f>
        <v>-0.1222680315772213</v>
      </c>
      <c r="U32" s="25">
        <f>E32/O32</f>
        <v>26.561955656023795</v>
      </c>
      <c r="V32" s="25">
        <f t="shared" si="1"/>
        <v>23.702384354536957</v>
      </c>
      <c r="W32" s="31">
        <f>G32/Q32</f>
        <v>28.693191739060047</v>
      </c>
      <c r="X32" s="26">
        <f>E32/J32</f>
        <v>1.0943291016953893</v>
      </c>
      <c r="Y32" s="26">
        <f>G32/L32</f>
        <v>1.0327910090995647</v>
      </c>
      <c r="Z32" s="27">
        <f>O32/J32</f>
        <v>4.1199116355245265E-2</v>
      </c>
      <c r="AA32" s="24">
        <f t="shared" si="0"/>
        <v>3.5994288069863836E-2</v>
      </c>
    </row>
    <row r="34" spans="1:27" x14ac:dyDescent="0.25">
      <c r="A34" s="21" t="s">
        <v>150</v>
      </c>
      <c r="J34" s="13">
        <f>J31/J30</f>
        <v>0.55137146812023696</v>
      </c>
      <c r="K34" s="13">
        <f>K31/K30</f>
        <v>0.55199314566501434</v>
      </c>
      <c r="L34" s="13">
        <f>L31/L30</f>
        <v>0.55628545107643734</v>
      </c>
      <c r="O34" s="13">
        <f>O31/O30</f>
        <v>0.6564348546916372</v>
      </c>
      <c r="P34" s="13">
        <f>P31/P30</f>
        <v>0.65971534185636582</v>
      </c>
      <c r="Q34" s="32">
        <f>Q31/Q30</f>
        <v>0.67812638398013148</v>
      </c>
    </row>
    <row r="36" spans="1:27" x14ac:dyDescent="0.25">
      <c r="A36" s="21" t="s">
        <v>151</v>
      </c>
      <c r="B36" s="1">
        <v>43447</v>
      </c>
      <c r="C36" s="1">
        <v>43458</v>
      </c>
      <c r="D36" s="1">
        <v>43812</v>
      </c>
      <c r="E36" s="1">
        <v>43447</v>
      </c>
      <c r="F36" s="1">
        <v>43458</v>
      </c>
      <c r="G36" s="1">
        <v>43812</v>
      </c>
      <c r="H36" s="1" t="s">
        <v>141</v>
      </c>
      <c r="I36" s="1"/>
      <c r="J36" s="1">
        <v>43447</v>
      </c>
      <c r="K36" s="1">
        <v>43458</v>
      </c>
      <c r="L36" s="1">
        <v>43812</v>
      </c>
      <c r="M36" t="s">
        <v>142</v>
      </c>
      <c r="O36" s="1">
        <v>43447</v>
      </c>
      <c r="P36" s="1">
        <v>43458</v>
      </c>
      <c r="Q36" s="1">
        <v>43812</v>
      </c>
      <c r="R36" t="s">
        <v>143</v>
      </c>
    </row>
    <row r="37" spans="1:27" x14ac:dyDescent="0.25">
      <c r="A37" t="s">
        <v>154</v>
      </c>
      <c r="B37">
        <v>47</v>
      </c>
      <c r="C37">
        <v>47</v>
      </c>
      <c r="D37">
        <v>59</v>
      </c>
      <c r="E37" s="12">
        <v>299244.13</v>
      </c>
      <c r="F37" s="12">
        <v>272036.13</v>
      </c>
      <c r="G37" s="12">
        <v>353020.4</v>
      </c>
      <c r="H37" s="33">
        <f>G37/E37-1</f>
        <v>0.17970701714349424</v>
      </c>
      <c r="I37" s="13">
        <f>G37/F37-1</f>
        <v>0.29769674344360064</v>
      </c>
      <c r="J37" s="12">
        <v>168302</v>
      </c>
      <c r="K37" s="12">
        <v>168400</v>
      </c>
      <c r="L37" s="12">
        <v>191201</v>
      </c>
      <c r="M37" s="15">
        <f>L37-J37</f>
        <v>22899</v>
      </c>
      <c r="O37" s="15">
        <v>17246</v>
      </c>
      <c r="P37" s="15">
        <v>17026</v>
      </c>
      <c r="Q37" s="15">
        <v>14257</v>
      </c>
      <c r="R37" s="15">
        <f>Q37-O37</f>
        <v>-2989</v>
      </c>
      <c r="U37" s="16">
        <f>E37/O37</f>
        <v>17.351509335498086</v>
      </c>
      <c r="V37" s="16">
        <f>F37/P37</f>
        <v>15.977688828849994</v>
      </c>
      <c r="W37" s="16">
        <f>G37/Q37</f>
        <v>24.761198007996075</v>
      </c>
      <c r="X37" s="16">
        <f>E37/J37</f>
        <v>1.7780188589559245</v>
      </c>
      <c r="Y37" s="16">
        <f>G37/L37</f>
        <v>1.8463313476393952</v>
      </c>
      <c r="Z37" s="17">
        <f>O37/J37</f>
        <v>0.10247055887630568</v>
      </c>
      <c r="AA37" s="17">
        <f>Q37/L37</f>
        <v>7.4565509594615095E-2</v>
      </c>
    </row>
    <row r="38" spans="1:27" x14ac:dyDescent="0.25">
      <c r="A38" t="s">
        <v>166</v>
      </c>
      <c r="B38">
        <v>109</v>
      </c>
      <c r="C38">
        <v>110</v>
      </c>
      <c r="D38">
        <v>97</v>
      </c>
      <c r="E38" s="12">
        <v>461459.26</v>
      </c>
      <c r="F38" s="12">
        <v>388557.23</v>
      </c>
      <c r="G38" s="12">
        <v>343361.3</v>
      </c>
      <c r="H38" s="33">
        <f>G38/E38-1</f>
        <v>-0.2559228305441309</v>
      </c>
      <c r="I38" s="13">
        <f>G38/F38-1</f>
        <v>-0.11631730543271579</v>
      </c>
      <c r="J38" s="12">
        <v>220159</v>
      </c>
      <c r="K38" s="12">
        <v>220050</v>
      </c>
      <c r="L38" s="12">
        <v>196931</v>
      </c>
      <c r="M38" s="15">
        <f>L38-J38</f>
        <v>-23228</v>
      </c>
      <c r="O38" s="15">
        <v>12768</v>
      </c>
      <c r="P38" s="15">
        <v>13327</v>
      </c>
      <c r="Q38" s="15">
        <v>19831</v>
      </c>
      <c r="R38" s="15">
        <f>Q38-O38</f>
        <v>7063</v>
      </c>
      <c r="U38" s="16">
        <f t="shared" ref="U38:U53" si="2">E38/O38</f>
        <v>36.141859335839598</v>
      </c>
      <c r="V38" s="16">
        <f t="shared" ref="V38:V53" si="3">F38/P38</f>
        <v>29.155641179560291</v>
      </c>
      <c r="W38" s="16">
        <f t="shared" ref="W38:W53" si="4">G38/Q38</f>
        <v>17.314371438656647</v>
      </c>
      <c r="X38" s="16">
        <f t="shared" ref="X38:X53" si="5">E38/J38</f>
        <v>2.0960272348620772</v>
      </c>
      <c r="Y38" s="16">
        <f t="shared" ref="Y38:Y53" si="6">G38/L38</f>
        <v>1.7435614504572667</v>
      </c>
      <c r="Z38" s="17">
        <f t="shared" ref="Z38:Z53" si="7">O38/J38</f>
        <v>5.7994449466067709E-2</v>
      </c>
      <c r="AA38" s="17">
        <f t="shared" ref="AA38:AA53" si="8">Q38/L38</f>
        <v>0.10070024526356948</v>
      </c>
    </row>
    <row r="39" spans="1:27" x14ac:dyDescent="0.25">
      <c r="A39" t="s">
        <v>169</v>
      </c>
      <c r="B39">
        <v>45</v>
      </c>
      <c r="C39">
        <v>45</v>
      </c>
      <c r="D39">
        <v>38</v>
      </c>
      <c r="E39" s="12">
        <v>325611.06</v>
      </c>
      <c r="F39" s="12">
        <v>287615.19</v>
      </c>
      <c r="G39" s="12">
        <v>291756.95</v>
      </c>
      <c r="H39" s="13">
        <f>G39/E39-1</f>
        <v>-0.10397100761872147</v>
      </c>
      <c r="I39" s="13">
        <f>G39/F39-1</f>
        <v>1.4400352081543444E-2</v>
      </c>
      <c r="J39" s="12">
        <v>194384</v>
      </c>
      <c r="K39" s="12">
        <v>193498</v>
      </c>
      <c r="L39" s="12">
        <v>177008</v>
      </c>
      <c r="M39" s="15">
        <f>L39-J39</f>
        <v>-17376</v>
      </c>
      <c r="O39" s="15">
        <v>12889</v>
      </c>
      <c r="P39" s="15">
        <v>12902</v>
      </c>
      <c r="Q39" s="15">
        <v>14104</v>
      </c>
      <c r="R39" s="15">
        <f>Q39-O39</f>
        <v>1215</v>
      </c>
      <c r="U39" s="16">
        <f t="shared" si="2"/>
        <v>25.262709286988905</v>
      </c>
      <c r="V39" s="16">
        <f t="shared" si="3"/>
        <v>22.292294993024338</v>
      </c>
      <c r="W39" s="16">
        <f t="shared" si="4"/>
        <v>20.686113868406128</v>
      </c>
      <c r="X39" s="16">
        <f t="shared" si="5"/>
        <v>1.6750918799901227</v>
      </c>
      <c r="Y39" s="16">
        <f t="shared" si="6"/>
        <v>1.6482698522100696</v>
      </c>
      <c r="Z39" s="17">
        <f t="shared" si="7"/>
        <v>6.6306897687052432E-2</v>
      </c>
      <c r="AA39" s="17">
        <f t="shared" si="8"/>
        <v>7.9680014462623155E-2</v>
      </c>
    </row>
    <row r="40" spans="1:27" x14ac:dyDescent="0.25">
      <c r="A40" t="s">
        <v>165</v>
      </c>
      <c r="B40">
        <v>24</v>
      </c>
      <c r="C40">
        <v>24</v>
      </c>
      <c r="D40">
        <v>23</v>
      </c>
      <c r="E40" s="12">
        <v>174248.38</v>
      </c>
      <c r="F40" s="12">
        <v>154490.76</v>
      </c>
      <c r="G40" s="12">
        <v>182951.79</v>
      </c>
      <c r="H40" s="33">
        <f>G40/E40-1</f>
        <v>4.9948297941134312E-2</v>
      </c>
      <c r="I40" s="13">
        <f>G40/F40-1</f>
        <v>0.18422480412420783</v>
      </c>
      <c r="J40" s="12">
        <v>519267</v>
      </c>
      <c r="K40" s="12">
        <v>513593</v>
      </c>
      <c r="L40" s="12">
        <v>538389</v>
      </c>
      <c r="M40" s="15">
        <f>L40-J40</f>
        <v>19122</v>
      </c>
      <c r="O40" s="15">
        <v>15359</v>
      </c>
      <c r="P40" s="15">
        <v>15310</v>
      </c>
      <c r="Q40" s="15">
        <v>13438</v>
      </c>
      <c r="R40" s="15">
        <f>Q40-O40</f>
        <v>-1921</v>
      </c>
      <c r="U40" s="16">
        <f t="shared" si="2"/>
        <v>11.345034181912885</v>
      </c>
      <c r="V40" s="16">
        <f t="shared" si="3"/>
        <v>10.090839973873287</v>
      </c>
      <c r="W40" s="16">
        <f t="shared" si="4"/>
        <v>13.614510343801161</v>
      </c>
      <c r="X40" s="16">
        <f t="shared" si="5"/>
        <v>0.33556605753879987</v>
      </c>
      <c r="Y40" s="16">
        <f t="shared" si="6"/>
        <v>0.33981338771780256</v>
      </c>
      <c r="Z40" s="17">
        <f t="shared" si="7"/>
        <v>2.957823239296932E-2</v>
      </c>
      <c r="AA40" s="17">
        <f t="shared" si="8"/>
        <v>2.4959648135455963E-2</v>
      </c>
    </row>
    <row r="41" spans="1:27" x14ac:dyDescent="0.25">
      <c r="A41" t="s">
        <v>158</v>
      </c>
      <c r="B41">
        <v>43</v>
      </c>
      <c r="C41">
        <v>43</v>
      </c>
      <c r="D41">
        <v>45</v>
      </c>
      <c r="E41" s="12">
        <v>118916.88</v>
      </c>
      <c r="F41" s="12">
        <v>123778.03</v>
      </c>
      <c r="G41" s="12">
        <v>174306.47</v>
      </c>
      <c r="H41" s="33">
        <f>G41/E41-1</f>
        <v>0.46578408380710967</v>
      </c>
      <c r="I41" s="13">
        <f>G41/F41-1</f>
        <v>0.40821816278704715</v>
      </c>
      <c r="J41" s="12">
        <v>51288</v>
      </c>
      <c r="K41" s="12">
        <v>51140</v>
      </c>
      <c r="L41" s="12">
        <v>48784</v>
      </c>
      <c r="M41" s="15">
        <f>L41-J41</f>
        <v>-2504</v>
      </c>
      <c r="O41" s="15">
        <v>-1899</v>
      </c>
      <c r="P41" s="15">
        <v>-1949</v>
      </c>
      <c r="Q41" s="15">
        <v>-2065</v>
      </c>
      <c r="R41" s="15">
        <f>Q41-O41</f>
        <v>-166</v>
      </c>
      <c r="U41" s="16">
        <f t="shared" si="2"/>
        <v>-62.620789889415484</v>
      </c>
      <c r="V41" s="16">
        <f t="shared" si="3"/>
        <v>-63.508481272447405</v>
      </c>
      <c r="W41" s="16">
        <f t="shared" si="4"/>
        <v>-84.409912832929777</v>
      </c>
      <c r="X41" s="16">
        <f t="shared" si="5"/>
        <v>2.318610201216659</v>
      </c>
      <c r="Y41" s="16">
        <f t="shared" si="6"/>
        <v>3.5730253771728435</v>
      </c>
      <c r="Z41" s="17">
        <f t="shared" si="7"/>
        <v>-3.7026204960224615E-2</v>
      </c>
      <c r="AA41" s="17">
        <f t="shared" si="8"/>
        <v>-4.2329452279435881E-2</v>
      </c>
    </row>
    <row r="42" spans="1:27" x14ac:dyDescent="0.25">
      <c r="A42" t="s">
        <v>170</v>
      </c>
      <c r="B42">
        <v>63</v>
      </c>
      <c r="C42">
        <v>63</v>
      </c>
      <c r="D42">
        <v>58</v>
      </c>
      <c r="E42" s="12">
        <v>179380.17</v>
      </c>
      <c r="F42" s="12">
        <v>160222.04</v>
      </c>
      <c r="G42" s="12">
        <v>161606.85999999999</v>
      </c>
      <c r="H42" s="33">
        <f>G42/E42-1</f>
        <v>-9.9081799286955929E-2</v>
      </c>
      <c r="I42" s="13">
        <f>G42/F42-1</f>
        <v>8.6431304956544608E-3</v>
      </c>
      <c r="J42" s="12">
        <v>160253</v>
      </c>
      <c r="K42" s="12">
        <v>160702</v>
      </c>
      <c r="L42" s="12">
        <v>179811</v>
      </c>
      <c r="M42" s="15">
        <f>L42-J42</f>
        <v>19558</v>
      </c>
      <c r="O42" s="15">
        <v>-1460</v>
      </c>
      <c r="P42" s="15">
        <v>-1617</v>
      </c>
      <c r="Q42" s="15">
        <v>-19992</v>
      </c>
      <c r="R42" s="15">
        <f>Q42-O42</f>
        <v>-18532</v>
      </c>
      <c r="U42" s="16">
        <f t="shared" si="2"/>
        <v>-122.86313013698631</v>
      </c>
      <c r="V42" s="16">
        <f t="shared" si="3"/>
        <v>-99.085986394557821</v>
      </c>
      <c r="W42" s="16">
        <f t="shared" si="4"/>
        <v>-8.0835764305722275</v>
      </c>
      <c r="X42" s="16">
        <f t="shared" si="5"/>
        <v>1.1193560806973972</v>
      </c>
      <c r="Y42" s="16">
        <f t="shared" si="6"/>
        <v>0.89875958645466625</v>
      </c>
      <c r="Z42" s="17">
        <f t="shared" si="7"/>
        <v>-9.1105938734376262E-3</v>
      </c>
      <c r="AA42" s="17">
        <f t="shared" si="8"/>
        <v>-0.11118340924637536</v>
      </c>
    </row>
    <row r="43" spans="1:27" x14ac:dyDescent="0.25">
      <c r="A43" t="s">
        <v>156</v>
      </c>
      <c r="B43">
        <v>13</v>
      </c>
      <c r="C43">
        <v>13</v>
      </c>
      <c r="D43">
        <v>15</v>
      </c>
      <c r="E43" s="12">
        <v>64439.38</v>
      </c>
      <c r="F43" s="12">
        <v>59583.49</v>
      </c>
      <c r="G43" s="12">
        <v>125878.91</v>
      </c>
      <c r="H43" s="33">
        <f>G43/E43-1</f>
        <v>0.95344694502026561</v>
      </c>
      <c r="I43" s="13">
        <f>G43/F43-1</f>
        <v>1.1126474800318009</v>
      </c>
      <c r="J43" s="12">
        <v>41392</v>
      </c>
      <c r="K43" s="12">
        <v>41415</v>
      </c>
      <c r="L43" s="12">
        <v>96001</v>
      </c>
      <c r="M43" s="15">
        <f>L43-J43</f>
        <v>54609</v>
      </c>
      <c r="O43" s="15">
        <v>2254</v>
      </c>
      <c r="P43" s="15">
        <v>2246</v>
      </c>
      <c r="Q43" s="15">
        <v>4100</v>
      </c>
      <c r="R43" s="15">
        <f>Q43-O43</f>
        <v>1846</v>
      </c>
      <c r="U43" s="16">
        <f t="shared" si="2"/>
        <v>28.588899733806564</v>
      </c>
      <c r="V43" s="16">
        <f t="shared" si="3"/>
        <v>26.528713268032057</v>
      </c>
      <c r="W43" s="16">
        <f t="shared" si="4"/>
        <v>30.702173170731708</v>
      </c>
      <c r="X43" s="16">
        <f t="shared" si="5"/>
        <v>1.5568075956706608</v>
      </c>
      <c r="Y43" s="16">
        <f t="shared" si="6"/>
        <v>1.3112249872397164</v>
      </c>
      <c r="Z43" s="17">
        <f t="shared" si="7"/>
        <v>5.4454967143409354E-2</v>
      </c>
      <c r="AA43" s="17">
        <f t="shared" si="8"/>
        <v>4.2707888459495212E-2</v>
      </c>
    </row>
    <row r="44" spans="1:27" x14ac:dyDescent="0.25">
      <c r="A44" t="s">
        <v>155</v>
      </c>
      <c r="B44">
        <v>22</v>
      </c>
      <c r="C44">
        <v>23</v>
      </c>
      <c r="D44">
        <v>19</v>
      </c>
      <c r="E44" s="12">
        <v>209350.86</v>
      </c>
      <c r="F44" s="12">
        <v>188572.35</v>
      </c>
      <c r="G44" s="12">
        <v>110910.03</v>
      </c>
      <c r="H44" s="33">
        <f>G44/E44-1</f>
        <v>-0.47021937239713274</v>
      </c>
      <c r="I44" s="13">
        <f>G44/F44-1</f>
        <v>-0.41184362394592844</v>
      </c>
      <c r="J44" s="12">
        <v>164174</v>
      </c>
      <c r="K44" s="12">
        <v>167376</v>
      </c>
      <c r="L44" s="12">
        <v>113070</v>
      </c>
      <c r="M44" s="15">
        <f>L44-J44</f>
        <v>-51104</v>
      </c>
      <c r="O44" s="15">
        <v>6552</v>
      </c>
      <c r="P44" s="15">
        <v>6437</v>
      </c>
      <c r="Q44" s="15">
        <v>13836</v>
      </c>
      <c r="R44" s="15">
        <f>Q44-O44</f>
        <v>7284</v>
      </c>
      <c r="U44" s="16">
        <f t="shared" si="2"/>
        <v>31.952206959706956</v>
      </c>
      <c r="V44" s="16">
        <f t="shared" si="3"/>
        <v>29.295067578064316</v>
      </c>
      <c r="W44" s="16">
        <f t="shared" si="4"/>
        <v>8.0160472679965302</v>
      </c>
      <c r="X44" s="16">
        <f t="shared" si="5"/>
        <v>1.2751767027665768</v>
      </c>
      <c r="Y44" s="16">
        <f t="shared" si="6"/>
        <v>0.98089705492172985</v>
      </c>
      <c r="Z44" s="17">
        <f t="shared" si="7"/>
        <v>3.9908877166908281E-2</v>
      </c>
      <c r="AA44" s="17">
        <f t="shared" si="8"/>
        <v>0.12236667551074555</v>
      </c>
    </row>
    <row r="45" spans="1:27" x14ac:dyDescent="0.25">
      <c r="A45" t="s">
        <v>167</v>
      </c>
      <c r="B45">
        <v>25</v>
      </c>
      <c r="C45">
        <v>25</v>
      </c>
      <c r="D45">
        <v>26</v>
      </c>
      <c r="E45" s="12">
        <v>103764.45</v>
      </c>
      <c r="F45" s="12">
        <v>95067.85</v>
      </c>
      <c r="G45" s="12">
        <v>97985.61</v>
      </c>
      <c r="H45" s="33">
        <f>G45/E45-1</f>
        <v>-5.5691906042965589E-2</v>
      </c>
      <c r="I45" s="13">
        <f>G45/F45-1</f>
        <v>3.0691343077601907E-2</v>
      </c>
      <c r="J45" s="12">
        <v>250276</v>
      </c>
      <c r="K45" s="12">
        <v>249600</v>
      </c>
      <c r="L45" s="12">
        <v>246605</v>
      </c>
      <c r="M45" s="15">
        <f>L45-J45</f>
        <v>-3671</v>
      </c>
      <c r="O45" s="15">
        <v>15909</v>
      </c>
      <c r="P45" s="15">
        <v>15955</v>
      </c>
      <c r="Q45" s="15">
        <v>9471</v>
      </c>
      <c r="R45" s="15">
        <f>Q45-O45</f>
        <v>-6438</v>
      </c>
      <c r="U45" s="16">
        <f t="shared" si="2"/>
        <v>6.5223741278521592</v>
      </c>
      <c r="V45" s="16">
        <f t="shared" si="3"/>
        <v>5.9584989031651521</v>
      </c>
      <c r="W45" s="16">
        <f t="shared" si="4"/>
        <v>10.345856826100729</v>
      </c>
      <c r="X45" s="16">
        <f t="shared" si="5"/>
        <v>0.41460008151001293</v>
      </c>
      <c r="Y45" s="16">
        <f t="shared" si="6"/>
        <v>0.39733829403296772</v>
      </c>
      <c r="Z45" s="17">
        <f t="shared" si="7"/>
        <v>6.3565823331042534E-2</v>
      </c>
      <c r="AA45" s="17">
        <f t="shared" si="8"/>
        <v>3.8405547332779143E-2</v>
      </c>
    </row>
    <row r="46" spans="1:27" x14ac:dyDescent="0.25">
      <c r="A46" t="s">
        <v>164</v>
      </c>
      <c r="B46">
        <v>7</v>
      </c>
      <c r="C46">
        <v>7</v>
      </c>
      <c r="D46">
        <v>5</v>
      </c>
      <c r="E46" s="12">
        <v>96288.97</v>
      </c>
      <c r="F46" s="12">
        <v>85928.19</v>
      </c>
      <c r="G46" s="12">
        <v>80950</v>
      </c>
      <c r="H46" s="33">
        <f>G46/E46-1</f>
        <v>-0.15930142362100252</v>
      </c>
      <c r="I46" s="13">
        <f>G46/F46-1</f>
        <v>-5.7934305377548401E-2</v>
      </c>
      <c r="J46" s="12">
        <v>73885</v>
      </c>
      <c r="K46" s="12">
        <v>75179</v>
      </c>
      <c r="L46" s="12">
        <v>77943</v>
      </c>
      <c r="M46" s="15">
        <f>L46-J46</f>
        <v>4058</v>
      </c>
      <c r="O46" s="15">
        <v>5318</v>
      </c>
      <c r="P46" s="15">
        <v>6019</v>
      </c>
      <c r="Q46" s="15">
        <v>7277</v>
      </c>
      <c r="R46" s="15">
        <f>Q46-O46</f>
        <v>1959</v>
      </c>
      <c r="U46" s="16">
        <f t="shared" si="2"/>
        <v>18.106237307258368</v>
      </c>
      <c r="V46" s="16">
        <f t="shared" si="3"/>
        <v>14.276157168964945</v>
      </c>
      <c r="W46" s="16">
        <f t="shared" si="4"/>
        <v>11.12408959736155</v>
      </c>
      <c r="X46" s="16">
        <f t="shared" si="5"/>
        <v>1.3032275834066456</v>
      </c>
      <c r="Y46" s="16">
        <f t="shared" si="6"/>
        <v>1.0385794747443644</v>
      </c>
      <c r="Z46" s="17">
        <f t="shared" si="7"/>
        <v>7.1976720579278605E-2</v>
      </c>
      <c r="AA46" s="17">
        <f t="shared" si="8"/>
        <v>9.3363098674672518E-2</v>
      </c>
    </row>
    <row r="47" spans="1:27" x14ac:dyDescent="0.25">
      <c r="A47" t="s">
        <v>159</v>
      </c>
      <c r="B47">
        <v>4</v>
      </c>
      <c r="C47">
        <v>4</v>
      </c>
      <c r="D47">
        <v>4</v>
      </c>
      <c r="E47" s="12">
        <v>45390</v>
      </c>
      <c r="F47" s="12">
        <v>42140</v>
      </c>
      <c r="G47" s="12">
        <v>52930</v>
      </c>
      <c r="H47" s="33">
        <f>G47/E47-1</f>
        <v>0.16611588455606952</v>
      </c>
      <c r="I47" s="13">
        <f>G47/F47-1</f>
        <v>0.25605125771238724</v>
      </c>
      <c r="J47" s="12">
        <v>29815</v>
      </c>
      <c r="K47" s="12">
        <v>29907</v>
      </c>
      <c r="L47" s="12">
        <v>23848</v>
      </c>
      <c r="M47" s="15">
        <f>L47-J47</f>
        <v>-5967</v>
      </c>
      <c r="O47" s="15">
        <v>5103</v>
      </c>
      <c r="P47" s="15">
        <v>5166</v>
      </c>
      <c r="Q47" s="15">
        <v>1090</v>
      </c>
      <c r="R47" s="15">
        <f>Q47-O47</f>
        <v>-4013</v>
      </c>
      <c r="U47" s="16">
        <f t="shared" si="2"/>
        <v>8.8947677836566719</v>
      </c>
      <c r="V47" s="16">
        <f t="shared" si="3"/>
        <v>8.1571815718157179</v>
      </c>
      <c r="W47" s="16">
        <f t="shared" si="4"/>
        <v>48.559633027522935</v>
      </c>
      <c r="X47" s="16">
        <f t="shared" si="5"/>
        <v>1.5223880597014925</v>
      </c>
      <c r="Y47" s="16">
        <f t="shared" si="6"/>
        <v>2.2194733310969474</v>
      </c>
      <c r="Z47" s="17">
        <f t="shared" si="7"/>
        <v>0.17115545866174744</v>
      </c>
      <c r="AA47" s="17">
        <f t="shared" si="8"/>
        <v>4.5706138879570611E-2</v>
      </c>
    </row>
    <row r="48" spans="1:27" x14ac:dyDescent="0.25">
      <c r="A48" t="s">
        <v>171</v>
      </c>
      <c r="B48">
        <v>35</v>
      </c>
      <c r="C48">
        <v>34</v>
      </c>
      <c r="D48">
        <v>33</v>
      </c>
      <c r="E48" s="12">
        <v>78077.17</v>
      </c>
      <c r="F48" s="12">
        <v>61876.94</v>
      </c>
      <c r="G48" s="12">
        <v>51791.81</v>
      </c>
      <c r="H48" s="33">
        <f>G48/E48-1</f>
        <v>-0.33665871854730389</v>
      </c>
      <c r="I48" s="13">
        <f>G48/F48-1</f>
        <v>-0.16298688978478904</v>
      </c>
      <c r="J48" s="12">
        <v>53471</v>
      </c>
      <c r="K48" s="12">
        <v>53037</v>
      </c>
      <c r="L48" s="12">
        <v>47888</v>
      </c>
      <c r="M48" s="15">
        <f>L48-J48</f>
        <v>-5583</v>
      </c>
      <c r="O48" s="15">
        <v>-7524</v>
      </c>
      <c r="P48" s="15">
        <v>-7845</v>
      </c>
      <c r="Q48" s="15">
        <v>-3861</v>
      </c>
      <c r="R48" s="15">
        <f>Q48-O48</f>
        <v>3663</v>
      </c>
      <c r="U48" s="16">
        <f t="shared" si="2"/>
        <v>-10.377082668793195</v>
      </c>
      <c r="V48" s="16">
        <f t="shared" si="3"/>
        <v>-7.8874365838113452</v>
      </c>
      <c r="W48" s="16">
        <f t="shared" si="4"/>
        <v>-13.414092204092203</v>
      </c>
      <c r="X48" s="16">
        <f t="shared" si="5"/>
        <v>1.4601778534158703</v>
      </c>
      <c r="Y48" s="16">
        <f t="shared" si="6"/>
        <v>1.0815195873705312</v>
      </c>
      <c r="Z48" s="17">
        <f t="shared" si="7"/>
        <v>-0.14071178769800452</v>
      </c>
      <c r="AA48" s="17">
        <f t="shared" si="8"/>
        <v>-8.0625626461744065E-2</v>
      </c>
    </row>
    <row r="49" spans="1:27" x14ac:dyDescent="0.25">
      <c r="A49" t="s">
        <v>168</v>
      </c>
      <c r="B49">
        <v>58</v>
      </c>
      <c r="C49">
        <v>59</v>
      </c>
      <c r="D49">
        <v>52</v>
      </c>
      <c r="E49" s="12">
        <v>71225.88</v>
      </c>
      <c r="F49" s="12">
        <v>69519.14</v>
      </c>
      <c r="G49" s="12">
        <v>45187.83</v>
      </c>
      <c r="H49" s="33">
        <f>G49/E49-1</f>
        <v>-0.36557007087873117</v>
      </c>
      <c r="I49" s="13">
        <f>G49/F49-1</f>
        <v>-0.34999440441869678</v>
      </c>
      <c r="J49" s="12">
        <v>77248</v>
      </c>
      <c r="K49" s="12">
        <v>76066</v>
      </c>
      <c r="L49" s="12">
        <v>54455</v>
      </c>
      <c r="M49" s="15">
        <f>L49-J49</f>
        <v>-22793</v>
      </c>
      <c r="O49" s="15">
        <v>2072</v>
      </c>
      <c r="P49" s="15">
        <v>1730</v>
      </c>
      <c r="Q49" s="15">
        <v>3384</v>
      </c>
      <c r="R49" s="15">
        <f>Q49-O49</f>
        <v>1312</v>
      </c>
      <c r="U49" s="16">
        <f t="shared" si="2"/>
        <v>34.37542471042471</v>
      </c>
      <c r="V49" s="16">
        <f t="shared" si="3"/>
        <v>40.184473988439308</v>
      </c>
      <c r="W49" s="16">
        <f t="shared" si="4"/>
        <v>13.353377659574468</v>
      </c>
      <c r="X49" s="16">
        <f t="shared" si="5"/>
        <v>0.92204173570836789</v>
      </c>
      <c r="Y49" s="16">
        <f t="shared" si="6"/>
        <v>0.82981966761546233</v>
      </c>
      <c r="Z49" s="17">
        <f t="shared" si="7"/>
        <v>2.6822700911350455E-2</v>
      </c>
      <c r="AA49" s="17">
        <f t="shared" si="8"/>
        <v>6.2143053897713706E-2</v>
      </c>
    </row>
    <row r="50" spans="1:27" x14ac:dyDescent="0.25">
      <c r="A50" t="s">
        <v>157</v>
      </c>
      <c r="B50">
        <v>6</v>
      </c>
      <c r="C50">
        <v>6</v>
      </c>
      <c r="D50">
        <v>6</v>
      </c>
      <c r="E50" s="12">
        <v>26066.85</v>
      </c>
      <c r="F50" s="12">
        <v>21952.93</v>
      </c>
      <c r="G50" s="12">
        <v>30009.99</v>
      </c>
      <c r="H50" s="33">
        <f>G50/E50-1</f>
        <v>0.15127029157723326</v>
      </c>
      <c r="I50" s="13">
        <f>G50/F50-1</f>
        <v>0.36701524580090217</v>
      </c>
      <c r="J50" s="12">
        <v>61928</v>
      </c>
      <c r="K50" s="12">
        <v>62109</v>
      </c>
      <c r="L50" s="12">
        <v>62591</v>
      </c>
      <c r="M50" s="15">
        <f>L50-J50</f>
        <v>663</v>
      </c>
      <c r="O50" s="15">
        <v>489</v>
      </c>
      <c r="P50" s="15">
        <v>505</v>
      </c>
      <c r="Q50" s="15">
        <v>-394</v>
      </c>
      <c r="R50" s="15">
        <f>Q50-O50</f>
        <v>-883</v>
      </c>
      <c r="U50" s="16">
        <f t="shared" si="2"/>
        <v>53.306441717791408</v>
      </c>
      <c r="V50" s="16">
        <f t="shared" si="3"/>
        <v>43.471148514851485</v>
      </c>
      <c r="W50" s="16">
        <f t="shared" si="4"/>
        <v>-76.16748730964467</v>
      </c>
      <c r="X50" s="16">
        <f t="shared" si="5"/>
        <v>0.42092187701847306</v>
      </c>
      <c r="Y50" s="16">
        <f t="shared" si="6"/>
        <v>0.47946174370117112</v>
      </c>
      <c r="Z50" s="17">
        <f t="shared" si="7"/>
        <v>7.8962666322180599E-3</v>
      </c>
      <c r="AA50" s="17">
        <f t="shared" si="8"/>
        <v>-6.2948347206467385E-3</v>
      </c>
    </row>
    <row r="51" spans="1:27" x14ac:dyDescent="0.25">
      <c r="A51" t="s">
        <v>160</v>
      </c>
      <c r="B51">
        <v>10</v>
      </c>
      <c r="C51">
        <v>10</v>
      </c>
      <c r="D51">
        <v>11</v>
      </c>
      <c r="E51" s="12">
        <v>12464.84</v>
      </c>
      <c r="F51" s="12">
        <v>13986.64</v>
      </c>
      <c r="G51" s="12">
        <v>23785.55</v>
      </c>
      <c r="H51" s="33">
        <f>G51/E51-1</f>
        <v>0.90821141707394548</v>
      </c>
      <c r="I51" s="13">
        <f>G51/F51-1</f>
        <v>0.70059070655997435</v>
      </c>
      <c r="J51" s="12">
        <v>2720</v>
      </c>
      <c r="K51" s="12">
        <v>2721</v>
      </c>
      <c r="L51" s="12">
        <v>3074</v>
      </c>
      <c r="M51" s="15">
        <f>L51-J51</f>
        <v>354</v>
      </c>
      <c r="O51" s="15">
        <v>390</v>
      </c>
      <c r="P51" s="15">
        <v>395</v>
      </c>
      <c r="Q51" s="15">
        <v>-189</v>
      </c>
      <c r="R51" s="15">
        <f>Q51-O51</f>
        <v>-579</v>
      </c>
      <c r="U51" s="16">
        <f t="shared" si="2"/>
        <v>31.961128205128205</v>
      </c>
      <c r="V51" s="16">
        <f t="shared" si="3"/>
        <v>35.409215189873414</v>
      </c>
      <c r="W51" s="16">
        <f t="shared" si="4"/>
        <v>-125.8494708994709</v>
      </c>
      <c r="X51" s="16">
        <f t="shared" si="5"/>
        <v>4.5826617647058825</v>
      </c>
      <c r="Y51" s="16">
        <f t="shared" si="6"/>
        <v>7.7376545217957053</v>
      </c>
      <c r="Z51" s="17">
        <f t="shared" si="7"/>
        <v>0.14338235294117646</v>
      </c>
      <c r="AA51" s="17">
        <f t="shared" si="8"/>
        <v>-6.1483409238776841E-2</v>
      </c>
    </row>
    <row r="52" spans="1:27" x14ac:dyDescent="0.25">
      <c r="A52" t="s">
        <v>161</v>
      </c>
      <c r="B52">
        <v>5</v>
      </c>
      <c r="C52">
        <v>5</v>
      </c>
      <c r="D52">
        <v>3</v>
      </c>
      <c r="E52" s="12">
        <v>1858.17</v>
      </c>
      <c r="F52" s="12">
        <v>1683.41</v>
      </c>
      <c r="G52" s="12">
        <v>637.67999999999995</v>
      </c>
      <c r="H52" s="33">
        <f>G52/E52-1</f>
        <v>-0.65682364907408908</v>
      </c>
      <c r="I52" s="13">
        <f>G52/F52-1</f>
        <v>-0.62119745041314955</v>
      </c>
      <c r="J52" s="12">
        <v>3765</v>
      </c>
      <c r="K52" s="12">
        <v>3754</v>
      </c>
      <c r="L52" s="12">
        <v>1951</v>
      </c>
      <c r="M52" s="15">
        <f>L52-J52</f>
        <v>-1814</v>
      </c>
      <c r="O52" s="15">
        <v>-60</v>
      </c>
      <c r="P52" s="15">
        <v>-64</v>
      </c>
      <c r="Q52" s="15">
        <v>-140</v>
      </c>
      <c r="R52" s="15">
        <f>Q52-O52</f>
        <v>-80</v>
      </c>
      <c r="U52" s="16">
        <f t="shared" si="2"/>
        <v>-30.9695</v>
      </c>
      <c r="V52" s="16">
        <f t="shared" si="3"/>
        <v>-26.303281250000001</v>
      </c>
      <c r="W52" s="16">
        <f t="shared" si="4"/>
        <v>-4.5548571428571423</v>
      </c>
      <c r="X52" s="16">
        <f t="shared" si="5"/>
        <v>0.4935378486055777</v>
      </c>
      <c r="Y52" s="16">
        <f t="shared" si="6"/>
        <v>0.32684777037416707</v>
      </c>
      <c r="Z52" s="17">
        <f t="shared" si="7"/>
        <v>-1.5936254980079681E-2</v>
      </c>
      <c r="AA52" s="17">
        <f t="shared" si="8"/>
        <v>-7.1758072783188104E-2</v>
      </c>
    </row>
    <row r="53" spans="1:27" x14ac:dyDescent="0.25">
      <c r="A53" t="s">
        <v>162</v>
      </c>
      <c r="B53">
        <v>1</v>
      </c>
      <c r="C53">
        <v>1</v>
      </c>
      <c r="D53">
        <v>1</v>
      </c>
      <c r="E53" s="12">
        <v>20.2</v>
      </c>
      <c r="F53" s="12">
        <v>17.59</v>
      </c>
      <c r="G53" s="12">
        <v>12.51</v>
      </c>
      <c r="H53" s="33">
        <f>G53/E53-1</f>
        <v>-0.3806930693069307</v>
      </c>
      <c r="I53" s="13">
        <f>G53/F53-1</f>
        <v>-0.28880045480386585</v>
      </c>
      <c r="J53" s="12">
        <v>0</v>
      </c>
      <c r="K53" s="12">
        <v>0</v>
      </c>
      <c r="L53" s="12"/>
      <c r="M53" s="15">
        <f>L53-J53</f>
        <v>0</v>
      </c>
      <c r="O53" s="15">
        <v>-24</v>
      </c>
      <c r="P53" s="15">
        <v>-24</v>
      </c>
      <c r="Q53" s="15">
        <v>-14</v>
      </c>
      <c r="R53" s="15">
        <f>Q53-O53</f>
        <v>10</v>
      </c>
      <c r="U53" s="16">
        <f t="shared" si="2"/>
        <v>-0.84166666666666667</v>
      </c>
      <c r="V53" s="16">
        <f t="shared" si="3"/>
        <v>-0.73291666666666666</v>
      </c>
      <c r="W53" s="16">
        <f t="shared" si="4"/>
        <v>-0.89357142857142857</v>
      </c>
      <c r="X53" s="16"/>
      <c r="Y53" s="16"/>
      <c r="Z53" s="17"/>
      <c r="AA53" s="17"/>
    </row>
    <row r="55" spans="1:27" x14ac:dyDescent="0.25">
      <c r="A55" t="s">
        <v>152</v>
      </c>
      <c r="B55" t="s">
        <v>153</v>
      </c>
    </row>
    <row r="56" spans="1:27" x14ac:dyDescent="0.25">
      <c r="A56" s="18" t="s">
        <v>164</v>
      </c>
      <c r="B56" s="18" t="s">
        <v>163</v>
      </c>
    </row>
    <row r="57" spans="1:27" x14ac:dyDescent="0.25">
      <c r="A57" s="18" t="s">
        <v>165</v>
      </c>
      <c r="B57" s="18" t="s">
        <v>172</v>
      </c>
    </row>
    <row r="58" spans="1:27" x14ac:dyDescent="0.25">
      <c r="A58" s="18" t="s">
        <v>166</v>
      </c>
      <c r="B58" s="18" t="s">
        <v>173</v>
      </c>
    </row>
    <row r="59" spans="1:27" x14ac:dyDescent="0.25">
      <c r="A59" s="18" t="s">
        <v>167</v>
      </c>
      <c r="B59" s="18" t="s">
        <v>174</v>
      </c>
    </row>
    <row r="60" spans="1:27" x14ac:dyDescent="0.25">
      <c r="A60" s="18" t="s">
        <v>168</v>
      </c>
      <c r="B60" s="18" t="s">
        <v>175</v>
      </c>
    </row>
    <row r="61" spans="1:27" x14ac:dyDescent="0.25">
      <c r="A61" s="18" t="s">
        <v>169</v>
      </c>
      <c r="B61" s="18" t="s">
        <v>176</v>
      </c>
    </row>
    <row r="62" spans="1:27" x14ac:dyDescent="0.25">
      <c r="A62" s="18" t="s">
        <v>154</v>
      </c>
      <c r="B62" s="18" t="s">
        <v>177</v>
      </c>
    </row>
    <row r="63" spans="1:27" x14ac:dyDescent="0.25">
      <c r="A63" s="18" t="s">
        <v>170</v>
      </c>
      <c r="B63" s="18" t="s">
        <v>178</v>
      </c>
    </row>
    <row r="64" spans="1:27" x14ac:dyDescent="0.25">
      <c r="A64" s="18" t="s">
        <v>171</v>
      </c>
      <c r="B64" s="18" t="s">
        <v>179</v>
      </c>
    </row>
    <row r="65" spans="1:2" x14ac:dyDescent="0.25">
      <c r="A65" s="18" t="s">
        <v>155</v>
      </c>
      <c r="B65" s="18" t="s">
        <v>180</v>
      </c>
    </row>
    <row r="66" spans="1:2" x14ac:dyDescent="0.25">
      <c r="A66" s="18" t="s">
        <v>156</v>
      </c>
      <c r="B66" s="18" t="s">
        <v>181</v>
      </c>
    </row>
    <row r="67" spans="1:2" x14ac:dyDescent="0.25">
      <c r="A67" s="18" t="s">
        <v>157</v>
      </c>
      <c r="B67" s="18" t="s">
        <v>182</v>
      </c>
    </row>
    <row r="68" spans="1:2" x14ac:dyDescent="0.25">
      <c r="A68" s="18" t="s">
        <v>158</v>
      </c>
      <c r="B68" s="18" t="s">
        <v>183</v>
      </c>
    </row>
    <row r="69" spans="1:2" x14ac:dyDescent="0.25">
      <c r="A69" s="18" t="s">
        <v>159</v>
      </c>
      <c r="B69" s="18" t="s">
        <v>184</v>
      </c>
    </row>
    <row r="70" spans="1:2" x14ac:dyDescent="0.25">
      <c r="A70" s="18" t="s">
        <v>160</v>
      </c>
      <c r="B70" s="18" t="s">
        <v>186</v>
      </c>
    </row>
    <row r="71" spans="1:2" x14ac:dyDescent="0.25">
      <c r="A71" s="18" t="s">
        <v>161</v>
      </c>
      <c r="B71" s="18" t="s">
        <v>185</v>
      </c>
    </row>
    <row r="72" spans="1:2" x14ac:dyDescent="0.25">
      <c r="A72" s="18" t="s">
        <v>162</v>
      </c>
      <c r="B72" s="18" t="s">
        <v>187</v>
      </c>
    </row>
    <row r="73" spans="1:2" x14ac:dyDescent="0.25">
      <c r="A73" s="34"/>
      <c r="B73" s="34"/>
    </row>
    <row r="74" spans="1:2" x14ac:dyDescent="0.25">
      <c r="A74" s="34"/>
      <c r="B74" s="34"/>
    </row>
    <row r="75" spans="1:2" x14ac:dyDescent="0.25">
      <c r="A75" s="34"/>
      <c r="B75" s="34"/>
    </row>
    <row r="76" spans="1:2" x14ac:dyDescent="0.25">
      <c r="A76" s="34"/>
      <c r="B76" s="34"/>
    </row>
    <row r="77" spans="1:2" x14ac:dyDescent="0.25">
      <c r="A77" s="34"/>
      <c r="B77" s="34"/>
    </row>
    <row r="78" spans="1:2" x14ac:dyDescent="0.25">
      <c r="A78" s="34"/>
      <c r="B78" s="34"/>
    </row>
    <row r="79" spans="1:2" x14ac:dyDescent="0.25">
      <c r="A79" s="34"/>
      <c r="B79" s="34"/>
    </row>
    <row r="80" spans="1:2" x14ac:dyDescent="0.25">
      <c r="A80" s="34"/>
      <c r="B80" s="34"/>
    </row>
    <row r="81" spans="1:2" x14ac:dyDescent="0.25">
      <c r="A81" s="34"/>
      <c r="B81" s="34"/>
    </row>
    <row r="82" spans="1:2" x14ac:dyDescent="0.25">
      <c r="A82" s="34"/>
      <c r="B82" s="34"/>
    </row>
    <row r="83" spans="1:2" x14ac:dyDescent="0.25">
      <c r="A83" s="34"/>
      <c r="B83" s="34"/>
    </row>
    <row r="84" spans="1:2" x14ac:dyDescent="0.25">
      <c r="A84" s="34"/>
      <c r="B84" s="34"/>
    </row>
    <row r="85" spans="1:2" x14ac:dyDescent="0.25">
      <c r="A85" s="34"/>
      <c r="B85" s="34"/>
    </row>
    <row r="86" spans="1:2" x14ac:dyDescent="0.25">
      <c r="A86" s="34"/>
      <c r="B86" s="34"/>
    </row>
    <row r="87" spans="1:2" x14ac:dyDescent="0.25">
      <c r="A87" s="34"/>
      <c r="B87" s="34"/>
    </row>
  </sheetData>
  <sortState ref="A2:AA18">
    <sortCondition descending="1" ref="G2:G18"/>
  </sortState>
  <pageMargins left="0.7" right="0.7" top="0.75" bottom="0.75" header="0.3" footer="0.3"/>
  <ignoredErrors>
    <ignoredError sqref="B30:D31 E30:M31 O30:R30 O31:Q31 B32:C32 D32" formulaRange="1"/>
    <ignoredError sqref="N30:N31 R31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abSelected="1" workbookViewId="0">
      <selection activeCell="AD33" sqref="AD33"/>
    </sheetView>
  </sheetViews>
  <sheetFormatPr defaultRowHeight="12" x14ac:dyDescent="0.2"/>
  <cols>
    <col min="1" max="1" width="9" style="6" bestFit="1" customWidth="1"/>
    <col min="2" max="2" width="6.5703125" style="9" bestFit="1" customWidth="1"/>
    <col min="3" max="3" width="10.7109375" style="9" customWidth="1"/>
    <col min="4" max="6" width="7.7109375" style="7" bestFit="1" customWidth="1"/>
    <col min="7" max="7" width="3.28515625" style="6" customWidth="1"/>
    <col min="8" max="8" width="7.140625" style="6" bestFit="1" customWidth="1"/>
    <col min="9" max="9" width="6.140625" style="6" bestFit="1" customWidth="1"/>
    <col min="10" max="10" width="7.7109375" style="6" bestFit="1" customWidth="1"/>
    <col min="11" max="12" width="9.140625" style="6"/>
    <col min="13" max="13" width="9.140625" style="7"/>
    <col min="14" max="14" width="7.7109375" style="6" bestFit="1" customWidth="1"/>
    <col min="15" max="15" width="7.28515625" style="7" bestFit="1" customWidth="1"/>
    <col min="16" max="16" width="5.28515625" style="6" bestFit="1" customWidth="1"/>
    <col min="17" max="17" width="8.42578125" style="7" bestFit="1" customWidth="1"/>
    <col min="18" max="18" width="2.7109375" style="6" customWidth="1"/>
    <col min="19" max="19" width="10.42578125" style="6" bestFit="1" customWidth="1"/>
    <col min="20" max="20" width="5.42578125" style="6" bestFit="1" customWidth="1"/>
    <col min="21" max="21" width="7.7109375" style="6" bestFit="1" customWidth="1"/>
    <col min="22" max="22" width="9.140625" style="6"/>
    <col min="23" max="23" width="7" style="6" bestFit="1" customWidth="1"/>
    <col min="24" max="24" width="5.28515625" style="6" bestFit="1" customWidth="1"/>
    <col min="25" max="25" width="7" style="6" bestFit="1" customWidth="1"/>
    <col min="26" max="26" width="6.85546875" style="6" bestFit="1" customWidth="1"/>
    <col min="27" max="27" width="6.140625" style="6" bestFit="1" customWidth="1"/>
    <col min="28" max="28" width="8.140625" style="6" bestFit="1" customWidth="1"/>
    <col min="29" max="16384" width="9.140625" style="6"/>
  </cols>
  <sheetData>
    <row r="1" spans="1:6" ht="24" x14ac:dyDescent="0.2">
      <c r="A1" s="2" t="s">
        <v>0</v>
      </c>
      <c r="B1" s="3" t="s">
        <v>4</v>
      </c>
      <c r="C1" s="3" t="s">
        <v>3</v>
      </c>
      <c r="D1" s="4" t="s">
        <v>1</v>
      </c>
      <c r="E1" s="4" t="s">
        <v>2</v>
      </c>
      <c r="F1" s="5" t="s">
        <v>5</v>
      </c>
    </row>
    <row r="2" spans="1:6" x14ac:dyDescent="0.2">
      <c r="A2" s="8" t="s">
        <v>6</v>
      </c>
      <c r="B2" s="9">
        <v>33</v>
      </c>
      <c r="C2" s="9">
        <v>591374.18000000005</v>
      </c>
      <c r="D2" s="9">
        <v>443113.991178</v>
      </c>
      <c r="E2" s="9">
        <v>65227.502800000002</v>
      </c>
      <c r="F2" s="9">
        <v>42113.664428999997</v>
      </c>
    </row>
    <row r="3" spans="1:6" x14ac:dyDescent="0.2">
      <c r="A3" s="8" t="s">
        <v>7</v>
      </c>
      <c r="B3" s="9">
        <v>34</v>
      </c>
      <c r="C3" s="9">
        <v>628697.88</v>
      </c>
      <c r="D3" s="9">
        <v>455707.23118499998</v>
      </c>
      <c r="E3" s="9">
        <v>49317.4228</v>
      </c>
      <c r="F3" s="9">
        <v>37969.186582000002</v>
      </c>
    </row>
    <row r="4" spans="1:6" x14ac:dyDescent="0.2">
      <c r="A4" s="8" t="s">
        <v>8</v>
      </c>
      <c r="B4" s="9">
        <v>33</v>
      </c>
      <c r="C4" s="9">
        <v>623958.32999999996</v>
      </c>
      <c r="D4" s="9">
        <v>453980.91026999999</v>
      </c>
      <c r="E4" s="9">
        <v>48165.292800000003</v>
      </c>
      <c r="F4" s="9">
        <v>39305.371051000002</v>
      </c>
    </row>
    <row r="5" spans="1:6" x14ac:dyDescent="0.2">
      <c r="A5" s="8" t="s">
        <v>9</v>
      </c>
      <c r="B5" s="9">
        <v>32</v>
      </c>
      <c r="C5" s="9">
        <v>651355.76</v>
      </c>
      <c r="D5" s="9">
        <v>451582.744122</v>
      </c>
      <c r="E5" s="9">
        <v>47966.802199999998</v>
      </c>
      <c r="F5" s="9">
        <v>39952.606908000002</v>
      </c>
    </row>
    <row r="6" spans="1:6" x14ac:dyDescent="0.2">
      <c r="A6" s="8" t="s">
        <v>10</v>
      </c>
      <c r="B6" s="9">
        <v>32</v>
      </c>
      <c r="C6" s="9">
        <v>689194.89</v>
      </c>
      <c r="D6" s="9">
        <v>457687.55401000002</v>
      </c>
      <c r="E6" s="9">
        <v>47381.253599999996</v>
      </c>
      <c r="F6" s="9">
        <v>34808.741236000002</v>
      </c>
    </row>
    <row r="7" spans="1:6" x14ac:dyDescent="0.2">
      <c r="A7" s="8" t="s">
        <v>11</v>
      </c>
      <c r="B7" s="9">
        <v>33</v>
      </c>
      <c r="C7" s="9">
        <v>645469.26</v>
      </c>
      <c r="D7" s="9">
        <v>453121.20151500002</v>
      </c>
      <c r="E7" s="9">
        <v>45038.131099999999</v>
      </c>
      <c r="F7" s="9">
        <v>35821.253641000003</v>
      </c>
    </row>
    <row r="8" spans="1:6" x14ac:dyDescent="0.2">
      <c r="A8" s="8" t="s">
        <v>12</v>
      </c>
      <c r="B8" s="9">
        <v>32</v>
      </c>
      <c r="C8" s="9">
        <v>657240.29</v>
      </c>
      <c r="D8" s="9">
        <v>451604.77860100003</v>
      </c>
      <c r="E8" s="9">
        <v>47033.179400000001</v>
      </c>
      <c r="F8" s="9">
        <v>37517.381477000003</v>
      </c>
    </row>
    <row r="9" spans="1:6" x14ac:dyDescent="0.2">
      <c r="A9" s="8" t="s">
        <v>13</v>
      </c>
      <c r="B9" s="9">
        <v>31</v>
      </c>
      <c r="C9" s="9">
        <v>653374.76</v>
      </c>
      <c r="D9" s="9">
        <v>450158.192943</v>
      </c>
      <c r="E9" s="9">
        <v>30189.6757</v>
      </c>
      <c r="F9" s="9">
        <v>36845.969838999998</v>
      </c>
    </row>
    <row r="10" spans="1:6" x14ac:dyDescent="0.2">
      <c r="A10" s="8" t="s">
        <v>14</v>
      </c>
      <c r="B10" s="9">
        <v>31</v>
      </c>
      <c r="C10" s="9">
        <v>608353.76</v>
      </c>
      <c r="D10" s="9">
        <v>439420.07043099997</v>
      </c>
      <c r="E10" s="9">
        <v>29265.398399999998</v>
      </c>
      <c r="F10" s="9">
        <v>36169.055180000003</v>
      </c>
    </row>
    <row r="11" spans="1:6" x14ac:dyDescent="0.2">
      <c r="A11" s="8" t="s">
        <v>15</v>
      </c>
      <c r="B11" s="9">
        <v>31</v>
      </c>
      <c r="C11" s="9">
        <v>640954.87</v>
      </c>
      <c r="D11" s="9">
        <v>434674.56861700001</v>
      </c>
      <c r="E11" s="9">
        <v>29167.146199999999</v>
      </c>
      <c r="F11" s="9">
        <v>35945.527909999997</v>
      </c>
    </row>
    <row r="12" spans="1:6" x14ac:dyDescent="0.2">
      <c r="A12" s="8" t="s">
        <v>16</v>
      </c>
      <c r="B12" s="9">
        <v>31</v>
      </c>
      <c r="C12" s="9">
        <v>667733.93000000005</v>
      </c>
      <c r="D12" s="9">
        <v>433727.18482199998</v>
      </c>
      <c r="E12" s="9">
        <v>27512.9604</v>
      </c>
      <c r="F12" s="9">
        <v>37438.406219999997</v>
      </c>
    </row>
    <row r="13" spans="1:6" x14ac:dyDescent="0.2">
      <c r="A13" s="8" t="s">
        <v>17</v>
      </c>
      <c r="B13" s="9">
        <v>32</v>
      </c>
      <c r="C13" s="9">
        <v>630787.56999999995</v>
      </c>
      <c r="D13" s="9">
        <v>426375.340279</v>
      </c>
      <c r="E13" s="9">
        <v>29423.328699999998</v>
      </c>
      <c r="F13" s="9">
        <v>37849.514209000001</v>
      </c>
    </row>
    <row r="14" spans="1:6" x14ac:dyDescent="0.2">
      <c r="A14" s="8" t="s">
        <v>18</v>
      </c>
      <c r="B14" s="9">
        <v>31</v>
      </c>
      <c r="C14" s="9">
        <v>678330.68</v>
      </c>
      <c r="D14" s="9">
        <v>431432.37785200001</v>
      </c>
      <c r="E14" s="9">
        <v>27626.943500000001</v>
      </c>
      <c r="F14" s="9">
        <v>37108.070892000003</v>
      </c>
    </row>
    <row r="15" spans="1:6" x14ac:dyDescent="0.2">
      <c r="A15" s="8" t="s">
        <v>19</v>
      </c>
      <c r="B15" s="9">
        <v>31</v>
      </c>
      <c r="C15" s="9">
        <v>663922.13</v>
      </c>
      <c r="D15" s="9">
        <v>435906.86368299997</v>
      </c>
      <c r="E15" s="9">
        <v>36035.649400000002</v>
      </c>
      <c r="F15" s="9">
        <v>36569.702114</v>
      </c>
    </row>
    <row r="16" spans="1:6" x14ac:dyDescent="0.2">
      <c r="A16" s="8" t="s">
        <v>20</v>
      </c>
      <c r="B16" s="9">
        <v>31</v>
      </c>
      <c r="C16" s="9">
        <v>649167.13</v>
      </c>
      <c r="D16" s="9">
        <v>432653.49233799998</v>
      </c>
      <c r="E16" s="9">
        <v>36484.784</v>
      </c>
      <c r="F16" s="9">
        <v>36514.723308000001</v>
      </c>
    </row>
    <row r="17" spans="1:28" x14ac:dyDescent="0.2">
      <c r="A17" s="8" t="s">
        <v>21</v>
      </c>
      <c r="B17" s="9">
        <v>31</v>
      </c>
      <c r="C17" s="9">
        <v>644967.82999999996</v>
      </c>
      <c r="D17" s="9">
        <v>425728.00827499997</v>
      </c>
      <c r="E17" s="9">
        <v>36020.159</v>
      </c>
      <c r="F17" s="9">
        <v>36339.33741</v>
      </c>
    </row>
    <row r="18" spans="1:28" x14ac:dyDescent="0.2">
      <c r="A18" s="8" t="s">
        <v>22</v>
      </c>
      <c r="B18" s="9">
        <v>32</v>
      </c>
      <c r="C18" s="9">
        <v>597051.27</v>
      </c>
      <c r="D18" s="9">
        <v>419304.15750899998</v>
      </c>
      <c r="E18" s="9">
        <v>34386.186699999998</v>
      </c>
      <c r="F18" s="9">
        <v>35312.190857000001</v>
      </c>
    </row>
    <row r="19" spans="1:28" x14ac:dyDescent="0.2">
      <c r="A19" s="8" t="s">
        <v>23</v>
      </c>
      <c r="B19" s="9">
        <v>32</v>
      </c>
      <c r="C19" s="9">
        <v>576677.74</v>
      </c>
      <c r="D19" s="9">
        <v>421991.15641400003</v>
      </c>
      <c r="E19" s="9">
        <v>34969.8704</v>
      </c>
      <c r="F19" s="9">
        <v>36600.172194999999</v>
      </c>
    </row>
    <row r="20" spans="1:28" x14ac:dyDescent="0.2">
      <c r="A20" s="8" t="s">
        <v>24</v>
      </c>
      <c r="B20" s="9">
        <v>32</v>
      </c>
      <c r="C20" s="9">
        <v>587288.01</v>
      </c>
      <c r="D20" s="9">
        <v>424488.109964</v>
      </c>
      <c r="E20" s="9">
        <v>34207.3586</v>
      </c>
      <c r="F20" s="9">
        <v>35611.971361000004</v>
      </c>
    </row>
    <row r="21" spans="1:28" x14ac:dyDescent="0.2">
      <c r="A21" s="8" t="s">
        <v>25</v>
      </c>
      <c r="B21" s="9">
        <v>32</v>
      </c>
      <c r="C21" s="9">
        <v>563430.12</v>
      </c>
      <c r="D21" s="9">
        <v>419008.61754299997</v>
      </c>
      <c r="E21" s="9">
        <v>23399.5353</v>
      </c>
      <c r="F21" s="9">
        <v>35887.096967999998</v>
      </c>
    </row>
    <row r="22" spans="1:28" x14ac:dyDescent="0.2">
      <c r="A22" s="8" t="s">
        <v>26</v>
      </c>
      <c r="B22" s="9">
        <v>32</v>
      </c>
      <c r="C22" s="9">
        <v>542693.4</v>
      </c>
      <c r="D22" s="9">
        <v>411380.205984</v>
      </c>
      <c r="E22" s="9">
        <v>22037.902600000001</v>
      </c>
      <c r="F22" s="9">
        <v>35162.499380000001</v>
      </c>
    </row>
    <row r="23" spans="1:28" x14ac:dyDescent="0.2">
      <c r="A23" s="8" t="s">
        <v>27</v>
      </c>
      <c r="B23" s="9">
        <v>32</v>
      </c>
      <c r="C23" s="9">
        <v>522539.88</v>
      </c>
      <c r="D23" s="9">
        <v>400554.86151900003</v>
      </c>
      <c r="E23" s="9">
        <v>20698.217400000001</v>
      </c>
      <c r="F23" s="9">
        <v>33761.636635000003</v>
      </c>
    </row>
    <row r="24" spans="1:28" x14ac:dyDescent="0.2">
      <c r="A24" s="8" t="s">
        <v>28</v>
      </c>
      <c r="B24" s="9">
        <v>32</v>
      </c>
      <c r="C24" s="9">
        <v>524923.97</v>
      </c>
      <c r="D24" s="9">
        <v>400461.395441</v>
      </c>
      <c r="E24" s="9">
        <v>24001.861799999999</v>
      </c>
      <c r="F24" s="9">
        <v>36011.071227</v>
      </c>
    </row>
    <row r="25" spans="1:28" x14ac:dyDescent="0.2">
      <c r="A25" s="8" t="s">
        <v>29</v>
      </c>
      <c r="B25" s="9">
        <v>32</v>
      </c>
      <c r="C25" s="9">
        <v>558227.19999999995</v>
      </c>
      <c r="D25" s="9">
        <v>407516.05560899997</v>
      </c>
      <c r="E25" s="9">
        <v>24034.630700000002</v>
      </c>
      <c r="F25" s="9">
        <v>31935.693093999998</v>
      </c>
    </row>
    <row r="26" spans="1:28" x14ac:dyDescent="0.2">
      <c r="A26" s="8" t="s">
        <v>30</v>
      </c>
      <c r="B26" s="9">
        <v>32</v>
      </c>
      <c r="C26" s="9">
        <v>567085.30000000005</v>
      </c>
      <c r="D26" s="9">
        <v>406101.22087700001</v>
      </c>
      <c r="E26" s="9">
        <v>25178.585800000001</v>
      </c>
      <c r="F26" s="9"/>
    </row>
    <row r="27" spans="1:28" x14ac:dyDescent="0.2">
      <c r="A27" s="8" t="s">
        <v>31</v>
      </c>
      <c r="B27" s="9">
        <v>31</v>
      </c>
      <c r="C27" s="9">
        <v>557472.85</v>
      </c>
      <c r="D27" s="9">
        <v>400848.14684300002</v>
      </c>
      <c r="E27" s="9">
        <v>20873.3606</v>
      </c>
      <c r="F27" s="9"/>
    </row>
    <row r="28" spans="1:28" ht="24" x14ac:dyDescent="0.2">
      <c r="A28" s="8" t="s">
        <v>32</v>
      </c>
      <c r="B28" s="9">
        <v>31</v>
      </c>
      <c r="C28" s="9">
        <v>566259.43999999994</v>
      </c>
      <c r="D28" s="9">
        <v>394254.09185700002</v>
      </c>
      <c r="E28" s="9">
        <v>20559.249199999998</v>
      </c>
      <c r="F28" s="9"/>
      <c r="H28" s="2" t="s">
        <v>33</v>
      </c>
      <c r="I28" s="2" t="s">
        <v>34</v>
      </c>
      <c r="J28" s="2" t="s">
        <v>35</v>
      </c>
      <c r="K28" s="2" t="s">
        <v>1</v>
      </c>
      <c r="L28" s="2" t="s">
        <v>2</v>
      </c>
      <c r="M28" s="4" t="s">
        <v>36</v>
      </c>
      <c r="N28" s="5" t="s">
        <v>5</v>
      </c>
      <c r="O28" s="5" t="s">
        <v>37</v>
      </c>
      <c r="P28" s="10" t="s">
        <v>38</v>
      </c>
      <c r="Q28" s="4" t="s">
        <v>39</v>
      </c>
      <c r="S28" s="2" t="s">
        <v>0</v>
      </c>
      <c r="T28" s="2" t="s">
        <v>40</v>
      </c>
      <c r="U28" s="2" t="s">
        <v>35</v>
      </c>
      <c r="V28" s="2" t="s">
        <v>1</v>
      </c>
      <c r="W28" s="2" t="s">
        <v>2</v>
      </c>
      <c r="X28" s="4" t="s">
        <v>36</v>
      </c>
      <c r="Y28" s="5" t="s">
        <v>5</v>
      </c>
      <c r="Z28" s="5" t="s">
        <v>37</v>
      </c>
      <c r="AA28" s="10" t="s">
        <v>38</v>
      </c>
      <c r="AB28" s="4" t="s">
        <v>39</v>
      </c>
    </row>
    <row r="29" spans="1:28" x14ac:dyDescent="0.2">
      <c r="A29" s="8" t="s">
        <v>41</v>
      </c>
      <c r="B29" s="9">
        <v>31</v>
      </c>
      <c r="C29" s="9">
        <v>593566.22</v>
      </c>
      <c r="D29" s="9">
        <v>393136.741989</v>
      </c>
      <c r="E29" s="9">
        <v>20975.056199999999</v>
      </c>
      <c r="F29" s="9"/>
      <c r="H29" s="6" t="s">
        <v>42</v>
      </c>
      <c r="I29" s="6">
        <v>39.21</v>
      </c>
      <c r="J29" s="9">
        <v>161270</v>
      </c>
      <c r="K29" s="11">
        <v>104045.16129</v>
      </c>
      <c r="L29" s="11">
        <v>15412.5</v>
      </c>
      <c r="M29" s="7">
        <v>10.463585</v>
      </c>
      <c r="N29" s="11">
        <v>17378.232758999999</v>
      </c>
      <c r="O29" s="7">
        <v>9.2799999999999994</v>
      </c>
      <c r="P29" s="11">
        <v>1965.732759</v>
      </c>
      <c r="Q29" s="7">
        <v>1.8893072337000001</v>
      </c>
      <c r="S29" s="8">
        <v>43447</v>
      </c>
      <c r="T29" s="6">
        <v>23</v>
      </c>
      <c r="U29" s="9">
        <v>538400.44999999995</v>
      </c>
      <c r="V29" s="11">
        <v>399140.82923799998</v>
      </c>
      <c r="W29" s="11">
        <v>30198.580399999999</v>
      </c>
      <c r="X29" s="7">
        <v>17.828668</v>
      </c>
      <c r="Y29" s="11">
        <v>41222.522274000003</v>
      </c>
      <c r="Z29" s="7">
        <v>13.060832</v>
      </c>
      <c r="AA29" s="11">
        <v>11023.941874</v>
      </c>
      <c r="AB29" s="7">
        <v>2.7619178663000001</v>
      </c>
    </row>
    <row r="30" spans="1:28" x14ac:dyDescent="0.2">
      <c r="A30" s="8" t="s">
        <v>43</v>
      </c>
      <c r="B30" s="9">
        <v>31</v>
      </c>
      <c r="C30" s="9">
        <v>591804.41</v>
      </c>
      <c r="D30" s="9">
        <v>397938.49740300002</v>
      </c>
      <c r="E30" s="9">
        <v>17507.623599999999</v>
      </c>
      <c r="F30" s="9"/>
      <c r="H30" s="6" t="s">
        <v>44</v>
      </c>
      <c r="I30" s="6">
        <v>15.74</v>
      </c>
      <c r="J30" s="9">
        <v>52820</v>
      </c>
      <c r="K30" s="11">
        <v>52820</v>
      </c>
      <c r="L30" s="11">
        <v>3225.6</v>
      </c>
      <c r="M30" s="7">
        <v>16.375247999999999</v>
      </c>
      <c r="N30" s="11">
        <v>3833.091437</v>
      </c>
      <c r="O30" s="7">
        <v>13.78</v>
      </c>
      <c r="P30" s="11">
        <v>607.49143700000002</v>
      </c>
      <c r="Q30" s="7">
        <v>1.1501163136000001</v>
      </c>
      <c r="S30" s="8">
        <v>43448</v>
      </c>
      <c r="T30" s="6">
        <v>23</v>
      </c>
      <c r="U30" s="9">
        <v>529906.80000000005</v>
      </c>
      <c r="V30" s="11">
        <v>399698.24653100001</v>
      </c>
      <c r="W30" s="11">
        <v>30198.580399999999</v>
      </c>
      <c r="X30" s="7">
        <v>17.547408000000001</v>
      </c>
      <c r="Y30" s="11">
        <v>41208.591413000002</v>
      </c>
      <c r="Z30" s="7">
        <v>12.859133999999999</v>
      </c>
      <c r="AA30" s="11">
        <v>11010.011012999999</v>
      </c>
      <c r="AB30" s="7">
        <v>2.7545807639</v>
      </c>
    </row>
    <row r="31" spans="1:28" x14ac:dyDescent="0.2">
      <c r="A31" s="8" t="s">
        <v>45</v>
      </c>
      <c r="B31" s="9">
        <v>31</v>
      </c>
      <c r="C31" s="9">
        <v>588118.02</v>
      </c>
      <c r="D31" s="9">
        <v>393571.776702</v>
      </c>
      <c r="E31" s="9">
        <v>17332.6397</v>
      </c>
      <c r="F31" s="9">
        <v>34339.945673000002</v>
      </c>
      <c r="H31" s="6" t="s">
        <v>46</v>
      </c>
      <c r="I31" s="6">
        <v>19.53</v>
      </c>
      <c r="J31" s="9">
        <v>52210</v>
      </c>
      <c r="K31" s="11">
        <v>48794.392523000002</v>
      </c>
      <c r="L31" s="11">
        <v>-2216.1</v>
      </c>
      <c r="M31" s="7">
        <v>-23.559405999999999</v>
      </c>
      <c r="N31" s="11">
        <v>4653.2976829999998</v>
      </c>
      <c r="O31" s="7">
        <v>11.22</v>
      </c>
      <c r="P31" s="11">
        <v>6869.3976830000001</v>
      </c>
      <c r="Q31" s="7">
        <v>14.0782522898</v>
      </c>
      <c r="S31" s="8">
        <v>43451</v>
      </c>
      <c r="T31" s="6">
        <v>23</v>
      </c>
      <c r="U31" s="9">
        <v>534760.49</v>
      </c>
      <c r="V31" s="11">
        <v>399611.77761400002</v>
      </c>
      <c r="W31" s="11">
        <v>30966.4954</v>
      </c>
      <c r="X31" s="7">
        <v>17.269003000000001</v>
      </c>
      <c r="Y31" s="11">
        <v>41088.991974999997</v>
      </c>
      <c r="Z31" s="7">
        <v>13.01469</v>
      </c>
      <c r="AA31" s="11">
        <v>10122.496574999999</v>
      </c>
      <c r="AB31" s="7">
        <v>2.5330826422000001</v>
      </c>
    </row>
    <row r="32" spans="1:28" x14ac:dyDescent="0.2">
      <c r="A32" s="8" t="s">
        <v>47</v>
      </c>
      <c r="B32" s="9">
        <v>31</v>
      </c>
      <c r="C32" s="9">
        <v>572493.86</v>
      </c>
      <c r="D32" s="9">
        <v>397273.31446099997</v>
      </c>
      <c r="E32" s="9">
        <v>17754.4002</v>
      </c>
      <c r="F32" s="9">
        <v>36587.469817999998</v>
      </c>
      <c r="H32" s="6" t="s">
        <v>48</v>
      </c>
      <c r="I32" s="6">
        <v>75.47</v>
      </c>
      <c r="J32" s="9">
        <v>63910</v>
      </c>
      <c r="K32" s="11">
        <v>44692.307692000002</v>
      </c>
      <c r="L32" s="11">
        <v>3302.4029999999998</v>
      </c>
      <c r="M32" s="7">
        <v>19.352574000000001</v>
      </c>
      <c r="N32" s="11">
        <v>4062.9370629999999</v>
      </c>
      <c r="O32" s="7">
        <v>15.73</v>
      </c>
      <c r="P32" s="11">
        <v>760.53406299999995</v>
      </c>
      <c r="Q32" s="7">
        <v>1.7017113284000001</v>
      </c>
      <c r="S32" s="8">
        <v>43452</v>
      </c>
      <c r="T32" s="6">
        <v>23</v>
      </c>
      <c r="U32" s="9">
        <v>536304.19999999995</v>
      </c>
      <c r="V32" s="11">
        <v>398488.80540299998</v>
      </c>
      <c r="W32" s="11">
        <v>30966.4954</v>
      </c>
      <c r="X32" s="7">
        <v>17.318854000000002</v>
      </c>
      <c r="Y32" s="11">
        <v>41086.882077000002</v>
      </c>
      <c r="Z32" s="7">
        <v>13.05293</v>
      </c>
      <c r="AA32" s="11">
        <v>10120.386677</v>
      </c>
      <c r="AB32" s="7">
        <v>2.5396915896999999</v>
      </c>
    </row>
    <row r="33" spans="1:28" x14ac:dyDescent="0.2">
      <c r="A33" s="8" t="s">
        <v>49</v>
      </c>
      <c r="B33" s="9">
        <v>31</v>
      </c>
      <c r="C33" s="9">
        <v>552129.96</v>
      </c>
      <c r="D33" s="9">
        <v>395652.793496</v>
      </c>
      <c r="E33" s="9">
        <v>13664.5319</v>
      </c>
      <c r="F33" s="9">
        <v>34623.377530999998</v>
      </c>
      <c r="H33" s="6" t="s">
        <v>50</v>
      </c>
      <c r="I33" s="6">
        <v>8.8800000000000008</v>
      </c>
      <c r="J33" s="9">
        <v>27050</v>
      </c>
      <c r="K33" s="11">
        <v>40984.848485000002</v>
      </c>
      <c r="L33" s="11">
        <v>1586</v>
      </c>
      <c r="M33" s="7">
        <v>17.055485000000001</v>
      </c>
      <c r="N33" s="11">
        <v>2123.233909</v>
      </c>
      <c r="O33" s="7">
        <v>12.74</v>
      </c>
      <c r="P33" s="11">
        <v>537.23390900000004</v>
      </c>
      <c r="Q33" s="7">
        <v>1.3108110163</v>
      </c>
      <c r="S33" s="8">
        <v>43453</v>
      </c>
      <c r="T33" s="6">
        <v>23</v>
      </c>
      <c r="U33" s="9">
        <v>536729.06000000006</v>
      </c>
      <c r="V33" s="11">
        <v>398742.77816500003</v>
      </c>
      <c r="W33" s="11">
        <v>30966.4954</v>
      </c>
      <c r="X33" s="7">
        <v>17.332574000000001</v>
      </c>
      <c r="Y33" s="11">
        <v>41072.303591000004</v>
      </c>
      <c r="Z33" s="7">
        <v>13.067907</v>
      </c>
      <c r="AA33" s="11">
        <v>10105.808191</v>
      </c>
      <c r="AB33" s="7">
        <v>2.5344178614000001</v>
      </c>
    </row>
    <row r="34" spans="1:28" x14ac:dyDescent="0.2">
      <c r="A34" s="8" t="s">
        <v>51</v>
      </c>
      <c r="B34" s="9">
        <v>31</v>
      </c>
      <c r="C34" s="9">
        <v>551474.6</v>
      </c>
      <c r="D34" s="9">
        <v>394749.76868400001</v>
      </c>
      <c r="E34" s="9">
        <v>13695.2943</v>
      </c>
      <c r="F34" s="9">
        <v>32269.359906000002</v>
      </c>
      <c r="H34" s="6" t="s">
        <v>52</v>
      </c>
      <c r="I34" s="6">
        <v>5.21</v>
      </c>
      <c r="J34" s="9">
        <v>20930</v>
      </c>
      <c r="K34" s="11">
        <v>33222.222221999997</v>
      </c>
      <c r="L34" s="11">
        <v>-2653.2</v>
      </c>
      <c r="M34" s="7">
        <v>-7.8885870000000002</v>
      </c>
      <c r="N34" s="11">
        <v>-2653.2</v>
      </c>
      <c r="O34" s="7">
        <v>-7.8885870000000002</v>
      </c>
      <c r="P34" s="11">
        <v>0</v>
      </c>
      <c r="Q34" s="7">
        <v>0</v>
      </c>
      <c r="S34" s="8">
        <v>43454</v>
      </c>
      <c r="T34" s="6">
        <v>23</v>
      </c>
      <c r="U34" s="9">
        <v>539021.01</v>
      </c>
      <c r="V34" s="11">
        <v>399864.18094599998</v>
      </c>
      <c r="W34" s="11">
        <v>30966.4954</v>
      </c>
      <c r="X34" s="7">
        <v>17.406586999999998</v>
      </c>
      <c r="Y34" s="11">
        <v>41076.599822999997</v>
      </c>
      <c r="Z34" s="7">
        <v>13.122337999999999</v>
      </c>
      <c r="AA34" s="11">
        <v>10110.104423000001</v>
      </c>
      <c r="AB34" s="7">
        <v>2.5283846129000001</v>
      </c>
    </row>
    <row r="35" spans="1:28" x14ac:dyDescent="0.2">
      <c r="A35" s="8" t="s">
        <v>53</v>
      </c>
      <c r="B35" s="9">
        <v>31</v>
      </c>
      <c r="C35" s="9">
        <v>591297.77</v>
      </c>
      <c r="D35" s="9">
        <v>399518.47943200002</v>
      </c>
      <c r="E35" s="9">
        <v>12615.8879</v>
      </c>
      <c r="F35" s="9">
        <v>33112.754862000002</v>
      </c>
      <c r="H35" s="6" t="s">
        <v>54</v>
      </c>
      <c r="I35" s="6">
        <v>22.64</v>
      </c>
      <c r="J35" s="9">
        <v>16410</v>
      </c>
      <c r="K35" s="11">
        <v>14918.181817999999</v>
      </c>
      <c r="L35" s="11">
        <v>1319.0996</v>
      </c>
      <c r="M35" s="7">
        <v>12.440303999999999</v>
      </c>
      <c r="N35" s="11">
        <v>1529.356943</v>
      </c>
      <c r="O35" s="7">
        <v>10.73</v>
      </c>
      <c r="P35" s="11">
        <v>210.25734299999999</v>
      </c>
      <c r="Q35" s="7">
        <v>1.4094032752000001</v>
      </c>
      <c r="S35" s="8">
        <v>43455</v>
      </c>
      <c r="T35" s="6">
        <v>23</v>
      </c>
      <c r="U35" s="9">
        <v>526592.35</v>
      </c>
      <c r="V35" s="11">
        <v>399522.52463599999</v>
      </c>
      <c r="W35" s="11">
        <v>30966.4954</v>
      </c>
      <c r="X35" s="7">
        <v>17.005229</v>
      </c>
      <c r="Y35" s="11">
        <v>41091.172665999999</v>
      </c>
      <c r="Z35" s="7">
        <v>12.815218</v>
      </c>
      <c r="AA35" s="11">
        <v>10124.677266000001</v>
      </c>
      <c r="AB35" s="7">
        <v>2.5341943549999999</v>
      </c>
    </row>
    <row r="36" spans="1:28" x14ac:dyDescent="0.2">
      <c r="A36" s="8" t="s">
        <v>55</v>
      </c>
      <c r="B36" s="9">
        <v>30</v>
      </c>
      <c r="C36" s="9">
        <v>578947.32999999996</v>
      </c>
      <c r="D36" s="9">
        <v>407841.67778099998</v>
      </c>
      <c r="E36" s="9">
        <v>12311.876700000001</v>
      </c>
      <c r="F36" s="9">
        <v>29893.665069999999</v>
      </c>
      <c r="H36" s="6" t="s">
        <v>56</v>
      </c>
      <c r="I36" s="6">
        <v>48.44</v>
      </c>
      <c r="J36" s="9">
        <v>24960</v>
      </c>
      <c r="K36" s="11">
        <v>11449.541284000001</v>
      </c>
      <c r="L36" s="11">
        <v>1576.9097999999999</v>
      </c>
      <c r="M36" s="7">
        <v>15.828426</v>
      </c>
      <c r="N36" s="11">
        <v>2220.6405690000001</v>
      </c>
      <c r="O36" s="7">
        <v>11.24</v>
      </c>
      <c r="P36" s="11">
        <v>643.73076900000001</v>
      </c>
      <c r="Q36" s="7">
        <v>5.6223280339999997</v>
      </c>
      <c r="S36" s="8">
        <v>43458</v>
      </c>
      <c r="T36" s="6">
        <v>23</v>
      </c>
      <c r="U36" s="9">
        <v>518089.01</v>
      </c>
      <c r="V36" s="11">
        <v>399421.52703</v>
      </c>
      <c r="W36" s="11">
        <v>30966.4954</v>
      </c>
      <c r="X36" s="7">
        <v>16.730630999999999</v>
      </c>
      <c r="Y36" s="11">
        <v>41081.577372</v>
      </c>
      <c r="Z36" s="7">
        <v>12.611224999999999</v>
      </c>
      <c r="AA36" s="11">
        <v>10115.081972</v>
      </c>
      <c r="AB36" s="7">
        <v>2.5324328528</v>
      </c>
    </row>
    <row r="37" spans="1:28" x14ac:dyDescent="0.2">
      <c r="A37" s="8" t="s">
        <v>57</v>
      </c>
      <c r="B37" s="9">
        <v>30</v>
      </c>
      <c r="C37" s="9">
        <v>592545.78</v>
      </c>
      <c r="D37" s="9">
        <v>411366.23142500001</v>
      </c>
      <c r="E37" s="9">
        <v>11124.096100000001</v>
      </c>
      <c r="F37" s="9">
        <v>34014.8416</v>
      </c>
      <c r="H37" s="6" t="s">
        <v>58</v>
      </c>
      <c r="I37" s="6">
        <v>37.86</v>
      </c>
      <c r="J37" s="9">
        <v>22760</v>
      </c>
      <c r="K37" s="11">
        <v>10995.169082</v>
      </c>
      <c r="L37" s="11">
        <v>1316.2995000000001</v>
      </c>
      <c r="M37" s="7">
        <v>17.290897999999999</v>
      </c>
      <c r="N37" s="11">
        <v>1909.3959729999999</v>
      </c>
      <c r="O37" s="7">
        <v>11.92</v>
      </c>
      <c r="P37" s="11">
        <v>593.09647299999995</v>
      </c>
      <c r="Q37" s="7">
        <v>5.3941550942000003</v>
      </c>
      <c r="S37" s="8">
        <v>43459</v>
      </c>
      <c r="T37" s="6">
        <v>23</v>
      </c>
      <c r="U37" s="9">
        <v>518089.01</v>
      </c>
      <c r="V37" s="11">
        <v>399421.52703</v>
      </c>
      <c r="W37" s="11">
        <v>30966.4954</v>
      </c>
      <c r="X37" s="7">
        <v>16.730630999999999</v>
      </c>
      <c r="Y37" s="11">
        <v>41081.577372</v>
      </c>
      <c r="Z37" s="7">
        <v>12.611224999999999</v>
      </c>
      <c r="AA37" s="11">
        <v>10115.081972</v>
      </c>
      <c r="AB37" s="7">
        <v>2.5324328528</v>
      </c>
    </row>
    <row r="38" spans="1:28" x14ac:dyDescent="0.2">
      <c r="A38" s="8" t="s">
        <v>59</v>
      </c>
      <c r="B38" s="9">
        <v>29</v>
      </c>
      <c r="C38" s="9">
        <v>583962.30000000005</v>
      </c>
      <c r="D38" s="9">
        <v>402050.48326299997</v>
      </c>
      <c r="E38" s="9">
        <v>11225.9004</v>
      </c>
      <c r="F38" s="9">
        <v>31960.452101999999</v>
      </c>
      <c r="H38" s="6" t="s">
        <v>60</v>
      </c>
      <c r="I38" s="6">
        <v>13.67</v>
      </c>
      <c r="J38" s="9">
        <v>21480</v>
      </c>
      <c r="K38" s="11">
        <v>10529.411765000001</v>
      </c>
      <c r="L38" s="11">
        <v>1161.8</v>
      </c>
      <c r="M38" s="7">
        <v>18.488551999999999</v>
      </c>
      <c r="N38" s="11">
        <v>1508.426966</v>
      </c>
      <c r="O38" s="7">
        <v>14.24</v>
      </c>
      <c r="P38" s="11">
        <v>346.62696599999998</v>
      </c>
      <c r="Q38" s="7">
        <v>3.2919879480000001</v>
      </c>
      <c r="S38" s="8">
        <v>43460</v>
      </c>
      <c r="T38" s="6">
        <v>23</v>
      </c>
      <c r="U38" s="9">
        <v>530168.37</v>
      </c>
      <c r="V38" s="11">
        <v>399471.32681499998</v>
      </c>
      <c r="W38" s="11">
        <v>30966.4954</v>
      </c>
      <c r="X38" s="7">
        <v>17.120709000000002</v>
      </c>
      <c r="Y38" s="11">
        <v>41083.195444999998</v>
      </c>
      <c r="Z38" s="7">
        <v>12.90475</v>
      </c>
      <c r="AA38" s="11">
        <v>10116.700045</v>
      </c>
      <c r="AB38" s="7">
        <v>2.5325222028000001</v>
      </c>
    </row>
    <row r="39" spans="1:28" x14ac:dyDescent="0.2">
      <c r="A39" s="8" t="s">
        <v>61</v>
      </c>
      <c r="B39" s="9">
        <v>29</v>
      </c>
      <c r="C39" s="9">
        <v>612950</v>
      </c>
      <c r="D39" s="9">
        <v>400927.40607299999</v>
      </c>
      <c r="E39" s="9">
        <v>19398.4378</v>
      </c>
      <c r="F39" s="9">
        <v>35526.552828</v>
      </c>
      <c r="H39" s="6" t="s">
        <v>62</v>
      </c>
      <c r="I39" s="6">
        <v>9.69</v>
      </c>
      <c r="J39" s="9">
        <v>9860</v>
      </c>
      <c r="K39" s="11">
        <v>7951.6129030000002</v>
      </c>
      <c r="L39" s="11">
        <v>1132.2</v>
      </c>
      <c r="M39" s="7">
        <v>8.7087090000000007</v>
      </c>
      <c r="N39" s="11">
        <v>1114.124294</v>
      </c>
      <c r="O39" s="7">
        <v>8.85</v>
      </c>
      <c r="P39" s="11">
        <v>-18.075706</v>
      </c>
      <c r="Q39" s="7">
        <v>-0.22732125459999999</v>
      </c>
      <c r="S39" s="8">
        <v>43461</v>
      </c>
      <c r="T39" s="6">
        <v>23</v>
      </c>
      <c r="U39" s="9">
        <v>532782.62</v>
      </c>
      <c r="V39" s="11">
        <v>398839.383692</v>
      </c>
      <c r="W39" s="11">
        <v>30913.012699999999</v>
      </c>
      <c r="X39" s="7">
        <v>17.234898000000001</v>
      </c>
      <c r="Y39" s="11">
        <v>41644.685555999997</v>
      </c>
      <c r="Z39" s="7">
        <v>12.793532000000001</v>
      </c>
      <c r="AA39" s="11">
        <v>10731.672855999999</v>
      </c>
      <c r="AB39" s="7">
        <v>2.6907254637000002</v>
      </c>
    </row>
    <row r="40" spans="1:28" x14ac:dyDescent="0.2">
      <c r="A40" s="8" t="s">
        <v>63</v>
      </c>
      <c r="B40" s="9">
        <v>28</v>
      </c>
      <c r="C40" s="9">
        <v>592817.66</v>
      </c>
      <c r="D40" s="9">
        <v>401534.52465099999</v>
      </c>
      <c r="E40" s="9">
        <v>18854.200099999998</v>
      </c>
      <c r="F40" s="9">
        <v>34638.469283999999</v>
      </c>
      <c r="H40" s="6" t="s">
        <v>64</v>
      </c>
      <c r="I40" s="6">
        <v>24.02</v>
      </c>
      <c r="J40" s="9">
        <v>2490</v>
      </c>
      <c r="K40" s="11">
        <v>5187.5</v>
      </c>
      <c r="L40" s="11">
        <v>98.572000000000003</v>
      </c>
      <c r="M40" s="7">
        <v>25.260722999999999</v>
      </c>
      <c r="N40" s="11">
        <v>90.184715999999995</v>
      </c>
      <c r="O40" s="7">
        <v>27.61</v>
      </c>
      <c r="P40" s="11">
        <v>-8.3872839999999993</v>
      </c>
      <c r="Q40" s="7">
        <v>-0.1616825892</v>
      </c>
      <c r="S40" s="8">
        <v>43462</v>
      </c>
      <c r="T40" s="6">
        <v>23</v>
      </c>
      <c r="U40" s="9">
        <v>534521.18000000005</v>
      </c>
      <c r="V40" s="11">
        <v>399090.92722999997</v>
      </c>
      <c r="W40" s="11">
        <v>30913.012699999999</v>
      </c>
      <c r="X40" s="7">
        <v>17.291138</v>
      </c>
      <c r="Y40" s="11">
        <v>41643.220158999997</v>
      </c>
      <c r="Z40" s="7">
        <v>12.835730999999999</v>
      </c>
      <c r="AA40" s="11">
        <v>10730.207458999999</v>
      </c>
      <c r="AB40" s="7">
        <v>2.688662339</v>
      </c>
    </row>
    <row r="41" spans="1:28" x14ac:dyDescent="0.2">
      <c r="A41" s="8" t="s">
        <v>65</v>
      </c>
      <c r="B41" s="9">
        <v>28</v>
      </c>
      <c r="C41" s="9">
        <v>605352.74</v>
      </c>
      <c r="D41" s="9">
        <v>412953.76515799999</v>
      </c>
      <c r="E41" s="9">
        <v>20423.724200000001</v>
      </c>
      <c r="F41" s="9">
        <v>36398.321504</v>
      </c>
      <c r="H41" s="6" t="s">
        <v>66</v>
      </c>
      <c r="I41" s="6">
        <v>5.91</v>
      </c>
      <c r="J41" s="9">
        <v>5180</v>
      </c>
      <c r="K41" s="11">
        <v>4177.419355</v>
      </c>
      <c r="L41" s="11">
        <v>447.4128</v>
      </c>
      <c r="M41" s="7">
        <v>11.577674999999999</v>
      </c>
      <c r="N41" s="11">
        <v>695.30201299999999</v>
      </c>
      <c r="O41" s="7">
        <v>7.45</v>
      </c>
      <c r="P41" s="11">
        <v>247.88921300000001</v>
      </c>
      <c r="Q41" s="7">
        <v>5.9340275028000002</v>
      </c>
      <c r="S41" s="8">
        <v>43465</v>
      </c>
      <c r="T41" s="6">
        <v>23</v>
      </c>
      <c r="U41" s="9">
        <v>536683.06000000006</v>
      </c>
      <c r="V41" s="11">
        <v>399442.84680100001</v>
      </c>
      <c r="W41" s="11">
        <v>30913.012699999999</v>
      </c>
      <c r="X41" s="7">
        <v>17.361073000000001</v>
      </c>
      <c r="Y41" s="11">
        <v>41643.156028999998</v>
      </c>
      <c r="Z41" s="7">
        <v>12.887665</v>
      </c>
      <c r="AA41" s="11">
        <v>10730.143329</v>
      </c>
      <c r="AB41" s="7">
        <v>2.6862775024999999</v>
      </c>
    </row>
    <row r="42" spans="1:28" x14ac:dyDescent="0.2">
      <c r="A42" s="8" t="s">
        <v>67</v>
      </c>
      <c r="B42" s="9">
        <v>28</v>
      </c>
      <c r="C42" s="9">
        <v>611091.51</v>
      </c>
      <c r="D42" s="9">
        <v>418506.19826799998</v>
      </c>
      <c r="E42" s="9">
        <v>21623.566299999999</v>
      </c>
      <c r="F42" s="9">
        <v>34281.631342000001</v>
      </c>
      <c r="H42" s="6" t="s">
        <v>68</v>
      </c>
      <c r="I42" s="6">
        <v>17.72</v>
      </c>
      <c r="J42" s="9">
        <v>8430</v>
      </c>
      <c r="K42" s="11">
        <v>4112.1951220000001</v>
      </c>
      <c r="L42" s="11">
        <v>784.69050000000004</v>
      </c>
      <c r="M42" s="7">
        <v>10.743088999999999</v>
      </c>
      <c r="N42" s="11">
        <v>439.97912300000002</v>
      </c>
      <c r="O42" s="7">
        <v>19.16</v>
      </c>
      <c r="P42" s="11">
        <v>-344.71137700000003</v>
      </c>
      <c r="Q42" s="7">
        <v>-8.3826610023000008</v>
      </c>
      <c r="S42" s="8">
        <v>43466</v>
      </c>
      <c r="T42" s="6">
        <v>23</v>
      </c>
      <c r="U42" s="9">
        <v>536683.06000000006</v>
      </c>
      <c r="V42" s="11">
        <v>399442.84680100001</v>
      </c>
      <c r="W42" s="11">
        <v>30913.012699999999</v>
      </c>
      <c r="X42" s="7">
        <v>17.361073000000001</v>
      </c>
      <c r="Y42" s="11">
        <v>41643.156028999998</v>
      </c>
      <c r="Z42" s="7">
        <v>12.887665</v>
      </c>
      <c r="AA42" s="11">
        <v>10730.143329</v>
      </c>
      <c r="AB42" s="7">
        <v>2.6862775024999999</v>
      </c>
    </row>
    <row r="43" spans="1:28" x14ac:dyDescent="0.2">
      <c r="A43" s="8" t="s">
        <v>69</v>
      </c>
      <c r="B43" s="9">
        <v>28</v>
      </c>
      <c r="C43" s="9">
        <v>594435.94999999995</v>
      </c>
      <c r="D43" s="9">
        <v>420001.94846400002</v>
      </c>
      <c r="E43" s="9">
        <v>22217.359400000001</v>
      </c>
      <c r="F43" s="9">
        <v>35263.137681</v>
      </c>
      <c r="H43" s="6" t="s">
        <v>70</v>
      </c>
      <c r="I43" s="6">
        <v>34.18</v>
      </c>
      <c r="J43" s="9">
        <v>2880</v>
      </c>
      <c r="K43" s="11">
        <v>4000</v>
      </c>
      <c r="L43" s="11">
        <v>123.005</v>
      </c>
      <c r="M43" s="7">
        <v>23.413682000000001</v>
      </c>
      <c r="N43" s="11">
        <v>123.71134000000001</v>
      </c>
      <c r="O43" s="7">
        <v>23.28</v>
      </c>
      <c r="P43" s="11">
        <v>0.70633999999999997</v>
      </c>
      <c r="Q43" s="7">
        <v>1.7658505200000001E-2</v>
      </c>
      <c r="S43" s="8">
        <v>43467</v>
      </c>
      <c r="T43" s="6">
        <v>23</v>
      </c>
      <c r="U43" s="9">
        <v>540831.11</v>
      </c>
      <c r="V43" s="11">
        <v>399450.96755900001</v>
      </c>
      <c r="W43" s="11">
        <v>30913.012699999999</v>
      </c>
      <c r="X43" s="7">
        <v>17.495256999999999</v>
      </c>
      <c r="Y43" s="11">
        <v>41652.463295000001</v>
      </c>
      <c r="Z43" s="7">
        <v>12.984373</v>
      </c>
      <c r="AA43" s="11">
        <v>10739.450595</v>
      </c>
      <c r="AB43" s="7">
        <v>2.6885529055999999</v>
      </c>
    </row>
    <row r="44" spans="1:28" x14ac:dyDescent="0.2">
      <c r="A44" s="8" t="s">
        <v>71</v>
      </c>
      <c r="B44" s="9">
        <v>28</v>
      </c>
      <c r="C44" s="9">
        <v>584991.46</v>
      </c>
      <c r="D44" s="9">
        <v>412757.98169400002</v>
      </c>
      <c r="E44" s="9">
        <v>20924.2261</v>
      </c>
      <c r="F44" s="9">
        <v>35893.067710000003</v>
      </c>
      <c r="H44" s="6" t="s">
        <v>72</v>
      </c>
      <c r="I44" s="6">
        <v>4.28</v>
      </c>
      <c r="J44" s="9">
        <v>708.85</v>
      </c>
      <c r="K44" s="11">
        <v>932.69736799999998</v>
      </c>
      <c r="L44" s="11">
        <v>9.9372000000000007</v>
      </c>
      <c r="M44" s="7">
        <v>71.332971000000001</v>
      </c>
      <c r="N44" s="11">
        <v>9.9372000000000007</v>
      </c>
      <c r="O44" s="7">
        <v>71.332971000000001</v>
      </c>
      <c r="P44" s="11">
        <v>0</v>
      </c>
      <c r="Q44" s="7">
        <v>0</v>
      </c>
      <c r="S44" s="8">
        <v>43468</v>
      </c>
      <c r="T44" s="6">
        <v>23</v>
      </c>
      <c r="U44" s="9">
        <v>538916.93000000005</v>
      </c>
      <c r="V44" s="11">
        <v>399092.96906799998</v>
      </c>
      <c r="W44" s="11">
        <v>30913.012699999999</v>
      </c>
      <c r="X44" s="7">
        <v>17.433336000000001</v>
      </c>
      <c r="Y44" s="11">
        <v>41636.709110000003</v>
      </c>
      <c r="Z44" s="7">
        <v>12.943312000000001</v>
      </c>
      <c r="AA44" s="11">
        <v>10723.69641</v>
      </c>
      <c r="AB44" s="7">
        <v>2.6870171214999998</v>
      </c>
    </row>
    <row r="45" spans="1:28" x14ac:dyDescent="0.2">
      <c r="A45" s="8" t="s">
        <v>73</v>
      </c>
      <c r="B45" s="9">
        <v>28</v>
      </c>
      <c r="C45" s="9">
        <v>596007.55000000005</v>
      </c>
      <c r="D45" s="9">
        <v>416312.493089</v>
      </c>
      <c r="E45" s="9">
        <v>24405.642800000001</v>
      </c>
      <c r="F45" s="9">
        <v>36028.970544000003</v>
      </c>
      <c r="H45" s="6" t="s">
        <v>74</v>
      </c>
      <c r="I45" s="6">
        <v>53.78</v>
      </c>
      <c r="J45" s="9">
        <v>1680</v>
      </c>
      <c r="K45" s="11">
        <v>292.68292700000001</v>
      </c>
      <c r="L45" s="11">
        <v>-7.7925000000000004</v>
      </c>
      <c r="M45" s="7">
        <v>-215.591915</v>
      </c>
      <c r="N45" s="11">
        <v>39.829303000000003</v>
      </c>
      <c r="O45" s="7">
        <v>42.18</v>
      </c>
      <c r="P45" s="11">
        <v>47.621803</v>
      </c>
      <c r="Q45" s="7">
        <v>16.270782687299999</v>
      </c>
      <c r="S45" s="8">
        <v>43469</v>
      </c>
      <c r="T45" s="6">
        <v>23</v>
      </c>
      <c r="U45" s="9">
        <v>555053.07999999996</v>
      </c>
      <c r="V45" s="11">
        <v>399162.030921</v>
      </c>
      <c r="W45" s="11">
        <v>30913.012699999999</v>
      </c>
      <c r="X45" s="7">
        <v>17.955321000000001</v>
      </c>
      <c r="Y45" s="11">
        <v>41629.837036999998</v>
      </c>
      <c r="Z45" s="7">
        <v>13.333059</v>
      </c>
      <c r="AA45" s="11">
        <v>10716.824337</v>
      </c>
      <c r="AB45" s="7">
        <v>2.6848305966999999</v>
      </c>
    </row>
    <row r="46" spans="1:28" x14ac:dyDescent="0.2">
      <c r="A46" s="8" t="s">
        <v>75</v>
      </c>
      <c r="B46" s="9">
        <v>28</v>
      </c>
      <c r="C46" s="9">
        <v>608536.93000000005</v>
      </c>
      <c r="D46" s="9">
        <v>413618.064915</v>
      </c>
      <c r="E46" s="9">
        <v>24370.300800000001</v>
      </c>
      <c r="F46" s="9">
        <v>34981.139410999996</v>
      </c>
      <c r="H46" s="6" t="s">
        <v>76</v>
      </c>
      <c r="I46" s="6">
        <v>5.48</v>
      </c>
      <c r="J46" s="9">
        <v>102.26</v>
      </c>
      <c r="K46" s="11">
        <v>237.813953</v>
      </c>
      <c r="L46" s="11">
        <v>-65.123400000000004</v>
      </c>
      <c r="M46" s="7">
        <v>-1.5702499999999999</v>
      </c>
      <c r="N46" s="11">
        <v>-65.123400000000004</v>
      </c>
      <c r="O46" s="7">
        <v>-1.5702499999999999</v>
      </c>
      <c r="P46" s="11">
        <v>0</v>
      </c>
      <c r="Q46" s="7">
        <v>0</v>
      </c>
      <c r="S46" s="8">
        <v>43472</v>
      </c>
      <c r="T46" s="6">
        <v>23</v>
      </c>
      <c r="U46" s="9">
        <v>533117.19999999995</v>
      </c>
      <c r="V46" s="11">
        <v>402034.93203000003</v>
      </c>
      <c r="W46" s="11">
        <v>29162.3897</v>
      </c>
      <c r="X46" s="7">
        <v>18.280985000000001</v>
      </c>
      <c r="Y46" s="11">
        <v>39440.967937000001</v>
      </c>
      <c r="Z46" s="7">
        <v>13.516838999999999</v>
      </c>
      <c r="AA46" s="11">
        <v>10278.578237</v>
      </c>
      <c r="AB46" s="7">
        <v>2.5566380974</v>
      </c>
    </row>
    <row r="47" spans="1:28" x14ac:dyDescent="0.2">
      <c r="A47" s="8" t="s">
        <v>77</v>
      </c>
      <c r="B47" s="9">
        <v>28</v>
      </c>
      <c r="C47" s="9">
        <v>630219.18000000005</v>
      </c>
      <c r="D47" s="9">
        <v>427398.71142800001</v>
      </c>
      <c r="E47" s="9">
        <v>25786.084500000001</v>
      </c>
      <c r="F47" s="9">
        <v>36710.343201999996</v>
      </c>
      <c r="H47" s="6" t="s">
        <v>78</v>
      </c>
      <c r="I47" s="6">
        <v>11.78</v>
      </c>
      <c r="J47" s="9">
        <v>218.28</v>
      </c>
      <c r="K47" s="11">
        <v>164.12030100000001</v>
      </c>
      <c r="L47" s="11">
        <v>-1.6677</v>
      </c>
      <c r="M47" s="7">
        <v>-130.88685000000001</v>
      </c>
      <c r="N47" s="11">
        <v>-1.6677</v>
      </c>
      <c r="O47" s="7">
        <v>-130.88685000000001</v>
      </c>
      <c r="P47" s="11">
        <v>0</v>
      </c>
      <c r="Q47" s="7">
        <v>0</v>
      </c>
      <c r="S47" s="8">
        <v>43473</v>
      </c>
      <c r="T47" s="6">
        <v>23</v>
      </c>
      <c r="U47" s="9">
        <v>536361.74</v>
      </c>
      <c r="V47" s="11">
        <v>401384.13443899999</v>
      </c>
      <c r="W47" s="11">
        <v>29162.3897</v>
      </c>
      <c r="X47" s="7">
        <v>18.392242</v>
      </c>
      <c r="Y47" s="11">
        <v>39441.179681000001</v>
      </c>
      <c r="Z47" s="7">
        <v>13.599029</v>
      </c>
      <c r="AA47" s="11">
        <v>10278.789981</v>
      </c>
      <c r="AB47" s="7">
        <v>2.5608361414999998</v>
      </c>
    </row>
    <row r="48" spans="1:28" x14ac:dyDescent="0.2">
      <c r="A48" s="8" t="s">
        <v>79</v>
      </c>
      <c r="B48" s="9">
        <v>28</v>
      </c>
      <c r="C48" s="9">
        <v>566596.43000000005</v>
      </c>
      <c r="D48" s="9">
        <v>425161.83349200001</v>
      </c>
      <c r="E48" s="9">
        <v>26389.261200000001</v>
      </c>
      <c r="F48" s="9">
        <v>38622.047651000001</v>
      </c>
      <c r="H48" s="6" t="s">
        <v>80</v>
      </c>
      <c r="I48" s="6">
        <v>2.0699999999999998</v>
      </c>
      <c r="J48" s="9">
        <v>212.86</v>
      </c>
      <c r="K48" s="11">
        <v>141.906667</v>
      </c>
      <c r="L48" s="11">
        <v>32.9056</v>
      </c>
      <c r="M48" s="7">
        <v>6.4688080000000001</v>
      </c>
      <c r="N48" s="11">
        <v>32.9056</v>
      </c>
      <c r="O48" s="7">
        <v>6.4688080000000001</v>
      </c>
      <c r="P48" s="11">
        <v>0</v>
      </c>
      <c r="Q48" s="7">
        <v>0</v>
      </c>
      <c r="S48" s="8">
        <v>43474</v>
      </c>
      <c r="T48" s="6">
        <v>23</v>
      </c>
      <c r="U48" s="9">
        <v>539790.51</v>
      </c>
      <c r="V48" s="11">
        <v>401123.223703</v>
      </c>
      <c r="W48" s="11">
        <v>29162.3897</v>
      </c>
      <c r="X48" s="7">
        <v>18.509817000000002</v>
      </c>
      <c r="Y48" s="11">
        <v>39433.846393</v>
      </c>
      <c r="Z48" s="7">
        <v>13.688508000000001</v>
      </c>
      <c r="AA48" s="11">
        <v>10271.456693</v>
      </c>
      <c r="AB48" s="7">
        <v>2.56067365</v>
      </c>
    </row>
    <row r="49" spans="1:28" x14ac:dyDescent="0.2">
      <c r="A49" s="8" t="s">
        <v>81</v>
      </c>
      <c r="B49" s="9">
        <v>28</v>
      </c>
      <c r="C49" s="9">
        <v>580061.78</v>
      </c>
      <c r="D49" s="9">
        <v>426692.44615899998</v>
      </c>
      <c r="E49" s="9">
        <v>27218.242600000001</v>
      </c>
      <c r="F49" s="9">
        <v>37745.453904000002</v>
      </c>
      <c r="H49" s="6" t="s">
        <v>82</v>
      </c>
      <c r="I49" s="6">
        <v>0.87</v>
      </c>
      <c r="J49" s="9">
        <v>35.67</v>
      </c>
      <c r="K49" s="11">
        <v>137.192308</v>
      </c>
      <c r="L49" s="11">
        <v>2.46</v>
      </c>
      <c r="M49" s="7">
        <v>14.5</v>
      </c>
      <c r="N49" s="11">
        <v>2.46</v>
      </c>
      <c r="O49" s="7">
        <v>14.5</v>
      </c>
      <c r="P49" s="11">
        <v>0</v>
      </c>
      <c r="Q49" s="7">
        <v>0</v>
      </c>
      <c r="S49" s="8">
        <v>43475</v>
      </c>
      <c r="T49" s="6">
        <v>23</v>
      </c>
      <c r="U49" s="9">
        <v>540466.48</v>
      </c>
      <c r="V49" s="11">
        <v>401703.76468800002</v>
      </c>
      <c r="W49" s="11">
        <v>29162.3897</v>
      </c>
      <c r="X49" s="7">
        <v>18.532997000000002</v>
      </c>
      <c r="Y49" s="11">
        <v>39430.435770999997</v>
      </c>
      <c r="Z49" s="7">
        <v>13.706835</v>
      </c>
      <c r="AA49" s="11">
        <v>10268.046071000001</v>
      </c>
      <c r="AB49" s="7">
        <v>2.5561239334999999</v>
      </c>
    </row>
    <row r="50" spans="1:28" x14ac:dyDescent="0.2">
      <c r="A50" s="8" t="s">
        <v>83</v>
      </c>
      <c r="B50" s="9">
        <v>23</v>
      </c>
      <c r="C50" s="9">
        <v>565078.76</v>
      </c>
      <c r="D50" s="9">
        <v>422217.37281099998</v>
      </c>
      <c r="E50" s="9">
        <v>26732.0923</v>
      </c>
      <c r="F50" s="9">
        <v>40792.514443</v>
      </c>
      <c r="H50" s="6" t="s">
        <v>84</v>
      </c>
      <c r="I50" s="6">
        <v>0.39</v>
      </c>
      <c r="J50" s="9">
        <v>537.64</v>
      </c>
      <c r="K50" s="11">
        <v>131.77450999999999</v>
      </c>
      <c r="L50" s="11">
        <v>-55.6</v>
      </c>
      <c r="M50" s="7">
        <v>-9.6697839999999999</v>
      </c>
      <c r="N50" s="11">
        <v>-55.6</v>
      </c>
      <c r="O50" s="7">
        <v>-9.6697839999999999</v>
      </c>
      <c r="P50" s="11">
        <v>0</v>
      </c>
      <c r="Q50" s="7">
        <v>0</v>
      </c>
      <c r="S50" s="8">
        <v>43476</v>
      </c>
      <c r="T50" s="6">
        <v>23</v>
      </c>
      <c r="U50" s="9">
        <v>540988.91</v>
      </c>
      <c r="V50" s="11">
        <v>401134.763661</v>
      </c>
      <c r="W50" s="11">
        <v>29162.3897</v>
      </c>
      <c r="X50" s="7">
        <v>18.550910999999999</v>
      </c>
      <c r="Y50" s="11">
        <v>39435.111643999997</v>
      </c>
      <c r="Z50" s="7">
        <v>13.718458</v>
      </c>
      <c r="AA50" s="11">
        <v>10272.721944000001</v>
      </c>
      <c r="AB50" s="7">
        <v>2.5609154016</v>
      </c>
    </row>
    <row r="51" spans="1:28" x14ac:dyDescent="0.2">
      <c r="A51" s="8" t="s">
        <v>85</v>
      </c>
      <c r="B51" s="9">
        <v>23</v>
      </c>
      <c r="C51" s="9">
        <v>533062.71</v>
      </c>
      <c r="D51" s="9">
        <v>416560.49657000002</v>
      </c>
      <c r="E51" s="9">
        <v>34380.0942</v>
      </c>
      <c r="F51" s="9">
        <v>40964.083300999999</v>
      </c>
      <c r="H51" s="6" t="s">
        <v>86</v>
      </c>
      <c r="I51" s="6">
        <v>0.31</v>
      </c>
      <c r="J51" s="9">
        <v>7.6</v>
      </c>
      <c r="K51" s="11">
        <v>42.222222000000002</v>
      </c>
      <c r="L51" s="11">
        <v>-13.965</v>
      </c>
      <c r="M51" s="7">
        <v>-0.54421799999999998</v>
      </c>
      <c r="N51" s="11">
        <v>-13.965</v>
      </c>
      <c r="O51" s="7">
        <v>-0.54421799999999998</v>
      </c>
      <c r="P51" s="11">
        <v>0</v>
      </c>
      <c r="Q51" s="7">
        <v>0</v>
      </c>
      <c r="S51" s="8">
        <v>43479</v>
      </c>
      <c r="T51" s="6">
        <v>23</v>
      </c>
      <c r="U51" s="9">
        <v>551137.59</v>
      </c>
      <c r="V51" s="11">
        <v>406628.415217</v>
      </c>
      <c r="W51" s="11">
        <v>30596.9614</v>
      </c>
      <c r="X51" s="7">
        <v>18.012820999999999</v>
      </c>
      <c r="Y51" s="11">
        <v>40575.313954999998</v>
      </c>
      <c r="Z51" s="7">
        <v>13.583076</v>
      </c>
      <c r="AA51" s="11">
        <v>9978.3525549999995</v>
      </c>
      <c r="AB51" s="7">
        <v>2.4539240698000002</v>
      </c>
    </row>
    <row r="52" spans="1:28" x14ac:dyDescent="0.2">
      <c r="A52" s="8" t="s">
        <v>87</v>
      </c>
      <c r="B52" s="9">
        <v>23</v>
      </c>
      <c r="C52" s="9">
        <v>530002.06000000006</v>
      </c>
      <c r="D52" s="9">
        <v>409598.44971900003</v>
      </c>
      <c r="E52" s="9">
        <v>26725.064299999998</v>
      </c>
      <c r="F52" s="9">
        <v>42177.745290999999</v>
      </c>
      <c r="H52" s="6" t="s">
        <v>88</v>
      </c>
      <c r="I52" s="6">
        <v>16.579999999999998</v>
      </c>
      <c r="J52" s="9">
        <v>1390</v>
      </c>
      <c r="K52" s="11">
        <v>3088.8888889999998</v>
      </c>
      <c r="L52" s="11">
        <v>38.437600000000003</v>
      </c>
      <c r="M52" s="7">
        <v>36.162508000000003</v>
      </c>
      <c r="N52" s="11">
        <v>148.34578400000001</v>
      </c>
      <c r="O52" s="7">
        <v>9.3699999999999992</v>
      </c>
      <c r="P52" s="11">
        <v>109.90818400000001</v>
      </c>
      <c r="Q52" s="7">
        <v>3.5581786322000002</v>
      </c>
      <c r="S52" s="8">
        <v>43480</v>
      </c>
      <c r="T52" s="6">
        <v>23</v>
      </c>
      <c r="U52" s="9">
        <v>550983.62</v>
      </c>
      <c r="V52" s="11">
        <v>406127.18424799998</v>
      </c>
      <c r="W52" s="11">
        <v>30596.9614</v>
      </c>
      <c r="X52" s="7">
        <v>18.007788999999999</v>
      </c>
      <c r="Y52" s="11">
        <v>40570.359048999999</v>
      </c>
      <c r="Z52" s="7">
        <v>13.58094</v>
      </c>
      <c r="AA52" s="11">
        <v>9973.3976490000005</v>
      </c>
      <c r="AB52" s="7">
        <v>2.4557325970999999</v>
      </c>
    </row>
    <row r="53" spans="1:28" x14ac:dyDescent="0.2">
      <c r="A53" s="8" t="s">
        <v>89</v>
      </c>
      <c r="B53" s="9">
        <v>19</v>
      </c>
      <c r="C53" s="9">
        <v>526692.62</v>
      </c>
      <c r="D53" s="9">
        <v>407893.59700200002</v>
      </c>
      <c r="E53" s="9">
        <v>26063.774399999998</v>
      </c>
      <c r="F53" s="9">
        <v>35000.039426000003</v>
      </c>
      <c r="H53" s="6" t="s">
        <v>90</v>
      </c>
      <c r="I53" s="6">
        <v>11.92</v>
      </c>
      <c r="J53" s="9">
        <v>717.35</v>
      </c>
      <c r="K53" s="11">
        <v>2988.958333</v>
      </c>
      <c r="L53" s="11">
        <v>14.443199999999999</v>
      </c>
      <c r="M53" s="7">
        <v>49.666970999999997</v>
      </c>
      <c r="N53" s="11">
        <v>147.29979499999999</v>
      </c>
      <c r="O53" s="7">
        <v>4.87</v>
      </c>
      <c r="P53" s="11">
        <v>132.856595</v>
      </c>
      <c r="Q53" s="7">
        <v>4.4449129042999997</v>
      </c>
      <c r="S53" s="8">
        <v>43481</v>
      </c>
      <c r="T53" s="6">
        <v>23</v>
      </c>
      <c r="U53" s="9">
        <v>551104.52</v>
      </c>
      <c r="V53" s="11">
        <v>405694.910386</v>
      </c>
      <c r="W53" s="11">
        <v>30596.9614</v>
      </c>
      <c r="X53" s="7">
        <v>18.01174</v>
      </c>
      <c r="Y53" s="11">
        <v>40568.950551000002</v>
      </c>
      <c r="Z53" s="7">
        <v>13.584391999999999</v>
      </c>
      <c r="AA53" s="11">
        <v>9971.9891509999998</v>
      </c>
      <c r="AB53" s="7">
        <v>2.4580020345000002</v>
      </c>
    </row>
    <row r="54" spans="1:28" x14ac:dyDescent="0.2">
      <c r="A54" s="8" t="s">
        <v>91</v>
      </c>
      <c r="B54" s="9">
        <v>23</v>
      </c>
      <c r="C54" s="9">
        <v>538121.80000000005</v>
      </c>
      <c r="D54" s="9">
        <v>404588.685795</v>
      </c>
      <c r="E54" s="9">
        <v>33161.386299999998</v>
      </c>
      <c r="F54" s="9">
        <v>42082.976065000003</v>
      </c>
      <c r="H54" s="6" t="s">
        <v>92</v>
      </c>
      <c r="I54" s="6">
        <v>210.02</v>
      </c>
      <c r="J54" s="9">
        <v>11360</v>
      </c>
      <c r="K54" s="11">
        <v>2167.9389310000001</v>
      </c>
      <c r="L54" s="11">
        <v>256.92750000000001</v>
      </c>
      <c r="M54" s="7">
        <v>44.214807999999998</v>
      </c>
      <c r="N54" s="11">
        <v>349.00153599999999</v>
      </c>
      <c r="O54" s="7">
        <v>32.549999999999997</v>
      </c>
      <c r="P54" s="11">
        <v>92.074036000000007</v>
      </c>
      <c r="Q54" s="7">
        <v>4.2470770171999996</v>
      </c>
      <c r="S54" s="8">
        <v>43482</v>
      </c>
      <c r="T54" s="6">
        <v>23</v>
      </c>
      <c r="U54" s="9">
        <v>550043.34</v>
      </c>
      <c r="V54" s="11">
        <v>406648.67395000003</v>
      </c>
      <c r="W54" s="11">
        <v>30596.9614</v>
      </c>
      <c r="X54" s="7">
        <v>17.977058</v>
      </c>
      <c r="Y54" s="11">
        <v>40581.255292000002</v>
      </c>
      <c r="Z54" s="7">
        <v>13.554123000000001</v>
      </c>
      <c r="AA54" s="11">
        <v>9984.2938919999997</v>
      </c>
      <c r="AB54" s="7">
        <v>2.4552628674000001</v>
      </c>
    </row>
    <row r="55" spans="1:28" x14ac:dyDescent="0.2">
      <c r="A55" s="8" t="s">
        <v>93</v>
      </c>
      <c r="B55" s="9">
        <v>23</v>
      </c>
      <c r="C55" s="9">
        <v>550861.68999999994</v>
      </c>
      <c r="D55" s="9">
        <v>407613.678633</v>
      </c>
      <c r="E55" s="9">
        <v>33636.704700000002</v>
      </c>
      <c r="F55" s="9">
        <v>41840.356760000002</v>
      </c>
      <c r="H55" s="6" t="s">
        <v>94</v>
      </c>
      <c r="I55" s="6">
        <v>26.48</v>
      </c>
      <c r="J55" s="9">
        <v>2910</v>
      </c>
      <c r="K55" s="11">
        <v>1993.1506850000001</v>
      </c>
      <c r="L55" s="11">
        <v>14.2974</v>
      </c>
      <c r="M55" s="7">
        <v>203.53351000000001</v>
      </c>
      <c r="N55" s="11">
        <v>161.66666699999999</v>
      </c>
      <c r="O55" s="7">
        <v>18</v>
      </c>
      <c r="P55" s="11">
        <v>147.36926700000001</v>
      </c>
      <c r="Q55" s="7">
        <v>7.3937845132</v>
      </c>
      <c r="S55" s="8">
        <v>43483</v>
      </c>
      <c r="T55" s="6">
        <v>23</v>
      </c>
      <c r="U55" s="9">
        <v>551907.22</v>
      </c>
      <c r="V55" s="11">
        <v>406666.256918</v>
      </c>
      <c r="W55" s="11">
        <v>30596.9614</v>
      </c>
      <c r="X55" s="7">
        <v>18.037974999999999</v>
      </c>
      <c r="Y55" s="11">
        <v>40578.87788</v>
      </c>
      <c r="Z55" s="7">
        <v>13.600849999999999</v>
      </c>
      <c r="AA55" s="11">
        <v>9981.9164799999999</v>
      </c>
      <c r="AB55" s="7">
        <v>2.4545720994</v>
      </c>
    </row>
    <row r="56" spans="1:28" x14ac:dyDescent="0.2">
      <c r="A56" s="8" t="s">
        <v>95</v>
      </c>
      <c r="B56" s="9">
        <v>23</v>
      </c>
      <c r="C56" s="9">
        <v>531539.44999999995</v>
      </c>
      <c r="D56" s="9">
        <v>403101.55498700001</v>
      </c>
      <c r="E56" s="9">
        <v>35794.305099999998</v>
      </c>
      <c r="F56" s="9">
        <v>44618.518376</v>
      </c>
      <c r="H56" s="6" t="s">
        <v>96</v>
      </c>
      <c r="I56" s="6">
        <v>41.58</v>
      </c>
      <c r="J56" s="9">
        <v>3280</v>
      </c>
      <c r="K56" s="11">
        <v>1744.6808510000001</v>
      </c>
      <c r="L56" s="11">
        <v>48.092399999999998</v>
      </c>
      <c r="M56" s="7">
        <v>68.202044000000001</v>
      </c>
      <c r="N56" s="11">
        <v>230.66104100000001</v>
      </c>
      <c r="O56" s="7">
        <v>14.22</v>
      </c>
      <c r="P56" s="11">
        <v>182.56864100000001</v>
      </c>
      <c r="Q56" s="7">
        <v>10.464300142700001</v>
      </c>
      <c r="S56" s="8">
        <v>43486</v>
      </c>
      <c r="T56" s="6">
        <v>23</v>
      </c>
      <c r="U56" s="9">
        <v>554485.07999999996</v>
      </c>
      <c r="V56" s="11">
        <v>408424.080311</v>
      </c>
      <c r="W56" s="11">
        <v>30805.2536</v>
      </c>
      <c r="X56" s="7">
        <v>17.999692</v>
      </c>
      <c r="Y56" s="11">
        <v>41221.952529000002</v>
      </c>
      <c r="Z56" s="7">
        <v>13.451209</v>
      </c>
      <c r="AA56" s="11">
        <v>10416.698929</v>
      </c>
      <c r="AB56" s="7">
        <v>2.5504615009</v>
      </c>
    </row>
    <row r="57" spans="1:28" x14ac:dyDescent="0.2">
      <c r="A57" s="8" t="s">
        <v>97</v>
      </c>
      <c r="B57" s="9">
        <v>23</v>
      </c>
      <c r="C57" s="9">
        <v>550143.69999999995</v>
      </c>
      <c r="D57" s="9">
        <v>398652.48086499999</v>
      </c>
      <c r="E57" s="9">
        <v>30253.518100000001</v>
      </c>
      <c r="F57" s="9">
        <v>41534.078247999998</v>
      </c>
      <c r="H57" s="6" t="s">
        <v>98</v>
      </c>
      <c r="I57" s="6">
        <v>71.510000000000005</v>
      </c>
      <c r="J57" s="9">
        <v>1060</v>
      </c>
      <c r="K57" s="11">
        <v>1656.25</v>
      </c>
      <c r="L57" s="11">
        <v>38.61</v>
      </c>
      <c r="M57" s="7">
        <v>27.454027</v>
      </c>
      <c r="N57" s="11">
        <v>38.61</v>
      </c>
      <c r="O57" s="7">
        <v>27.454027</v>
      </c>
      <c r="P57" s="11">
        <v>0</v>
      </c>
      <c r="Q57" s="7">
        <v>0</v>
      </c>
      <c r="S57" s="8">
        <v>43487</v>
      </c>
      <c r="T57" s="6">
        <v>23</v>
      </c>
      <c r="U57" s="9">
        <v>550561.79</v>
      </c>
      <c r="V57" s="11">
        <v>409115.84795600001</v>
      </c>
      <c r="W57" s="11">
        <v>30805.2536</v>
      </c>
      <c r="X57" s="7">
        <v>17.872333999999999</v>
      </c>
      <c r="Y57" s="11">
        <v>41220.941476</v>
      </c>
      <c r="Z57" s="7">
        <v>13.356361</v>
      </c>
      <c r="AA57" s="11">
        <v>10415.687876</v>
      </c>
      <c r="AB57" s="7">
        <v>2.5459018339999999</v>
      </c>
    </row>
    <row r="58" spans="1:28" x14ac:dyDescent="0.2">
      <c r="A58" s="8" t="s">
        <v>99</v>
      </c>
      <c r="B58" s="9">
        <v>23</v>
      </c>
      <c r="C58" s="9">
        <v>536683.06000000006</v>
      </c>
      <c r="D58" s="9">
        <v>399442.84680100001</v>
      </c>
      <c r="E58" s="9">
        <v>30913.012699999999</v>
      </c>
      <c r="F58" s="9">
        <v>41643.156030999999</v>
      </c>
      <c r="H58" s="6" t="s">
        <v>100</v>
      </c>
      <c r="I58" s="6">
        <v>36.79</v>
      </c>
      <c r="J58" s="9">
        <v>1490</v>
      </c>
      <c r="K58" s="11">
        <v>1602.1505380000001</v>
      </c>
      <c r="L58" s="11">
        <v>56.921700000000001</v>
      </c>
      <c r="M58" s="7">
        <v>26.176309</v>
      </c>
      <c r="N58" s="11">
        <v>94.543147000000005</v>
      </c>
      <c r="O58" s="7">
        <v>15.76</v>
      </c>
      <c r="P58" s="11">
        <v>37.621447000000003</v>
      </c>
      <c r="Q58" s="7">
        <v>2.3481842888000002</v>
      </c>
      <c r="S58" s="8">
        <v>43488</v>
      </c>
      <c r="T58" s="6">
        <v>23</v>
      </c>
      <c r="U58" s="9">
        <v>560198.39</v>
      </c>
      <c r="V58" s="11">
        <v>408198.26125099999</v>
      </c>
      <c r="W58" s="11">
        <v>30805.2536</v>
      </c>
      <c r="X58" s="7">
        <v>18.185158000000001</v>
      </c>
      <c r="Y58" s="11">
        <v>41209.717120000001</v>
      </c>
      <c r="Z58" s="7">
        <v>13.593842</v>
      </c>
      <c r="AA58" s="11">
        <v>10404.463519999999</v>
      </c>
      <c r="AB58" s="7">
        <v>2.5488750215999998</v>
      </c>
    </row>
    <row r="59" spans="1:28" x14ac:dyDescent="0.2">
      <c r="A59" s="8" t="s">
        <v>101</v>
      </c>
      <c r="B59" s="9">
        <v>23</v>
      </c>
      <c r="C59" s="9">
        <v>567495.29</v>
      </c>
      <c r="D59" s="9">
        <v>408254.15701299999</v>
      </c>
      <c r="E59" s="9">
        <v>31154.519199999999</v>
      </c>
      <c r="F59" s="9">
        <v>41924.515325</v>
      </c>
      <c r="H59" s="6" t="s">
        <v>102</v>
      </c>
      <c r="I59" s="6">
        <v>145.86000000000001</v>
      </c>
      <c r="J59" s="9">
        <v>11230</v>
      </c>
      <c r="K59" s="11">
        <v>1599.7150999999999</v>
      </c>
      <c r="L59" s="11">
        <v>277.09199999999998</v>
      </c>
      <c r="M59" s="7">
        <v>40.528055999999999</v>
      </c>
      <c r="N59" s="11">
        <v>321.040595</v>
      </c>
      <c r="O59" s="7">
        <v>34.979999999999997</v>
      </c>
      <c r="P59" s="11">
        <v>43.948594999999997</v>
      </c>
      <c r="Q59" s="7">
        <v>2.7472763515</v>
      </c>
      <c r="S59" s="8">
        <v>43489</v>
      </c>
      <c r="T59" s="6">
        <v>23</v>
      </c>
      <c r="U59" s="9">
        <v>558993.01</v>
      </c>
      <c r="V59" s="11">
        <v>409202.077123</v>
      </c>
      <c r="W59" s="11">
        <v>30805.2536</v>
      </c>
      <c r="X59" s="7">
        <v>18.146028999999999</v>
      </c>
      <c r="Y59" s="11">
        <v>41205.069713999997</v>
      </c>
      <c r="Z59" s="7">
        <v>13.566122</v>
      </c>
      <c r="AA59" s="11">
        <v>10399.816113999999</v>
      </c>
      <c r="AB59" s="7">
        <v>2.5414866383999999</v>
      </c>
    </row>
    <row r="60" spans="1:28" x14ac:dyDescent="0.2">
      <c r="A60" s="8" t="s">
        <v>103</v>
      </c>
      <c r="B60" s="9">
        <v>23</v>
      </c>
      <c r="C60" s="9">
        <v>554690.92000000004</v>
      </c>
      <c r="D60" s="9">
        <v>410721.72227199998</v>
      </c>
      <c r="E60" s="9">
        <v>29796.5946</v>
      </c>
      <c r="F60" s="9">
        <v>42467.473813999997</v>
      </c>
      <c r="H60" s="6" t="s">
        <v>104</v>
      </c>
      <c r="I60" s="6">
        <v>36.31</v>
      </c>
      <c r="J60" s="9">
        <v>1640</v>
      </c>
      <c r="K60" s="11">
        <v>1592.2330099999999</v>
      </c>
      <c r="L60" s="11">
        <v>67.452299999999994</v>
      </c>
      <c r="M60" s="7">
        <v>24.313478</v>
      </c>
      <c r="N60" s="11">
        <v>91.568956</v>
      </c>
      <c r="O60" s="7">
        <v>17.91</v>
      </c>
      <c r="P60" s="11">
        <v>24.116655999999999</v>
      </c>
      <c r="Q60" s="7">
        <v>1.5146436322000001</v>
      </c>
      <c r="S60" s="8">
        <v>43490</v>
      </c>
      <c r="T60" s="6">
        <v>23</v>
      </c>
      <c r="U60" s="9">
        <v>555014.67000000004</v>
      </c>
      <c r="V60" s="11">
        <v>408695.27896000003</v>
      </c>
      <c r="W60" s="11">
        <v>30805.2536</v>
      </c>
      <c r="X60" s="7">
        <v>18.016884000000001</v>
      </c>
      <c r="Y60" s="11">
        <v>41207.229248000003</v>
      </c>
      <c r="Z60" s="7">
        <v>13.468866999999999</v>
      </c>
      <c r="AA60" s="11">
        <v>10401.975648</v>
      </c>
      <c r="AB60" s="7">
        <v>2.5451665784999999</v>
      </c>
    </row>
    <row r="61" spans="1:28" x14ac:dyDescent="0.2">
      <c r="A61" s="8" t="s">
        <v>105</v>
      </c>
      <c r="B61" s="9">
        <v>23</v>
      </c>
      <c r="C61" s="9">
        <v>555141.11</v>
      </c>
      <c r="D61" s="9">
        <v>411432.45351800002</v>
      </c>
      <c r="E61" s="9">
        <v>31682.690200000001</v>
      </c>
      <c r="F61" s="9">
        <v>46289.955170000001</v>
      </c>
      <c r="H61" s="6" t="s">
        <v>106</v>
      </c>
      <c r="I61" s="6">
        <v>119.81</v>
      </c>
      <c r="J61" s="9">
        <v>29390</v>
      </c>
      <c r="K61" s="11">
        <v>1306.2222220000001</v>
      </c>
      <c r="L61" s="11">
        <v>-336.08839999999998</v>
      </c>
      <c r="M61" s="7">
        <v>-87.447231000000002</v>
      </c>
      <c r="N61" s="11">
        <v>321.588795</v>
      </c>
      <c r="O61" s="7">
        <v>91.39</v>
      </c>
      <c r="P61" s="11">
        <v>657.67719499999998</v>
      </c>
      <c r="Q61" s="7">
        <v>50.3495641158</v>
      </c>
      <c r="S61" s="8">
        <v>43493</v>
      </c>
      <c r="T61" s="6">
        <v>23</v>
      </c>
      <c r="U61" s="9">
        <v>561774.26</v>
      </c>
      <c r="V61" s="11">
        <v>407654.37239799998</v>
      </c>
      <c r="W61" s="11">
        <v>31154.519199999999</v>
      </c>
      <c r="X61" s="7">
        <v>18.031870999999999</v>
      </c>
      <c r="Y61" s="11">
        <v>41924.470304000002</v>
      </c>
      <c r="Z61" s="7">
        <v>13.399675</v>
      </c>
      <c r="AA61" s="11">
        <v>10769.951104</v>
      </c>
      <c r="AB61" s="7">
        <v>2.6419319484999999</v>
      </c>
    </row>
    <row r="62" spans="1:28" x14ac:dyDescent="0.2">
      <c r="A62" s="8" t="s">
        <v>107</v>
      </c>
      <c r="B62" s="9">
        <v>23</v>
      </c>
      <c r="C62" s="9">
        <v>528265.68000000005</v>
      </c>
      <c r="D62" s="9">
        <v>407779.89919500001</v>
      </c>
      <c r="E62" s="9">
        <v>31017.732</v>
      </c>
      <c r="F62" s="9">
        <v>39835.421543999997</v>
      </c>
      <c r="H62" s="6" t="s">
        <v>108</v>
      </c>
      <c r="I62" s="6">
        <v>43.99</v>
      </c>
      <c r="J62" s="9">
        <v>1280</v>
      </c>
      <c r="K62" s="11">
        <v>1280</v>
      </c>
      <c r="L62" s="11">
        <v>27.146699999999999</v>
      </c>
      <c r="M62" s="7">
        <v>47.151218999999998</v>
      </c>
      <c r="N62" s="11">
        <v>89.136489999999995</v>
      </c>
      <c r="O62" s="7">
        <v>14.36</v>
      </c>
      <c r="P62" s="11">
        <v>61.989789999999999</v>
      </c>
      <c r="Q62" s="7">
        <v>4.8429523633000002</v>
      </c>
      <c r="S62" s="8">
        <v>43494</v>
      </c>
      <c r="T62" s="6">
        <v>23</v>
      </c>
      <c r="U62" s="9">
        <v>559385.82999999996</v>
      </c>
      <c r="V62" s="11">
        <v>408789.01177099999</v>
      </c>
      <c r="W62" s="11">
        <v>31154.519199999999</v>
      </c>
      <c r="X62" s="7">
        <v>17.955207000000001</v>
      </c>
      <c r="Y62" s="11">
        <v>41925.622511000001</v>
      </c>
      <c r="Z62" s="7">
        <v>13.342338</v>
      </c>
      <c r="AA62" s="11">
        <v>10771.103311000001</v>
      </c>
      <c r="AB62" s="7">
        <v>2.6348808310999998</v>
      </c>
    </row>
    <row r="63" spans="1:28" x14ac:dyDescent="0.2">
      <c r="A63" s="8" t="s">
        <v>109</v>
      </c>
      <c r="B63" s="9">
        <v>23</v>
      </c>
      <c r="C63" s="9">
        <v>506470.01</v>
      </c>
      <c r="D63" s="9">
        <v>402676.19007900002</v>
      </c>
      <c r="E63" s="9">
        <v>27532.309000000001</v>
      </c>
      <c r="F63" s="9">
        <v>37514.088260999997</v>
      </c>
      <c r="H63" s="6" t="s">
        <v>110</v>
      </c>
      <c r="I63" s="6">
        <v>4.41</v>
      </c>
      <c r="J63" s="9">
        <v>1090</v>
      </c>
      <c r="K63" s="11">
        <v>1238.636364</v>
      </c>
      <c r="L63" s="11">
        <v>450.34469999999999</v>
      </c>
      <c r="M63" s="7">
        <v>2.4203679999999999</v>
      </c>
      <c r="N63" s="11">
        <v>561.85567000000003</v>
      </c>
      <c r="O63" s="7">
        <v>1.94</v>
      </c>
      <c r="P63" s="11">
        <v>111.51097</v>
      </c>
      <c r="Q63" s="7">
        <v>9.0027205221000006</v>
      </c>
      <c r="S63" s="8">
        <v>43495</v>
      </c>
      <c r="T63" s="6">
        <v>23</v>
      </c>
      <c r="U63" s="9">
        <v>562470.24</v>
      </c>
      <c r="V63" s="11">
        <v>408561.28596299997</v>
      </c>
      <c r="W63" s="11">
        <v>31154.519199999999</v>
      </c>
      <c r="X63" s="7">
        <v>18.054210000000001</v>
      </c>
      <c r="Y63" s="11">
        <v>41931.095743999998</v>
      </c>
      <c r="Z63" s="7">
        <v>13.414156</v>
      </c>
      <c r="AA63" s="11">
        <v>10776.576544</v>
      </c>
      <c r="AB63" s="7">
        <v>2.6376891091000001</v>
      </c>
    </row>
    <row r="64" spans="1:28" x14ac:dyDescent="0.2">
      <c r="A64" s="8" t="s">
        <v>111</v>
      </c>
      <c r="B64" s="9">
        <v>23</v>
      </c>
      <c r="C64" s="9">
        <v>517792.87</v>
      </c>
      <c r="D64" s="9">
        <v>401958.898055</v>
      </c>
      <c r="E64" s="9">
        <v>26938.515899999999</v>
      </c>
      <c r="F64" s="9">
        <v>36996.584172000003</v>
      </c>
      <c r="H64" s="6" t="s">
        <v>112</v>
      </c>
      <c r="I64" s="6">
        <v>69.709999999999994</v>
      </c>
      <c r="J64" s="9">
        <v>2370</v>
      </c>
      <c r="K64" s="11">
        <v>971.31147499999997</v>
      </c>
      <c r="L64" s="11">
        <v>49.241999999999997</v>
      </c>
      <c r="M64" s="7">
        <v>48.129644999999996</v>
      </c>
      <c r="N64" s="11">
        <v>114.992722</v>
      </c>
      <c r="O64" s="7">
        <v>20.61</v>
      </c>
      <c r="P64" s="11">
        <v>65.750721999999996</v>
      </c>
      <c r="Q64" s="7">
        <v>6.7692726425999998</v>
      </c>
      <c r="S64" s="8">
        <v>43496</v>
      </c>
      <c r="T64" s="6">
        <v>23</v>
      </c>
      <c r="U64" s="9">
        <v>567495.29</v>
      </c>
      <c r="V64" s="11">
        <v>408254.15701099997</v>
      </c>
      <c r="W64" s="11">
        <v>31154.519199999999</v>
      </c>
      <c r="X64" s="7">
        <v>18.215505</v>
      </c>
      <c r="Y64" s="11">
        <v>41924.515326000001</v>
      </c>
      <c r="Z64" s="7">
        <v>13.53612</v>
      </c>
      <c r="AA64" s="11">
        <v>10769.996126</v>
      </c>
      <c r="AB64" s="7">
        <v>2.6380615948999999</v>
      </c>
    </row>
    <row r="65" spans="1:28" x14ac:dyDescent="0.2">
      <c r="A65" s="8" t="s">
        <v>113</v>
      </c>
      <c r="B65" s="9">
        <v>23</v>
      </c>
      <c r="C65" s="9">
        <v>495915.55</v>
      </c>
      <c r="D65" s="9">
        <v>399026.693723</v>
      </c>
      <c r="E65" s="9">
        <v>26704.243699999999</v>
      </c>
      <c r="F65" s="9">
        <v>36941.818986999999</v>
      </c>
      <c r="H65" s="6" t="s">
        <v>114</v>
      </c>
      <c r="I65" s="6">
        <v>80.12</v>
      </c>
      <c r="J65" s="9">
        <v>6060</v>
      </c>
      <c r="K65" s="11">
        <v>683.97291199999995</v>
      </c>
      <c r="L65" s="11">
        <v>52.948</v>
      </c>
      <c r="M65" s="7">
        <v>114.451915</v>
      </c>
      <c r="N65" s="11">
        <v>58.241230000000002</v>
      </c>
      <c r="O65" s="7">
        <v>104.05</v>
      </c>
      <c r="P65" s="11">
        <v>5.2932300000000003</v>
      </c>
      <c r="Q65" s="7">
        <v>0.77389470920000003</v>
      </c>
      <c r="S65" s="8">
        <v>43497</v>
      </c>
      <c r="T65" s="6">
        <v>23</v>
      </c>
      <c r="U65" s="9">
        <v>568518.38</v>
      </c>
      <c r="V65" s="11">
        <v>407499.04740400001</v>
      </c>
      <c r="W65" s="11">
        <v>31154.519199999999</v>
      </c>
      <c r="X65" s="7">
        <v>18.248343999999999</v>
      </c>
      <c r="Y65" s="11">
        <v>41918.130363999997</v>
      </c>
      <c r="Z65" s="7">
        <v>13.562588999999999</v>
      </c>
      <c r="AA65" s="11">
        <v>10763.611164</v>
      </c>
      <c r="AB65" s="7">
        <v>2.6413831473</v>
      </c>
    </row>
    <row r="66" spans="1:28" x14ac:dyDescent="0.2">
      <c r="A66" s="8" t="s">
        <v>115</v>
      </c>
      <c r="B66" s="9">
        <v>23</v>
      </c>
      <c r="C66" s="9">
        <v>496143.16</v>
      </c>
      <c r="D66" s="9">
        <v>399960.37379699998</v>
      </c>
      <c r="E66" s="9">
        <v>26518.346399999999</v>
      </c>
      <c r="F66" s="9">
        <v>38977.490790999997</v>
      </c>
      <c r="H66" s="6" t="s">
        <v>116</v>
      </c>
      <c r="I66" s="6">
        <v>104.97</v>
      </c>
      <c r="J66" s="9">
        <v>3700</v>
      </c>
      <c r="K66" s="11">
        <v>615.64059899999995</v>
      </c>
      <c r="L66" s="11">
        <v>48.983600000000003</v>
      </c>
      <c r="M66" s="7">
        <v>75.535484999999994</v>
      </c>
      <c r="N66" s="11">
        <v>97.419695000000004</v>
      </c>
      <c r="O66" s="7">
        <v>37.979999999999997</v>
      </c>
      <c r="P66" s="11">
        <v>48.436095000000002</v>
      </c>
      <c r="Q66" s="7">
        <v>7.8675926594999996</v>
      </c>
      <c r="S66" s="8">
        <v>43500</v>
      </c>
      <c r="T66" s="6">
        <v>23</v>
      </c>
      <c r="U66" s="9">
        <v>569602.18000000005</v>
      </c>
      <c r="V66" s="11">
        <v>408135.75753300003</v>
      </c>
      <c r="W66" s="11">
        <v>31154.519199999999</v>
      </c>
      <c r="X66" s="7">
        <v>18.283131999999998</v>
      </c>
      <c r="Y66" s="11">
        <v>41933.416489000003</v>
      </c>
      <c r="Z66" s="7">
        <v>13.583491</v>
      </c>
      <c r="AA66" s="11">
        <v>10778.897289</v>
      </c>
      <c r="AB66" s="7">
        <v>2.6410078240999999</v>
      </c>
    </row>
    <row r="67" spans="1:28" x14ac:dyDescent="0.2">
      <c r="H67" s="6" t="s">
        <v>117</v>
      </c>
      <c r="I67" s="6">
        <v>43.26</v>
      </c>
      <c r="J67" s="9">
        <v>1410</v>
      </c>
      <c r="K67" s="11">
        <v>552.94117600000004</v>
      </c>
      <c r="L67" s="11">
        <v>33.170400000000001</v>
      </c>
      <c r="M67" s="7">
        <v>42.507778000000002</v>
      </c>
      <c r="N67" s="11">
        <v>75.765716999999995</v>
      </c>
      <c r="O67" s="7">
        <v>18.61</v>
      </c>
      <c r="P67" s="11">
        <v>42.595317000000001</v>
      </c>
      <c r="Q67" s="7">
        <v>7.7034084580000002</v>
      </c>
      <c r="S67" s="8">
        <v>43504</v>
      </c>
      <c r="T67" s="6">
        <v>23</v>
      </c>
      <c r="U67" s="9">
        <v>561646.4</v>
      </c>
      <c r="V67" s="11">
        <v>408090.89277500001</v>
      </c>
      <c r="W67" s="11">
        <v>31154.519199999999</v>
      </c>
      <c r="X67" s="7">
        <v>18.027767000000001</v>
      </c>
      <c r="Y67" s="11">
        <v>41927.914262999999</v>
      </c>
      <c r="Z67" s="7">
        <v>13.395524</v>
      </c>
      <c r="AA67" s="11">
        <v>10773.395063</v>
      </c>
      <c r="AB67" s="7">
        <v>2.6399498870000002</v>
      </c>
    </row>
    <row r="68" spans="1:28" x14ac:dyDescent="0.2">
      <c r="H68" s="6" t="s">
        <v>118</v>
      </c>
      <c r="I68" s="6">
        <v>7.18</v>
      </c>
      <c r="J68" s="9">
        <v>813.85</v>
      </c>
      <c r="K68" s="11">
        <v>518.37579600000004</v>
      </c>
      <c r="L68" s="11">
        <v>-39.672499999999999</v>
      </c>
      <c r="M68" s="7">
        <v>-20.514209999999999</v>
      </c>
      <c r="N68" s="11">
        <v>-39.672499999999999</v>
      </c>
      <c r="O68" s="7">
        <v>-20.514209999999999</v>
      </c>
      <c r="P68" s="11">
        <v>0</v>
      </c>
      <c r="Q68" s="7">
        <v>0</v>
      </c>
      <c r="S68" s="8">
        <v>43507</v>
      </c>
      <c r="T68" s="6">
        <v>23</v>
      </c>
      <c r="U68" s="9">
        <v>557534.27</v>
      </c>
      <c r="V68" s="11">
        <v>409914.685551</v>
      </c>
      <c r="W68" s="11">
        <v>31235.905599999998</v>
      </c>
      <c r="X68" s="7">
        <v>17.849146999999999</v>
      </c>
      <c r="Y68" s="11">
        <v>41116.062629</v>
      </c>
      <c r="Z68" s="7">
        <v>13.560010999999999</v>
      </c>
      <c r="AA68" s="11">
        <v>9880.157029</v>
      </c>
      <c r="AB68" s="7">
        <v>2.4102959413999998</v>
      </c>
    </row>
    <row r="69" spans="1:28" x14ac:dyDescent="0.2">
      <c r="H69" s="6" t="s">
        <v>119</v>
      </c>
      <c r="I69" s="6">
        <v>14.87</v>
      </c>
      <c r="J69" s="9">
        <v>3630</v>
      </c>
      <c r="K69" s="11">
        <v>438.93591300000003</v>
      </c>
      <c r="L69" s="11">
        <v>24.427</v>
      </c>
      <c r="M69" s="7">
        <v>148.60605100000001</v>
      </c>
      <c r="N69" s="11">
        <v>60.049627999999998</v>
      </c>
      <c r="O69" s="7">
        <v>60.45</v>
      </c>
      <c r="P69" s="11">
        <v>35.622627999999999</v>
      </c>
      <c r="Q69" s="7">
        <v>8.1156785629999995</v>
      </c>
      <c r="S69" s="8">
        <v>43508</v>
      </c>
      <c r="T69" s="6">
        <v>23</v>
      </c>
      <c r="U69" s="9">
        <v>561583.5</v>
      </c>
      <c r="V69" s="11">
        <v>410575.98503699998</v>
      </c>
      <c r="W69" s="11">
        <v>31235.905599999998</v>
      </c>
      <c r="X69" s="7">
        <v>17.978781000000001</v>
      </c>
      <c r="Y69" s="11">
        <v>41123.728555000002</v>
      </c>
      <c r="Z69" s="7">
        <v>13.655948</v>
      </c>
      <c r="AA69" s="11">
        <v>9887.8229549999996</v>
      </c>
      <c r="AB69" s="7">
        <v>2.4082808824000002</v>
      </c>
    </row>
    <row r="70" spans="1:28" x14ac:dyDescent="0.2">
      <c r="H70" s="6" t="s">
        <v>120</v>
      </c>
      <c r="I70" s="6">
        <v>5.5</v>
      </c>
      <c r="J70" s="9">
        <v>85.69</v>
      </c>
      <c r="K70" s="11">
        <v>389.5</v>
      </c>
      <c r="L70" s="11">
        <v>-3.4276</v>
      </c>
      <c r="M70" s="7">
        <v>-25</v>
      </c>
      <c r="N70" s="11">
        <v>6.2320000000000002</v>
      </c>
      <c r="O70" s="7">
        <v>13.75</v>
      </c>
      <c r="P70" s="11">
        <v>9.6595999999999993</v>
      </c>
      <c r="Q70" s="7">
        <v>2.48</v>
      </c>
      <c r="S70" s="8">
        <v>43509</v>
      </c>
      <c r="T70" s="6">
        <v>23</v>
      </c>
      <c r="U70" s="9">
        <v>557745.52</v>
      </c>
      <c r="V70" s="11">
        <v>410293.59687499999</v>
      </c>
      <c r="W70" s="11">
        <v>31235.905599999998</v>
      </c>
      <c r="X70" s="7">
        <v>17.855910000000002</v>
      </c>
      <c r="Y70" s="11">
        <v>41116.498315999997</v>
      </c>
      <c r="Z70" s="7">
        <v>13.565004999999999</v>
      </c>
      <c r="AA70" s="11">
        <v>9880.5927159999992</v>
      </c>
      <c r="AB70" s="7">
        <v>2.4081761917</v>
      </c>
    </row>
    <row r="71" spans="1:28" x14ac:dyDescent="0.2">
      <c r="H71" s="6" t="s">
        <v>121</v>
      </c>
      <c r="I71" s="6">
        <v>48.5</v>
      </c>
      <c r="J71" s="9">
        <v>3240</v>
      </c>
      <c r="K71" s="11">
        <v>330.61224499999997</v>
      </c>
      <c r="L71" s="11">
        <v>-142.47569999999999</v>
      </c>
      <c r="M71" s="7">
        <v>-22.74072</v>
      </c>
      <c r="N71" s="11">
        <v>7.5489280000000001</v>
      </c>
      <c r="O71" s="7">
        <v>429.2</v>
      </c>
      <c r="P71" s="11">
        <v>150.02462800000001</v>
      </c>
      <c r="Q71" s="7">
        <v>45.377819652399999</v>
      </c>
      <c r="S71" s="8">
        <v>43510</v>
      </c>
      <c r="T71" s="6">
        <v>23</v>
      </c>
      <c r="U71" s="9">
        <v>562043.30000000005</v>
      </c>
      <c r="V71" s="11">
        <v>409620.25362099998</v>
      </c>
      <c r="W71" s="11">
        <v>31235.905599999998</v>
      </c>
      <c r="X71" s="7">
        <v>17.993500999999998</v>
      </c>
      <c r="Y71" s="11">
        <v>41117.939682999997</v>
      </c>
      <c r="Z71" s="7">
        <v>13.669053</v>
      </c>
      <c r="AA71" s="11">
        <v>9882.0340830000005</v>
      </c>
      <c r="AB71" s="7">
        <v>2.4124866862999998</v>
      </c>
    </row>
    <row r="72" spans="1:28" x14ac:dyDescent="0.2">
      <c r="H72" s="6" t="s">
        <v>122</v>
      </c>
      <c r="I72" s="6">
        <v>1.66</v>
      </c>
      <c r="J72" s="9">
        <v>275.02999999999997</v>
      </c>
      <c r="K72" s="11">
        <v>312.53409099999999</v>
      </c>
      <c r="L72" s="11">
        <v>-16.568000000000001</v>
      </c>
      <c r="M72" s="7">
        <v>-16.600072000000001</v>
      </c>
      <c r="N72" s="11">
        <v>-16.568000000000001</v>
      </c>
      <c r="O72" s="7">
        <v>-16.600072000000001</v>
      </c>
      <c r="P72" s="11">
        <v>0</v>
      </c>
      <c r="Q72" s="7">
        <v>0</v>
      </c>
      <c r="S72" s="8">
        <v>43511</v>
      </c>
      <c r="T72" s="6">
        <v>23</v>
      </c>
      <c r="U72" s="9">
        <v>567501.34</v>
      </c>
      <c r="V72" s="11">
        <v>409752.04781100003</v>
      </c>
      <c r="W72" s="11">
        <v>31235.905599999998</v>
      </c>
      <c r="X72" s="7">
        <v>18.168237000000001</v>
      </c>
      <c r="Y72" s="11">
        <v>41110.737477000002</v>
      </c>
      <c r="Z72" s="7">
        <v>13.804212</v>
      </c>
      <c r="AA72" s="11">
        <v>9874.8318770000005</v>
      </c>
      <c r="AB72" s="7">
        <v>2.4099530263000002</v>
      </c>
    </row>
    <row r="73" spans="1:28" x14ac:dyDescent="0.2">
      <c r="H73" s="6" t="s">
        <v>123</v>
      </c>
      <c r="I73" s="6">
        <v>0.97</v>
      </c>
      <c r="J73" s="9">
        <v>25.84</v>
      </c>
      <c r="K73" s="11">
        <v>287.11111099999999</v>
      </c>
      <c r="L73" s="11">
        <v>-92.440799999999996</v>
      </c>
      <c r="M73" s="7">
        <v>-0.27953</v>
      </c>
      <c r="N73" s="11">
        <v>-92.440799999999996</v>
      </c>
      <c r="O73" s="7">
        <v>-0.27953</v>
      </c>
      <c r="P73" s="11">
        <v>0</v>
      </c>
      <c r="Q73" s="7">
        <v>0</v>
      </c>
      <c r="S73" s="8">
        <v>43514</v>
      </c>
      <c r="T73" s="6">
        <v>23</v>
      </c>
      <c r="U73" s="9">
        <v>563347.1</v>
      </c>
      <c r="V73" s="11">
        <v>408636.21919999999</v>
      </c>
      <c r="W73" s="11">
        <v>29809.107599999999</v>
      </c>
      <c r="X73" s="7">
        <v>18.898489000000001</v>
      </c>
      <c r="Y73" s="11">
        <v>41390.519615999998</v>
      </c>
      <c r="Z73" s="7">
        <v>13.610535</v>
      </c>
      <c r="AA73" s="11">
        <v>11581.412016</v>
      </c>
      <c r="AB73" s="7">
        <v>2.8341618954999999</v>
      </c>
    </row>
    <row r="74" spans="1:28" x14ac:dyDescent="0.2">
      <c r="H74" s="6" t="s">
        <v>124</v>
      </c>
      <c r="I74" s="6">
        <v>15.49</v>
      </c>
      <c r="J74" s="9">
        <v>460.98</v>
      </c>
      <c r="K74" s="11">
        <v>277.69879500000002</v>
      </c>
      <c r="L74" s="11">
        <v>22.617599999999999</v>
      </c>
      <c r="M74" s="7">
        <v>20.381473</v>
      </c>
      <c r="N74" s="11">
        <v>32.281512999999997</v>
      </c>
      <c r="O74" s="7">
        <v>14.28</v>
      </c>
      <c r="P74" s="11">
        <v>9.6639130000000009</v>
      </c>
      <c r="Q74" s="7">
        <v>3.4799980312000001</v>
      </c>
      <c r="S74" s="8">
        <v>43515</v>
      </c>
      <c r="T74" s="6">
        <v>23</v>
      </c>
      <c r="U74" s="9">
        <v>561475.94999999995</v>
      </c>
      <c r="V74" s="11">
        <v>409490.826451</v>
      </c>
      <c r="W74" s="11">
        <v>29809.107599999999</v>
      </c>
      <c r="X74" s="7">
        <v>18.835718</v>
      </c>
      <c r="Y74" s="11">
        <v>41393.774196999999</v>
      </c>
      <c r="Z74" s="7">
        <v>13.564261</v>
      </c>
      <c r="AA74" s="11">
        <v>11584.666596999999</v>
      </c>
      <c r="AB74" s="7">
        <v>2.8290417876</v>
      </c>
    </row>
    <row r="75" spans="1:28" x14ac:dyDescent="0.2">
      <c r="H75" s="6" t="s">
        <v>125</v>
      </c>
      <c r="I75" s="6">
        <v>24.22</v>
      </c>
      <c r="J75" s="9">
        <v>1150</v>
      </c>
      <c r="K75" s="11">
        <v>249.45770099999999</v>
      </c>
      <c r="L75" s="11">
        <v>23.645</v>
      </c>
      <c r="M75" s="7">
        <v>48.636074999999998</v>
      </c>
      <c r="N75" s="11">
        <v>44.677545000000002</v>
      </c>
      <c r="O75" s="7">
        <v>25.74</v>
      </c>
      <c r="P75" s="11">
        <v>21.032544999999999</v>
      </c>
      <c r="Q75" s="7">
        <v>8.4313070403000001</v>
      </c>
      <c r="S75" s="8">
        <v>43516</v>
      </c>
      <c r="T75" s="6">
        <v>23</v>
      </c>
      <c r="U75" s="9">
        <v>563267.93999999994</v>
      </c>
      <c r="V75" s="11">
        <v>408911.16057299997</v>
      </c>
      <c r="W75" s="11">
        <v>29809.107599999999</v>
      </c>
      <c r="X75" s="7">
        <v>18.895834000000001</v>
      </c>
      <c r="Y75" s="11">
        <v>41393.099635999999</v>
      </c>
      <c r="Z75" s="7">
        <v>13.607773999999999</v>
      </c>
      <c r="AA75" s="11">
        <v>11583.992036</v>
      </c>
      <c r="AB75" s="7">
        <v>2.8328872266</v>
      </c>
    </row>
    <row r="76" spans="1:28" x14ac:dyDescent="0.2">
      <c r="H76" s="6" t="s">
        <v>126</v>
      </c>
      <c r="I76" s="6">
        <v>9.89</v>
      </c>
      <c r="J76" s="9">
        <v>183.46</v>
      </c>
      <c r="K76" s="11">
        <v>149.154472</v>
      </c>
      <c r="L76" s="11">
        <v>10.202500000000001</v>
      </c>
      <c r="M76" s="7">
        <v>17.981867000000001</v>
      </c>
      <c r="N76" s="11">
        <v>10.202500000000001</v>
      </c>
      <c r="O76" s="7">
        <v>17.981867000000001</v>
      </c>
      <c r="P76" s="11">
        <v>0</v>
      </c>
      <c r="Q76" s="7">
        <v>0</v>
      </c>
      <c r="S76" s="8">
        <v>43517</v>
      </c>
      <c r="T76" s="6">
        <v>23</v>
      </c>
      <c r="U76" s="9">
        <v>563434.01</v>
      </c>
      <c r="V76" s="11">
        <v>408875.14653600001</v>
      </c>
      <c r="W76" s="11">
        <v>29809.107599999999</v>
      </c>
      <c r="X76" s="7">
        <v>18.901405</v>
      </c>
      <c r="Y76" s="11">
        <v>41396.565267999998</v>
      </c>
      <c r="Z76" s="7">
        <v>13.610645999999999</v>
      </c>
      <c r="AA76" s="11">
        <v>11587.457667999999</v>
      </c>
      <c r="AB76" s="7">
        <v>2.8339843509999998</v>
      </c>
    </row>
    <row r="77" spans="1:28" x14ac:dyDescent="0.2">
      <c r="H77" s="6" t="s">
        <v>127</v>
      </c>
      <c r="I77" s="6">
        <v>0.41</v>
      </c>
      <c r="J77" s="9">
        <v>34.549999999999997</v>
      </c>
      <c r="K77" s="11">
        <v>98.714286000000001</v>
      </c>
      <c r="L77" s="11">
        <v>0</v>
      </c>
      <c r="M77" s="7" t="s">
        <v>128</v>
      </c>
      <c r="N77" s="11">
        <v>1.2641789999999999</v>
      </c>
      <c r="O77" s="7">
        <v>27.33</v>
      </c>
      <c r="P77" s="11">
        <v>1.2641789999999999</v>
      </c>
      <c r="Q77" s="7">
        <v>1.2806439810000001</v>
      </c>
      <c r="S77" s="8">
        <v>43518</v>
      </c>
      <c r="T77" s="6">
        <v>23</v>
      </c>
      <c r="U77" s="9">
        <v>567029.06999999995</v>
      </c>
      <c r="V77" s="11">
        <v>408677.252607</v>
      </c>
      <c r="W77" s="11">
        <v>29809.107599999999</v>
      </c>
      <c r="X77" s="7">
        <v>19.022008</v>
      </c>
      <c r="Y77" s="11">
        <v>41398.100376000002</v>
      </c>
      <c r="Z77" s="7">
        <v>13.696982999999999</v>
      </c>
      <c r="AA77" s="11">
        <v>11588.992775999999</v>
      </c>
      <c r="AB77" s="7">
        <v>2.8357322806999998</v>
      </c>
    </row>
    <row r="78" spans="1:28" x14ac:dyDescent="0.2">
      <c r="H78" s="6" t="s">
        <v>129</v>
      </c>
      <c r="I78" s="6">
        <v>6.93</v>
      </c>
      <c r="J78" s="9">
        <v>139.85</v>
      </c>
      <c r="K78" s="11">
        <v>96.448276000000007</v>
      </c>
      <c r="L78" s="11">
        <v>-10.2918</v>
      </c>
      <c r="M78" s="7">
        <v>-13.588488</v>
      </c>
      <c r="N78" s="11">
        <v>-10.2918</v>
      </c>
      <c r="O78" s="7">
        <v>-13.588488</v>
      </c>
      <c r="P78" s="11">
        <v>0</v>
      </c>
      <c r="Q78" s="7">
        <v>0</v>
      </c>
      <c r="S78" s="8">
        <v>43521</v>
      </c>
      <c r="T78" s="6">
        <v>23</v>
      </c>
      <c r="U78" s="9">
        <v>560318.71</v>
      </c>
      <c r="V78" s="11">
        <v>410627.51970200002</v>
      </c>
      <c r="W78" s="11">
        <v>29796.5946</v>
      </c>
      <c r="X78" s="7">
        <v>18.804790000000001</v>
      </c>
      <c r="Y78" s="11">
        <v>42463.016351999999</v>
      </c>
      <c r="Z78" s="7">
        <v>13.195452</v>
      </c>
      <c r="AA78" s="11">
        <v>12666.421752</v>
      </c>
      <c r="AB78" s="7">
        <v>3.0846499915000001</v>
      </c>
    </row>
    <row r="79" spans="1:28" x14ac:dyDescent="0.2">
      <c r="H79" s="6" t="s">
        <v>130</v>
      </c>
      <c r="I79" s="6">
        <v>13.43</v>
      </c>
      <c r="J79" s="9">
        <v>56.54</v>
      </c>
      <c r="K79" s="11">
        <v>76.405405000000002</v>
      </c>
      <c r="L79" s="11">
        <v>-1.2209000000000001</v>
      </c>
      <c r="M79" s="7">
        <v>-46.310099000000001</v>
      </c>
      <c r="N79" s="11">
        <v>-1.2209000000000001</v>
      </c>
      <c r="O79" s="7">
        <v>-46.310099000000001</v>
      </c>
      <c r="P79" s="11">
        <v>0</v>
      </c>
      <c r="Q79" s="7">
        <v>0</v>
      </c>
      <c r="S79" s="8">
        <v>43522</v>
      </c>
      <c r="T79" s="6">
        <v>23</v>
      </c>
      <c r="U79" s="9">
        <v>558966.19999999995</v>
      </c>
      <c r="V79" s="11">
        <v>410401.62045799999</v>
      </c>
      <c r="W79" s="11">
        <v>29796.5946</v>
      </c>
      <c r="X79" s="7">
        <v>18.759398999999998</v>
      </c>
      <c r="Y79" s="11">
        <v>42457.190634999999</v>
      </c>
      <c r="Z79" s="7">
        <v>13.165407</v>
      </c>
      <c r="AA79" s="11">
        <v>12660.596035</v>
      </c>
      <c r="AB79" s="7">
        <v>3.0849283734999999</v>
      </c>
    </row>
    <row r="80" spans="1:28" x14ac:dyDescent="0.2">
      <c r="H80" s="6" t="s">
        <v>131</v>
      </c>
      <c r="I80" s="6">
        <v>3.24</v>
      </c>
      <c r="J80" s="9">
        <v>45.23</v>
      </c>
      <c r="K80" s="11">
        <v>64.614286000000007</v>
      </c>
      <c r="L80" s="11">
        <v>-3.3504</v>
      </c>
      <c r="M80" s="7">
        <v>-13.499881</v>
      </c>
      <c r="N80" s="11">
        <v>-3.3504</v>
      </c>
      <c r="O80" s="7">
        <v>-13.499881</v>
      </c>
      <c r="P80" s="11">
        <v>0</v>
      </c>
      <c r="Q80" s="7">
        <v>0</v>
      </c>
      <c r="S80" s="8">
        <v>43523</v>
      </c>
      <c r="T80" s="6">
        <v>23</v>
      </c>
      <c r="U80" s="9">
        <v>557704.09</v>
      </c>
      <c r="V80" s="11">
        <v>410710.09575199999</v>
      </c>
      <c r="W80" s="11">
        <v>29796.5946</v>
      </c>
      <c r="X80" s="7">
        <v>18.717040999999998</v>
      </c>
      <c r="Y80" s="11">
        <v>42468.459054999999</v>
      </c>
      <c r="Z80" s="7">
        <v>13.132194999999999</v>
      </c>
      <c r="AA80" s="11">
        <v>12671.864455000001</v>
      </c>
      <c r="AB80" s="7">
        <v>3.0853549952999999</v>
      </c>
    </row>
    <row r="81" spans="8:28" x14ac:dyDescent="0.2">
      <c r="H81" s="6" t="s">
        <v>132</v>
      </c>
      <c r="I81" s="6">
        <v>1.25</v>
      </c>
      <c r="J81" s="9">
        <v>31.6</v>
      </c>
      <c r="K81" s="11">
        <v>56.428570999999998</v>
      </c>
      <c r="L81" s="11">
        <v>-1.5167999999999999</v>
      </c>
      <c r="M81" s="7">
        <v>-20.833333</v>
      </c>
      <c r="N81" s="11">
        <v>-1.5167999999999999</v>
      </c>
      <c r="O81" s="7">
        <v>-20.833333</v>
      </c>
      <c r="P81" s="11">
        <v>0</v>
      </c>
      <c r="Q81" s="7">
        <v>0</v>
      </c>
      <c r="S81" s="8">
        <v>43524</v>
      </c>
      <c r="T81" s="6">
        <v>23</v>
      </c>
      <c r="U81" s="9">
        <v>554690.92000000004</v>
      </c>
      <c r="V81" s="11">
        <v>410721.72226900002</v>
      </c>
      <c r="W81" s="11">
        <v>29796.5946</v>
      </c>
      <c r="X81" s="7">
        <v>18.615917</v>
      </c>
      <c r="Y81" s="11">
        <v>42467.473812999997</v>
      </c>
      <c r="Z81" s="7">
        <v>13.061546999999999</v>
      </c>
      <c r="AA81" s="11">
        <v>12670.879213</v>
      </c>
      <c r="AB81" s="7">
        <v>3.0850277759</v>
      </c>
    </row>
    <row r="82" spans="8:28" x14ac:dyDescent="0.2">
      <c r="H82" s="6" t="s">
        <v>133</v>
      </c>
      <c r="I82" s="6">
        <v>1.97</v>
      </c>
      <c r="J82" s="9">
        <v>4.93</v>
      </c>
      <c r="K82" s="11">
        <v>41.083333000000003</v>
      </c>
      <c r="L82" s="11">
        <v>-56.674999999999997</v>
      </c>
      <c r="M82" s="7">
        <v>-8.6986999999999995E-2</v>
      </c>
      <c r="N82" s="11">
        <v>-56.674999999999997</v>
      </c>
      <c r="O82" s="7">
        <v>-8.6986999999999995E-2</v>
      </c>
      <c r="P82" s="11">
        <v>0</v>
      </c>
      <c r="Q82" s="7">
        <v>0</v>
      </c>
      <c r="S82" s="8">
        <v>43525</v>
      </c>
      <c r="T82" s="6">
        <v>23</v>
      </c>
      <c r="U82" s="9">
        <v>554741.24</v>
      </c>
      <c r="V82" s="11">
        <v>411235.09069300001</v>
      </c>
      <c r="W82" s="11">
        <v>29796.5946</v>
      </c>
      <c r="X82" s="7">
        <v>18.617605000000001</v>
      </c>
      <c r="Y82" s="11">
        <v>42468.613023999998</v>
      </c>
      <c r="Z82" s="7">
        <v>13.062381999999999</v>
      </c>
      <c r="AA82" s="11">
        <v>12672.018424</v>
      </c>
      <c r="AB82" s="7">
        <v>3.0814535798999998</v>
      </c>
    </row>
    <row r="83" spans="8:28" x14ac:dyDescent="0.2">
      <c r="H83" s="6" t="s">
        <v>134</v>
      </c>
      <c r="I83" s="6">
        <v>3.09</v>
      </c>
      <c r="J83" s="9">
        <v>32.29</v>
      </c>
      <c r="K83" s="11">
        <v>34.351064000000001</v>
      </c>
      <c r="L83" s="11">
        <v>-2.6124999999999998</v>
      </c>
      <c r="M83" s="7">
        <v>-12.359809</v>
      </c>
      <c r="N83" s="11">
        <v>-2.6124999999999998</v>
      </c>
      <c r="O83" s="7">
        <v>-12.359809</v>
      </c>
      <c r="P83" s="11">
        <v>0</v>
      </c>
      <c r="Q83" s="7">
        <v>0</v>
      </c>
      <c r="S83" s="8">
        <v>43528</v>
      </c>
      <c r="T83" s="6">
        <v>23</v>
      </c>
      <c r="U83" s="9">
        <v>555185.13</v>
      </c>
      <c r="V83" s="11">
        <v>412798.64524899999</v>
      </c>
      <c r="W83" s="11">
        <v>30700.5946</v>
      </c>
      <c r="X83" s="7">
        <v>18.083856000000001</v>
      </c>
      <c r="Y83" s="11">
        <v>43024.234131999998</v>
      </c>
      <c r="Z83" s="7">
        <v>12.90401</v>
      </c>
      <c r="AA83" s="11">
        <v>12323.639531999999</v>
      </c>
      <c r="AB83" s="7">
        <v>2.9853875912999999</v>
      </c>
    </row>
    <row r="84" spans="8:28" x14ac:dyDescent="0.2">
      <c r="H84" s="6" t="s">
        <v>135</v>
      </c>
      <c r="I84" s="6">
        <v>34.19</v>
      </c>
      <c r="J84" s="9">
        <v>414.04</v>
      </c>
      <c r="K84" s="11">
        <v>22.900442000000002</v>
      </c>
      <c r="L84" s="11">
        <v>-33.544699999999999</v>
      </c>
      <c r="M84" s="7">
        <v>-12.342933</v>
      </c>
      <c r="N84" s="11">
        <v>-33.544699999999999</v>
      </c>
      <c r="O84" s="7">
        <v>-12.342933</v>
      </c>
      <c r="P84" s="11">
        <v>0</v>
      </c>
      <c r="Q84" s="7">
        <v>0</v>
      </c>
      <c r="S84" s="8">
        <v>43529</v>
      </c>
      <c r="T84" s="6">
        <v>23</v>
      </c>
      <c r="U84" s="9">
        <v>556096.37</v>
      </c>
      <c r="V84" s="11">
        <v>412948.765725</v>
      </c>
      <c r="W84" s="11">
        <v>30700.5946</v>
      </c>
      <c r="X84" s="7">
        <v>18.113537000000001</v>
      </c>
      <c r="Y84" s="11">
        <v>43026.055421999998</v>
      </c>
      <c r="Z84" s="7">
        <v>12.924642</v>
      </c>
      <c r="AA84" s="11">
        <v>12325.460821999999</v>
      </c>
      <c r="AB84" s="7">
        <v>2.9847433496</v>
      </c>
    </row>
    <row r="85" spans="8:28" x14ac:dyDescent="0.2">
      <c r="H85" s="6" t="s">
        <v>136</v>
      </c>
      <c r="I85" s="6">
        <v>2.54</v>
      </c>
      <c r="J85" s="9">
        <v>49.73</v>
      </c>
      <c r="K85" s="11">
        <v>19.501961000000001</v>
      </c>
      <c r="L85" s="11">
        <v>5.2839</v>
      </c>
      <c r="M85" s="7">
        <v>9.4116090000000003</v>
      </c>
      <c r="N85" s="11">
        <v>5.2839</v>
      </c>
      <c r="O85" s="7">
        <v>9.4116090000000003</v>
      </c>
      <c r="P85" s="11">
        <v>0</v>
      </c>
      <c r="Q85" s="7">
        <v>0</v>
      </c>
      <c r="S85" s="8">
        <v>43530</v>
      </c>
      <c r="T85" s="6">
        <v>23</v>
      </c>
      <c r="U85" s="9">
        <v>551249.31000000006</v>
      </c>
      <c r="V85" s="11">
        <v>412206.02134099999</v>
      </c>
      <c r="W85" s="11">
        <v>30700.5946</v>
      </c>
      <c r="X85" s="7">
        <v>17.955656000000001</v>
      </c>
      <c r="Y85" s="11">
        <v>43031.979828000003</v>
      </c>
      <c r="Z85" s="7">
        <v>12.810224</v>
      </c>
      <c r="AA85" s="11">
        <v>12331.385227999999</v>
      </c>
      <c r="AB85" s="7">
        <v>2.9915587328000002</v>
      </c>
    </row>
    <row r="86" spans="8:28" x14ac:dyDescent="0.2">
      <c r="H86" s="6" t="s">
        <v>137</v>
      </c>
      <c r="I86" s="6">
        <v>0.5</v>
      </c>
      <c r="J86" s="9">
        <v>20.77</v>
      </c>
      <c r="K86" s="11">
        <v>16.354330999999998</v>
      </c>
      <c r="L86" s="11">
        <v>-2.0565000000000002</v>
      </c>
      <c r="M86" s="7">
        <v>-10.099684</v>
      </c>
      <c r="N86" s="11">
        <v>-2.0565000000000002</v>
      </c>
      <c r="O86" s="7">
        <v>-10.099684</v>
      </c>
      <c r="P86" s="11">
        <v>0</v>
      </c>
      <c r="Q86" s="7">
        <v>0</v>
      </c>
      <c r="S86" s="8">
        <v>43531</v>
      </c>
      <c r="T86" s="6">
        <v>23</v>
      </c>
      <c r="U86" s="9">
        <v>550653.34</v>
      </c>
      <c r="V86" s="11">
        <v>412158.61477699998</v>
      </c>
      <c r="W86" s="11">
        <v>30700.5946</v>
      </c>
      <c r="X86" s="7">
        <v>17.936243000000001</v>
      </c>
      <c r="Y86" s="11">
        <v>43030.229373000002</v>
      </c>
      <c r="Z86" s="7">
        <v>12.796894999999999</v>
      </c>
      <c r="AA86" s="11">
        <v>12329.634773</v>
      </c>
      <c r="AB86" s="7">
        <v>2.9914781180999999</v>
      </c>
    </row>
    <row r="87" spans="8:28" x14ac:dyDescent="0.2">
      <c r="H87" s="6" t="s">
        <v>138</v>
      </c>
      <c r="I87" s="6">
        <v>11.87</v>
      </c>
      <c r="J87" s="9">
        <v>46.65</v>
      </c>
      <c r="K87" s="11">
        <v>15.976027</v>
      </c>
      <c r="L87" s="11">
        <v>0.78600000000000003</v>
      </c>
      <c r="M87" s="7">
        <v>59.351145000000002</v>
      </c>
      <c r="N87" s="11">
        <v>2.2789450000000002</v>
      </c>
      <c r="O87" s="7">
        <v>20.47</v>
      </c>
      <c r="P87" s="11">
        <v>1.492945</v>
      </c>
      <c r="Q87" s="7">
        <v>9.3449063408999997</v>
      </c>
      <c r="S87" s="8">
        <v>43532</v>
      </c>
      <c r="T87" s="6">
        <v>23</v>
      </c>
      <c r="U87" s="9">
        <v>551237.77</v>
      </c>
      <c r="V87" s="11">
        <v>411718.18138000002</v>
      </c>
      <c r="W87" s="11">
        <v>30700.5946</v>
      </c>
      <c r="X87" s="7">
        <v>17.955279999999998</v>
      </c>
      <c r="Y87" s="11">
        <v>43032.064097000002</v>
      </c>
      <c r="Z87" s="7">
        <v>12.809931000000001</v>
      </c>
      <c r="AA87" s="11">
        <v>12331.469497</v>
      </c>
      <c r="AB87" s="7">
        <v>2.9951238624999998</v>
      </c>
    </row>
    <row r="88" spans="8:28" x14ac:dyDescent="0.2">
      <c r="H88" s="6" t="s">
        <v>139</v>
      </c>
      <c r="I88" s="6">
        <v>1.06</v>
      </c>
      <c r="J88" s="9">
        <v>16.010000000000002</v>
      </c>
      <c r="K88" s="11">
        <v>0.30009400000000003</v>
      </c>
      <c r="L88" s="11">
        <v>-9.5129999999999999</v>
      </c>
      <c r="M88" s="7">
        <v>-1.68296</v>
      </c>
      <c r="N88" s="11">
        <v>-9.5129999999999999</v>
      </c>
      <c r="O88" s="7">
        <v>-1.68296</v>
      </c>
      <c r="P88" s="11">
        <v>0</v>
      </c>
      <c r="Q88" s="7">
        <v>0</v>
      </c>
      <c r="S88" s="8">
        <v>43535</v>
      </c>
      <c r="T88" s="6">
        <v>23</v>
      </c>
      <c r="U88" s="9">
        <v>559236.25</v>
      </c>
      <c r="V88" s="11">
        <v>407802.27486900002</v>
      </c>
      <c r="W88" s="11">
        <v>30192.809099999999</v>
      </c>
      <c r="X88" s="7">
        <v>18.522167</v>
      </c>
      <c r="Y88" s="11">
        <v>42823.355722</v>
      </c>
      <c r="Z88" s="7">
        <v>13.059141</v>
      </c>
      <c r="AA88" s="11">
        <v>12630.546622</v>
      </c>
      <c r="AB88" s="7">
        <v>3.0972231890000002</v>
      </c>
    </row>
    <row r="89" spans="8:28" x14ac:dyDescent="0.2">
      <c r="H89" s="6" t="s">
        <v>140</v>
      </c>
      <c r="I89" s="6">
        <v>2.48</v>
      </c>
      <c r="J89" s="9">
        <v>120.35</v>
      </c>
      <c r="K89" s="11"/>
      <c r="L89" s="11">
        <v>-11.6472</v>
      </c>
      <c r="M89" s="7">
        <v>-10.332955999999999</v>
      </c>
      <c r="N89" s="11">
        <v>4.8528229999999999</v>
      </c>
      <c r="O89" s="7">
        <v>24.8</v>
      </c>
      <c r="P89" s="11">
        <v>16.500022999999999</v>
      </c>
      <c r="S89" s="8">
        <v>43536</v>
      </c>
      <c r="T89" s="6">
        <v>23</v>
      </c>
      <c r="U89" s="9">
        <v>562359.36</v>
      </c>
      <c r="V89" s="11">
        <v>408276.812959</v>
      </c>
      <c r="W89" s="11">
        <v>30192.809099999999</v>
      </c>
      <c r="X89" s="7">
        <v>18.625606000000001</v>
      </c>
      <c r="Y89" s="11">
        <v>42819.330984</v>
      </c>
      <c r="Z89" s="7">
        <v>13.133305999999999</v>
      </c>
      <c r="AA89" s="11">
        <v>12626.521884</v>
      </c>
      <c r="AB89" s="7">
        <v>3.0926375151999999</v>
      </c>
    </row>
    <row r="90" spans="8:28" x14ac:dyDescent="0.2">
      <c r="S90" s="8">
        <v>43537</v>
      </c>
      <c r="T90" s="6">
        <v>23</v>
      </c>
      <c r="U90" s="9">
        <v>566067</v>
      </c>
      <c r="V90" s="11">
        <v>408246.49155699997</v>
      </c>
      <c r="W90" s="11">
        <v>30192.809099999999</v>
      </c>
      <c r="X90" s="7">
        <v>18.748405000000002</v>
      </c>
      <c r="Y90" s="11">
        <v>42832.545593000003</v>
      </c>
      <c r="Z90" s="7">
        <v>13.215814999999999</v>
      </c>
      <c r="AA90" s="11">
        <v>12639.736493</v>
      </c>
      <c r="AB90" s="7">
        <v>3.0961041317000002</v>
      </c>
    </row>
    <row r="91" spans="8:28" x14ac:dyDescent="0.2">
      <c r="S91" s="8">
        <v>43538</v>
      </c>
      <c r="T91" s="6">
        <v>23</v>
      </c>
      <c r="U91" s="9">
        <v>568275.98</v>
      </c>
      <c r="V91" s="11">
        <v>408391.36509500002</v>
      </c>
      <c r="W91" s="11">
        <v>30192.809099999999</v>
      </c>
      <c r="X91" s="7">
        <v>18.821567000000002</v>
      </c>
      <c r="Y91" s="11">
        <v>42822.716197000002</v>
      </c>
      <c r="Z91" s="7">
        <v>13.270433000000001</v>
      </c>
      <c r="AA91" s="11">
        <v>12629.907096999999</v>
      </c>
      <c r="AB91" s="7">
        <v>3.0925989567999999</v>
      </c>
    </row>
    <row r="92" spans="8:28" x14ac:dyDescent="0.2">
      <c r="S92" s="8">
        <v>43539</v>
      </c>
      <c r="T92" s="6">
        <v>23</v>
      </c>
      <c r="U92" s="9">
        <v>576319.01</v>
      </c>
      <c r="V92" s="11">
        <v>408418.605323</v>
      </c>
      <c r="W92" s="11">
        <v>30192.809099999999</v>
      </c>
      <c r="X92" s="7">
        <v>19.087955999999998</v>
      </c>
      <c r="Y92" s="11">
        <v>42835.391857000002</v>
      </c>
      <c r="Z92" s="7">
        <v>13.454272</v>
      </c>
      <c r="AA92" s="11">
        <v>12642.582757</v>
      </c>
      <c r="AB92" s="7">
        <v>3.0954962854999999</v>
      </c>
    </row>
    <row r="93" spans="8:28" x14ac:dyDescent="0.2">
      <c r="S93" s="8">
        <v>43542</v>
      </c>
      <c r="T93" s="6">
        <v>23</v>
      </c>
      <c r="U93" s="9">
        <v>574234.73</v>
      </c>
      <c r="V93" s="11">
        <v>410305.45236</v>
      </c>
      <c r="W93" s="11">
        <v>30484.034899999999</v>
      </c>
      <c r="X93" s="7">
        <v>18.837228</v>
      </c>
      <c r="Y93" s="11">
        <v>42050.990532000003</v>
      </c>
      <c r="Z93" s="7">
        <v>13.655677000000001</v>
      </c>
      <c r="AA93" s="11">
        <v>11566.955631999999</v>
      </c>
      <c r="AB93" s="7">
        <v>2.8191084387999998</v>
      </c>
    </row>
    <row r="94" spans="8:28" x14ac:dyDescent="0.2">
      <c r="S94" s="8">
        <v>43543</v>
      </c>
      <c r="T94" s="6">
        <v>23</v>
      </c>
      <c r="U94" s="9">
        <v>572429.01</v>
      </c>
      <c r="V94" s="11">
        <v>410516.87116099999</v>
      </c>
      <c r="W94" s="11">
        <v>30484.034899999999</v>
      </c>
      <c r="X94" s="7">
        <v>18.777994</v>
      </c>
      <c r="Y94" s="11">
        <v>42037.658494000003</v>
      </c>
      <c r="Z94" s="7">
        <v>13.617053</v>
      </c>
      <c r="AA94" s="11">
        <v>11553.623594000001</v>
      </c>
      <c r="AB94" s="7">
        <v>2.8144089576</v>
      </c>
    </row>
    <row r="95" spans="8:28" x14ac:dyDescent="0.2">
      <c r="S95" s="8">
        <v>43544</v>
      </c>
      <c r="T95" s="6">
        <v>23</v>
      </c>
      <c r="U95" s="9">
        <v>575133.47</v>
      </c>
      <c r="V95" s="11">
        <v>410288.37434799998</v>
      </c>
      <c r="W95" s="11">
        <v>30484.034899999999</v>
      </c>
      <c r="X95" s="7">
        <v>18.866710999999999</v>
      </c>
      <c r="Y95" s="11">
        <v>42046.240830000002</v>
      </c>
      <c r="Z95" s="7">
        <v>13.678594</v>
      </c>
      <c r="AA95" s="11">
        <v>11562.20593</v>
      </c>
      <c r="AB95" s="7">
        <v>2.8180681329000001</v>
      </c>
    </row>
    <row r="96" spans="8:28" x14ac:dyDescent="0.2">
      <c r="S96" s="8">
        <v>43545</v>
      </c>
      <c r="T96" s="6">
        <v>23</v>
      </c>
      <c r="U96" s="9">
        <v>562530.75</v>
      </c>
      <c r="V96" s="11">
        <v>409689.82396299997</v>
      </c>
      <c r="W96" s="11">
        <v>30484.034899999999</v>
      </c>
      <c r="X96" s="7">
        <v>18.453289999999999</v>
      </c>
      <c r="Y96" s="11">
        <v>42048.309058999999</v>
      </c>
      <c r="Z96" s="7">
        <v>13.378201000000001</v>
      </c>
      <c r="AA96" s="11">
        <v>11564.274159000001</v>
      </c>
      <c r="AB96" s="7">
        <v>2.8226901138999998</v>
      </c>
    </row>
    <row r="97" spans="19:28" x14ac:dyDescent="0.2">
      <c r="S97" s="8">
        <v>43546</v>
      </c>
      <c r="T97" s="6">
        <v>23</v>
      </c>
      <c r="U97" s="9">
        <v>552821.21</v>
      </c>
      <c r="V97" s="11">
        <v>410066.44241800002</v>
      </c>
      <c r="W97" s="11">
        <v>30484.034899999999</v>
      </c>
      <c r="X97" s="7">
        <v>18.134778000000001</v>
      </c>
      <c r="Y97" s="11">
        <v>42042.858742999997</v>
      </c>
      <c r="Z97" s="7">
        <v>13.148992</v>
      </c>
      <c r="AA97" s="11">
        <v>11558.823843</v>
      </c>
      <c r="AB97" s="7">
        <v>2.8187685328000001</v>
      </c>
    </row>
    <row r="98" spans="19:28" x14ac:dyDescent="0.2">
      <c r="S98" s="8">
        <v>43549</v>
      </c>
      <c r="T98" s="6">
        <v>23</v>
      </c>
      <c r="U98" s="9">
        <v>568440.76</v>
      </c>
      <c r="V98" s="11">
        <v>411362.39778100001</v>
      </c>
      <c r="W98" s="11">
        <v>31682.690200000001</v>
      </c>
      <c r="X98" s="7">
        <v>17.941682</v>
      </c>
      <c r="Y98" s="11">
        <v>46303.548746</v>
      </c>
      <c r="Z98" s="7">
        <v>12.276396999999999</v>
      </c>
      <c r="AA98" s="11">
        <v>14620.858545999999</v>
      </c>
      <c r="AB98" s="7">
        <v>3.5542525581</v>
      </c>
    </row>
    <row r="99" spans="19:28" x14ac:dyDescent="0.2">
      <c r="S99" s="8">
        <v>43550</v>
      </c>
      <c r="T99" s="6">
        <v>23</v>
      </c>
      <c r="U99" s="9">
        <v>569629.75</v>
      </c>
      <c r="V99" s="11">
        <v>411275.48508900002</v>
      </c>
      <c r="W99" s="11">
        <v>31682.690200000001</v>
      </c>
      <c r="X99" s="7">
        <v>17.979209999999998</v>
      </c>
      <c r="Y99" s="11">
        <v>46298.011839999999</v>
      </c>
      <c r="Z99" s="7">
        <v>12.303547</v>
      </c>
      <c r="AA99" s="11">
        <v>14615.32164</v>
      </c>
      <c r="AB99" s="7">
        <v>3.5536573829</v>
      </c>
    </row>
    <row r="100" spans="19:28" x14ac:dyDescent="0.2">
      <c r="S100" s="8">
        <v>43551</v>
      </c>
      <c r="T100" s="6">
        <v>23</v>
      </c>
      <c r="U100" s="9">
        <v>564227.53</v>
      </c>
      <c r="V100" s="11">
        <v>411498.49439499999</v>
      </c>
      <c r="W100" s="11">
        <v>31682.690200000001</v>
      </c>
      <c r="X100" s="7">
        <v>17.808700000000002</v>
      </c>
      <c r="Y100" s="11">
        <v>46288.336672999998</v>
      </c>
      <c r="Z100" s="7">
        <v>12.189410000000001</v>
      </c>
      <c r="AA100" s="11">
        <v>14605.646473000001</v>
      </c>
      <c r="AB100" s="7">
        <v>3.5493802947000002</v>
      </c>
    </row>
    <row r="101" spans="19:28" x14ac:dyDescent="0.2">
      <c r="S101" s="8">
        <v>43552</v>
      </c>
      <c r="T101" s="6">
        <v>23</v>
      </c>
      <c r="U101" s="9">
        <v>556313.01</v>
      </c>
      <c r="V101" s="11">
        <v>411545.72023799998</v>
      </c>
      <c r="W101" s="11">
        <v>31682.690200000001</v>
      </c>
      <c r="X101" s="7">
        <v>17.558893999999999</v>
      </c>
      <c r="Y101" s="11">
        <v>46290.560977000001</v>
      </c>
      <c r="Z101" s="7">
        <v>12.017849999999999</v>
      </c>
      <c r="AA101" s="11">
        <v>14607.870777</v>
      </c>
      <c r="AB101" s="7">
        <v>3.5495134705</v>
      </c>
    </row>
    <row r="102" spans="19:28" x14ac:dyDescent="0.2">
      <c r="S102" s="8">
        <v>43553</v>
      </c>
      <c r="T102" s="6">
        <v>23</v>
      </c>
      <c r="U102" s="9">
        <v>555141.11</v>
      </c>
      <c r="V102" s="11">
        <v>411432.45351700002</v>
      </c>
      <c r="W102" s="11">
        <v>31682.690200000001</v>
      </c>
      <c r="X102" s="7">
        <v>17.521906000000001</v>
      </c>
      <c r="Y102" s="11">
        <v>46289.955170000001</v>
      </c>
      <c r="Z102" s="7">
        <v>11.992691000000001</v>
      </c>
      <c r="AA102" s="11">
        <v>14607.26497</v>
      </c>
      <c r="AB102" s="7">
        <v>3.5503434025999998</v>
      </c>
    </row>
    <row r="103" spans="19:28" x14ac:dyDescent="0.2">
      <c r="S103" s="8">
        <v>43556</v>
      </c>
      <c r="T103" s="6">
        <v>23</v>
      </c>
      <c r="U103" s="9">
        <v>547317.12</v>
      </c>
      <c r="V103" s="11">
        <v>407523.07676000003</v>
      </c>
      <c r="W103" s="11">
        <v>31017.958999999999</v>
      </c>
      <c r="X103" s="7">
        <v>17.645168999999999</v>
      </c>
      <c r="Y103" s="11">
        <v>45642.019442999997</v>
      </c>
      <c r="Z103" s="7">
        <v>11.991517999999999</v>
      </c>
      <c r="AA103" s="11">
        <v>14624.060443</v>
      </c>
      <c r="AB103" s="7">
        <v>3.5885232706000001</v>
      </c>
    </row>
    <row r="104" spans="19:28" x14ac:dyDescent="0.2">
      <c r="S104" s="8">
        <v>43557</v>
      </c>
      <c r="T104" s="6">
        <v>23</v>
      </c>
      <c r="U104" s="9">
        <v>546386.06999999995</v>
      </c>
      <c r="V104" s="11">
        <v>407599.39023299998</v>
      </c>
      <c r="W104" s="11">
        <v>31017.958999999999</v>
      </c>
      <c r="X104" s="7">
        <v>17.615151999999998</v>
      </c>
      <c r="Y104" s="11">
        <v>45628.306382000002</v>
      </c>
      <c r="Z104" s="7">
        <v>11.974717</v>
      </c>
      <c r="AA104" s="11">
        <v>14610.347382</v>
      </c>
      <c r="AB104" s="7">
        <v>3.5844870555999999</v>
      </c>
    </row>
    <row r="105" spans="19:28" x14ac:dyDescent="0.2">
      <c r="S105" s="8">
        <v>43558</v>
      </c>
      <c r="T105" s="6">
        <v>23</v>
      </c>
      <c r="U105" s="9">
        <v>548817.71</v>
      </c>
      <c r="V105" s="11">
        <v>407403.17821300001</v>
      </c>
      <c r="W105" s="11">
        <v>31017.958999999999</v>
      </c>
      <c r="X105" s="7">
        <v>17.693546999999999</v>
      </c>
      <c r="Y105" s="11">
        <v>45624.099279000002</v>
      </c>
      <c r="Z105" s="7">
        <v>12.029119</v>
      </c>
      <c r="AA105" s="11">
        <v>14606.140278999999</v>
      </c>
      <c r="AB105" s="7">
        <v>3.5851807398000002</v>
      </c>
    </row>
    <row r="106" spans="19:28" x14ac:dyDescent="0.2">
      <c r="S106" s="8">
        <v>43559</v>
      </c>
      <c r="T106" s="6">
        <v>23</v>
      </c>
      <c r="U106" s="9">
        <v>553367.80000000005</v>
      </c>
      <c r="V106" s="11">
        <v>407638.03408299998</v>
      </c>
      <c r="W106" s="11">
        <v>31017.958999999999</v>
      </c>
      <c r="X106" s="7">
        <v>17.840239</v>
      </c>
      <c r="Y106" s="11">
        <v>45634.143094999999</v>
      </c>
      <c r="Z106" s="7">
        <v>12.126179</v>
      </c>
      <c r="AA106" s="11">
        <v>14616.184095000001</v>
      </c>
      <c r="AB106" s="7">
        <v>3.5855790856</v>
      </c>
    </row>
    <row r="107" spans="19:28" x14ac:dyDescent="0.2">
      <c r="S107" s="8">
        <v>43560</v>
      </c>
      <c r="T107" s="6">
        <v>23</v>
      </c>
      <c r="U107" s="9">
        <v>554880.80000000005</v>
      </c>
      <c r="V107" s="11">
        <v>407639.122019</v>
      </c>
      <c r="W107" s="11">
        <v>31017.958999999999</v>
      </c>
      <c r="X107" s="7">
        <v>17.889016999999999</v>
      </c>
      <c r="Y107" s="11">
        <v>45642.731781000002</v>
      </c>
      <c r="Z107" s="7">
        <v>12.157045999999999</v>
      </c>
      <c r="AA107" s="11">
        <v>14624.772781</v>
      </c>
      <c r="AB107" s="7">
        <v>3.5876764499</v>
      </c>
    </row>
    <row r="108" spans="19:28" x14ac:dyDescent="0.2">
      <c r="S108" s="8">
        <v>43563</v>
      </c>
      <c r="T108" s="6">
        <v>23</v>
      </c>
      <c r="U108" s="9">
        <v>549250.32999999996</v>
      </c>
      <c r="V108" s="11">
        <v>408738.648155</v>
      </c>
      <c r="W108" s="11">
        <v>30846.778300000002</v>
      </c>
      <c r="X108" s="7">
        <v>17.805759999999999</v>
      </c>
      <c r="Y108" s="11">
        <v>44427.321727000002</v>
      </c>
      <c r="Z108" s="7">
        <v>12.362895</v>
      </c>
      <c r="AA108" s="11">
        <v>13580.543427000001</v>
      </c>
      <c r="AB108" s="7">
        <v>3.3225493816</v>
      </c>
    </row>
    <row r="109" spans="19:28" x14ac:dyDescent="0.2">
      <c r="S109" s="8">
        <v>43564</v>
      </c>
      <c r="T109" s="6">
        <v>23</v>
      </c>
      <c r="U109" s="9">
        <v>546809.89</v>
      </c>
      <c r="V109" s="11">
        <v>408203.01000200002</v>
      </c>
      <c r="W109" s="11">
        <v>30846.778300000002</v>
      </c>
      <c r="X109" s="7">
        <v>17.726645000000001</v>
      </c>
      <c r="Y109" s="11">
        <v>44428.552067999997</v>
      </c>
      <c r="Z109" s="7">
        <v>12.307623</v>
      </c>
      <c r="AA109" s="11">
        <v>13581.773767999999</v>
      </c>
      <c r="AB109" s="7">
        <v>3.3272105876000002</v>
      </c>
    </row>
    <row r="110" spans="19:28" x14ac:dyDescent="0.2">
      <c r="S110" s="8">
        <v>43565</v>
      </c>
      <c r="T110" s="6">
        <v>23</v>
      </c>
      <c r="U110" s="9">
        <v>547968.03</v>
      </c>
      <c r="V110" s="11">
        <v>408979.97029899998</v>
      </c>
      <c r="W110" s="11">
        <v>30846.778300000002</v>
      </c>
      <c r="X110" s="7">
        <v>17.764189999999999</v>
      </c>
      <c r="Y110" s="11">
        <v>44419.248173</v>
      </c>
      <c r="Z110" s="7">
        <v>12.336274</v>
      </c>
      <c r="AA110" s="11">
        <v>13572.469873</v>
      </c>
      <c r="AB110" s="7">
        <v>3.3186148119999999</v>
      </c>
    </row>
    <row r="111" spans="19:28" x14ac:dyDescent="0.2">
      <c r="S111" s="8">
        <v>43566</v>
      </c>
      <c r="T111" s="6">
        <v>23</v>
      </c>
      <c r="U111" s="9">
        <v>545528.77</v>
      </c>
      <c r="V111" s="11">
        <v>409054.046042</v>
      </c>
      <c r="W111" s="11">
        <v>30846.778300000002</v>
      </c>
      <c r="X111" s="7">
        <v>17.685113000000001</v>
      </c>
      <c r="Y111" s="11">
        <v>44419.607100000001</v>
      </c>
      <c r="Z111" s="7">
        <v>12.281261000000001</v>
      </c>
      <c r="AA111" s="11">
        <v>13572.828799999999</v>
      </c>
      <c r="AB111" s="7">
        <v>3.3181015884999998</v>
      </c>
    </row>
    <row r="112" spans="19:28" x14ac:dyDescent="0.2">
      <c r="S112" s="8">
        <v>43567</v>
      </c>
      <c r="T112" s="6">
        <v>23</v>
      </c>
      <c r="U112" s="9">
        <v>545944.54</v>
      </c>
      <c r="V112" s="11">
        <v>408590.71568600001</v>
      </c>
      <c r="W112" s="11">
        <v>30846.778300000002</v>
      </c>
      <c r="X112" s="7">
        <v>17.698592000000001</v>
      </c>
      <c r="Y112" s="11">
        <v>44428.692542999997</v>
      </c>
      <c r="Z112" s="7">
        <v>12.288107</v>
      </c>
      <c r="AA112" s="11">
        <v>13581.914242999999</v>
      </c>
      <c r="AB112" s="7">
        <v>3.3240878272000001</v>
      </c>
    </row>
    <row r="113" spans="19:28" x14ac:dyDescent="0.2">
      <c r="S113" s="8">
        <v>43570</v>
      </c>
      <c r="T113" s="6">
        <v>23</v>
      </c>
      <c r="U113" s="9">
        <v>542930.51</v>
      </c>
      <c r="V113" s="11">
        <v>409205.307951</v>
      </c>
      <c r="W113" s="11">
        <v>30846.778300000002</v>
      </c>
      <c r="X113" s="7">
        <v>17.600881999999999</v>
      </c>
      <c r="Y113" s="11">
        <v>44432.341264000002</v>
      </c>
      <c r="Z113" s="7">
        <v>12.219264000000001</v>
      </c>
      <c r="AA113" s="11">
        <v>13585.562964000001</v>
      </c>
      <c r="AB113" s="7">
        <v>3.3199869845999999</v>
      </c>
    </row>
    <row r="114" spans="19:28" x14ac:dyDescent="0.2">
      <c r="S114" s="8">
        <v>43571</v>
      </c>
      <c r="T114" s="6">
        <v>23</v>
      </c>
      <c r="U114" s="9">
        <v>546184.95999999996</v>
      </c>
      <c r="V114" s="11">
        <v>408680.15946300002</v>
      </c>
      <c r="W114" s="11">
        <v>30846.778300000002</v>
      </c>
      <c r="X114" s="7">
        <v>17.706385999999998</v>
      </c>
      <c r="Y114" s="11">
        <v>44440.004753000001</v>
      </c>
      <c r="Z114" s="7">
        <v>12.290388999999999</v>
      </c>
      <c r="AA114" s="11">
        <v>13593.226452999999</v>
      </c>
      <c r="AB114" s="7">
        <v>3.3261283032</v>
      </c>
    </row>
    <row r="115" spans="19:28" x14ac:dyDescent="0.2">
      <c r="S115" s="8">
        <v>43572</v>
      </c>
      <c r="T115" s="6">
        <v>23</v>
      </c>
      <c r="U115" s="9">
        <v>542099.54</v>
      </c>
      <c r="V115" s="11">
        <v>409149.89450499997</v>
      </c>
      <c r="W115" s="11">
        <v>30846.778300000002</v>
      </c>
      <c r="X115" s="7">
        <v>17.573944000000001</v>
      </c>
      <c r="Y115" s="11">
        <v>44437.386490999997</v>
      </c>
      <c r="Z115" s="7">
        <v>12.199177000000001</v>
      </c>
      <c r="AA115" s="11">
        <v>13590.608190999999</v>
      </c>
      <c r="AB115" s="7">
        <v>3.3216697287999999</v>
      </c>
    </row>
    <row r="116" spans="19:28" x14ac:dyDescent="0.2">
      <c r="S116" s="8">
        <v>43573</v>
      </c>
      <c r="T116" s="6">
        <v>23</v>
      </c>
      <c r="U116" s="9">
        <v>540792.29</v>
      </c>
      <c r="V116" s="11">
        <v>408659.29633899999</v>
      </c>
      <c r="W116" s="11">
        <v>30846.778300000002</v>
      </c>
      <c r="X116" s="7">
        <v>17.531565000000001</v>
      </c>
      <c r="Y116" s="11">
        <v>44426.464403999998</v>
      </c>
      <c r="Z116" s="7">
        <v>12.172751</v>
      </c>
      <c r="AA116" s="11">
        <v>13579.686104</v>
      </c>
      <c r="AB116" s="7">
        <v>3.3229847517</v>
      </c>
    </row>
    <row r="117" spans="19:28" x14ac:dyDescent="0.2">
      <c r="S117" s="8">
        <v>43574</v>
      </c>
      <c r="T117" s="6">
        <v>23</v>
      </c>
      <c r="U117" s="9">
        <v>540792.29</v>
      </c>
      <c r="V117" s="11">
        <v>408659.29633899999</v>
      </c>
      <c r="W117" s="11">
        <v>30846.778300000002</v>
      </c>
      <c r="X117" s="7">
        <v>17.531565000000001</v>
      </c>
      <c r="Y117" s="11">
        <v>44426.464403999998</v>
      </c>
      <c r="Z117" s="7">
        <v>12.172751</v>
      </c>
      <c r="AA117" s="11">
        <v>13579.686104</v>
      </c>
      <c r="AB117" s="7">
        <v>3.3229847517</v>
      </c>
    </row>
    <row r="118" spans="19:28" x14ac:dyDescent="0.2">
      <c r="S118" s="8">
        <v>43577</v>
      </c>
      <c r="T118" s="6">
        <v>23</v>
      </c>
      <c r="U118" s="9">
        <v>539693.66</v>
      </c>
      <c r="V118" s="11">
        <v>411230.52885200002</v>
      </c>
      <c r="W118" s="11">
        <v>31548.5242</v>
      </c>
      <c r="X118" s="7">
        <v>17.106780000000001</v>
      </c>
      <c r="Y118" s="11">
        <v>43120.427126000002</v>
      </c>
      <c r="Z118" s="7">
        <v>12.515962999999999</v>
      </c>
      <c r="AA118" s="11">
        <v>11571.902926000001</v>
      </c>
      <c r="AB118" s="7">
        <v>2.8139698088</v>
      </c>
    </row>
    <row r="119" spans="19:28" x14ac:dyDescent="0.2">
      <c r="S119" s="8">
        <v>43578</v>
      </c>
      <c r="T119" s="6">
        <v>23</v>
      </c>
      <c r="U119" s="9">
        <v>534400.31000000006</v>
      </c>
      <c r="V119" s="11">
        <v>412488.231409</v>
      </c>
      <c r="W119" s="11">
        <v>31548.5242</v>
      </c>
      <c r="X119" s="7">
        <v>16.938995999999999</v>
      </c>
      <c r="Y119" s="11">
        <v>43117.610817000001</v>
      </c>
      <c r="Z119" s="7">
        <v>12.394015</v>
      </c>
      <c r="AA119" s="11">
        <v>11569.086617000001</v>
      </c>
      <c r="AB119" s="7">
        <v>2.8047070767000002</v>
      </c>
    </row>
    <row r="120" spans="19:28" x14ac:dyDescent="0.2">
      <c r="S120" s="8">
        <v>43579</v>
      </c>
      <c r="T120" s="6">
        <v>23</v>
      </c>
      <c r="U120" s="9">
        <v>530119.56000000006</v>
      </c>
      <c r="V120" s="11">
        <v>411392.82638300001</v>
      </c>
      <c r="W120" s="11">
        <v>31548.5242</v>
      </c>
      <c r="X120" s="7">
        <v>16.803308000000001</v>
      </c>
      <c r="Y120" s="11">
        <v>43126.399815999997</v>
      </c>
      <c r="Z120" s="7">
        <v>12.292228</v>
      </c>
      <c r="AA120" s="11">
        <v>11577.875615999999</v>
      </c>
      <c r="AB120" s="7">
        <v>2.8143114981999999</v>
      </c>
    </row>
    <row r="121" spans="19:28" x14ac:dyDescent="0.2">
      <c r="S121" s="8">
        <v>43580</v>
      </c>
      <c r="T121" s="6">
        <v>23</v>
      </c>
      <c r="U121" s="9">
        <v>529763.66</v>
      </c>
      <c r="V121" s="11">
        <v>412150.74809399998</v>
      </c>
      <c r="W121" s="11">
        <v>31548.5242</v>
      </c>
      <c r="X121" s="7">
        <v>16.792027000000001</v>
      </c>
      <c r="Y121" s="11">
        <v>43109.143583999998</v>
      </c>
      <c r="Z121" s="7">
        <v>12.288893</v>
      </c>
      <c r="AA121" s="11">
        <v>11560.619384</v>
      </c>
      <c r="AB121" s="7">
        <v>2.8049492660999999</v>
      </c>
    </row>
    <row r="122" spans="19:28" x14ac:dyDescent="0.2">
      <c r="S122" s="8">
        <v>43581</v>
      </c>
      <c r="T122" s="6">
        <v>23</v>
      </c>
      <c r="U122" s="9">
        <v>533655.23</v>
      </c>
      <c r="V122" s="11">
        <v>411560.35320700001</v>
      </c>
      <c r="W122" s="11">
        <v>31548.5242</v>
      </c>
      <c r="X122" s="7">
        <v>16.915379000000001</v>
      </c>
      <c r="Y122" s="11">
        <v>43116.099642000001</v>
      </c>
      <c r="Z122" s="7">
        <v>12.377167999999999</v>
      </c>
      <c r="AA122" s="11">
        <v>11567.575441999999</v>
      </c>
      <c r="AB122" s="7">
        <v>2.8106632119000001</v>
      </c>
    </row>
    <row r="123" spans="19:28" x14ac:dyDescent="0.2">
      <c r="S123" s="8">
        <v>43584</v>
      </c>
      <c r="T123" s="6">
        <v>23</v>
      </c>
      <c r="U123" s="9">
        <v>530171.89</v>
      </c>
      <c r="V123" s="11">
        <v>407608.60856999998</v>
      </c>
      <c r="W123" s="11">
        <v>31017.732</v>
      </c>
      <c r="X123" s="7">
        <v>17.092542000000002</v>
      </c>
      <c r="Y123" s="11">
        <v>39825.408410999997</v>
      </c>
      <c r="Z123" s="7">
        <v>13.312403</v>
      </c>
      <c r="AA123" s="11">
        <v>8807.6764110000004</v>
      </c>
      <c r="AB123" s="7">
        <v>2.1608170744000001</v>
      </c>
    </row>
    <row r="124" spans="19:28" x14ac:dyDescent="0.2">
      <c r="S124" s="8">
        <v>43585</v>
      </c>
      <c r="T124" s="6">
        <v>23</v>
      </c>
      <c r="U124" s="9">
        <v>528265.68000000005</v>
      </c>
      <c r="V124" s="11">
        <v>407779.89919600001</v>
      </c>
      <c r="W124" s="11">
        <v>31017.732</v>
      </c>
      <c r="X124" s="7">
        <v>17.031086999999999</v>
      </c>
      <c r="Y124" s="11">
        <v>39835.421541999996</v>
      </c>
      <c r="Z124" s="7">
        <v>13.261205</v>
      </c>
      <c r="AA124" s="11">
        <v>8817.6895420000001</v>
      </c>
      <c r="AB124" s="7">
        <v>2.1623649326000001</v>
      </c>
    </row>
    <row r="125" spans="19:28" x14ac:dyDescent="0.2">
      <c r="S125" s="8">
        <v>43586</v>
      </c>
      <c r="T125" s="6">
        <v>23</v>
      </c>
      <c r="U125" s="9">
        <v>526512.9</v>
      </c>
      <c r="V125" s="11">
        <v>408023.73756400001</v>
      </c>
      <c r="W125" s="11">
        <v>31017.732</v>
      </c>
      <c r="X125" s="7">
        <v>16.974578000000001</v>
      </c>
      <c r="Y125" s="11">
        <v>39829.269603000001</v>
      </c>
      <c r="Z125" s="7">
        <v>13.219246</v>
      </c>
      <c r="AA125" s="11">
        <v>8811.5376030000007</v>
      </c>
      <c r="AB125" s="7">
        <v>2.1595649449000001</v>
      </c>
    </row>
    <row r="126" spans="19:28" x14ac:dyDescent="0.2">
      <c r="S126" s="8">
        <v>43587</v>
      </c>
      <c r="T126" s="6">
        <v>23</v>
      </c>
      <c r="U126" s="9">
        <v>525161.01</v>
      </c>
      <c r="V126" s="11">
        <v>407237.69585100003</v>
      </c>
      <c r="W126" s="11">
        <v>31017.732</v>
      </c>
      <c r="X126" s="7">
        <v>16.930993000000001</v>
      </c>
      <c r="Y126" s="11">
        <v>39827.426335999997</v>
      </c>
      <c r="Z126" s="7">
        <v>13.185914</v>
      </c>
      <c r="AA126" s="11">
        <v>8809.6943360000005</v>
      </c>
      <c r="AB126" s="7">
        <v>2.1632806652999998</v>
      </c>
    </row>
    <row r="127" spans="19:28" x14ac:dyDescent="0.2">
      <c r="S127" s="8">
        <v>43588</v>
      </c>
      <c r="T127" s="6">
        <v>23</v>
      </c>
      <c r="U127" s="9">
        <v>530528.68000000005</v>
      </c>
      <c r="V127" s="11">
        <v>407184.27492900001</v>
      </c>
      <c r="W127" s="11">
        <v>31017.732</v>
      </c>
      <c r="X127" s="7">
        <v>17.104044999999999</v>
      </c>
      <c r="Y127" s="11">
        <v>39831.506277</v>
      </c>
      <c r="Z127" s="7">
        <v>13.319323000000001</v>
      </c>
      <c r="AA127" s="11">
        <v>8813.7742770000004</v>
      </c>
      <c r="AB127" s="7">
        <v>2.1645664677999998</v>
      </c>
    </row>
    <row r="128" spans="19:28" x14ac:dyDescent="0.2">
      <c r="S128" s="8">
        <v>43591</v>
      </c>
      <c r="T128" s="6">
        <v>23</v>
      </c>
      <c r="U128" s="9">
        <v>526814.29</v>
      </c>
      <c r="V128" s="11">
        <v>408015.73966600001</v>
      </c>
      <c r="W128" s="11">
        <v>31017.732</v>
      </c>
      <c r="X128" s="7">
        <v>16.984293999999998</v>
      </c>
      <c r="Y128" s="11">
        <v>39832.559951000003</v>
      </c>
      <c r="Z128" s="7">
        <v>13.225720000000001</v>
      </c>
      <c r="AA128" s="11">
        <v>8814.8279509999993</v>
      </c>
      <c r="AB128" s="7">
        <v>2.1604137031000001</v>
      </c>
    </row>
    <row r="129" spans="19:28" x14ac:dyDescent="0.2">
      <c r="S129" s="8">
        <v>43592</v>
      </c>
      <c r="T129" s="6">
        <v>23</v>
      </c>
      <c r="U129" s="9">
        <v>521432.37</v>
      </c>
      <c r="V129" s="11">
        <v>407487.58751899999</v>
      </c>
      <c r="W129" s="11">
        <v>31017.732</v>
      </c>
      <c r="X129" s="7">
        <v>16.810783000000001</v>
      </c>
      <c r="Y129" s="11">
        <v>39826.589232999999</v>
      </c>
      <c r="Z129" s="7">
        <v>13.092568999999999</v>
      </c>
      <c r="AA129" s="11">
        <v>8808.8572330000006</v>
      </c>
      <c r="AB129" s="7">
        <v>2.1617486037</v>
      </c>
    </row>
    <row r="130" spans="19:28" x14ac:dyDescent="0.2">
      <c r="S130" s="8">
        <v>43593</v>
      </c>
      <c r="T130" s="6">
        <v>23</v>
      </c>
      <c r="U130" s="9">
        <v>518098.18</v>
      </c>
      <c r="V130" s="11">
        <v>407376.03940499999</v>
      </c>
      <c r="W130" s="11">
        <v>31017.732</v>
      </c>
      <c r="X130" s="7">
        <v>16.703289999999999</v>
      </c>
      <c r="Y130" s="11">
        <v>39840.800669999997</v>
      </c>
      <c r="Z130" s="7">
        <v>13.004211</v>
      </c>
      <c r="AA130" s="11">
        <v>8823.0686700000006</v>
      </c>
      <c r="AB130" s="7">
        <v>2.1658290662000002</v>
      </c>
    </row>
    <row r="131" spans="19:28" x14ac:dyDescent="0.2">
      <c r="S131" s="8">
        <v>43594</v>
      </c>
      <c r="T131" s="6">
        <v>23</v>
      </c>
      <c r="U131" s="9">
        <v>520490.36</v>
      </c>
      <c r="V131" s="11">
        <v>407265.91848599998</v>
      </c>
      <c r="W131" s="11">
        <v>31017.732</v>
      </c>
      <c r="X131" s="7">
        <v>16.780412999999999</v>
      </c>
      <c r="Y131" s="11">
        <v>39839.339186999998</v>
      </c>
      <c r="Z131" s="7">
        <v>13.064734</v>
      </c>
      <c r="AA131" s="11">
        <v>8821.6071869999996</v>
      </c>
      <c r="AB131" s="7">
        <v>2.1660558338999998</v>
      </c>
    </row>
    <row r="132" spans="19:28" x14ac:dyDescent="0.2">
      <c r="S132" s="8">
        <v>43595</v>
      </c>
      <c r="T132" s="6">
        <v>23</v>
      </c>
      <c r="U132" s="9">
        <v>523908.93</v>
      </c>
      <c r="V132" s="11">
        <v>407661.71754500002</v>
      </c>
      <c r="W132" s="11">
        <v>31017.732</v>
      </c>
      <c r="X132" s="7">
        <v>16.890626999999999</v>
      </c>
      <c r="Y132" s="11">
        <v>39823.135777000003</v>
      </c>
      <c r="Z132" s="7">
        <v>13.155893000000001</v>
      </c>
      <c r="AA132" s="11">
        <v>8805.4037769999995</v>
      </c>
      <c r="AB132" s="7">
        <v>2.1599780891</v>
      </c>
    </row>
    <row r="133" spans="19:28" x14ac:dyDescent="0.2">
      <c r="S133" s="8">
        <v>43598</v>
      </c>
      <c r="T133" s="6">
        <v>23</v>
      </c>
      <c r="U133" s="9">
        <v>509265</v>
      </c>
      <c r="V133" s="11">
        <v>405546.40651100001</v>
      </c>
      <c r="W133" s="11">
        <v>30940.6672</v>
      </c>
      <c r="X133" s="7">
        <v>16.459406000000001</v>
      </c>
      <c r="Y133" s="11">
        <v>39437.178649000001</v>
      </c>
      <c r="Z133" s="7">
        <v>12.913322000000001</v>
      </c>
      <c r="AA133" s="11">
        <v>8496.5114489999996</v>
      </c>
      <c r="AB133" s="7">
        <v>2.0950774836999999</v>
      </c>
    </row>
    <row r="134" spans="19:28" x14ac:dyDescent="0.2">
      <c r="S134" s="8">
        <v>43599</v>
      </c>
      <c r="T134" s="6">
        <v>23</v>
      </c>
      <c r="U134" s="9">
        <v>510096.19</v>
      </c>
      <c r="V134" s="11">
        <v>406049.37211900001</v>
      </c>
      <c r="W134" s="11">
        <v>30940.6672</v>
      </c>
      <c r="X134" s="7">
        <v>16.486270000000001</v>
      </c>
      <c r="Y134" s="11">
        <v>39445.357000999997</v>
      </c>
      <c r="Z134" s="7">
        <v>12.931717000000001</v>
      </c>
      <c r="AA134" s="11">
        <v>8504.6898010000004</v>
      </c>
      <c r="AB134" s="7">
        <v>2.0944964787</v>
      </c>
    </row>
    <row r="135" spans="19:28" x14ac:dyDescent="0.2">
      <c r="S135" s="8">
        <v>43600</v>
      </c>
      <c r="T135" s="6">
        <v>23</v>
      </c>
      <c r="U135" s="9">
        <v>508812.34</v>
      </c>
      <c r="V135" s="11">
        <v>405917.45278300002</v>
      </c>
      <c r="W135" s="11">
        <v>30940.6672</v>
      </c>
      <c r="X135" s="7">
        <v>16.444776000000001</v>
      </c>
      <c r="Y135" s="11">
        <v>39439.291041999997</v>
      </c>
      <c r="Z135" s="7">
        <v>12.901153000000001</v>
      </c>
      <c r="AA135" s="11">
        <v>8498.6238420000009</v>
      </c>
      <c r="AB135" s="7">
        <v>2.0936827878000002</v>
      </c>
    </row>
    <row r="136" spans="19:28" x14ac:dyDescent="0.2">
      <c r="S136" s="8">
        <v>43601</v>
      </c>
      <c r="T136" s="6">
        <v>23</v>
      </c>
      <c r="U136" s="9">
        <v>509193.78</v>
      </c>
      <c r="V136" s="11">
        <v>406195.60820299998</v>
      </c>
      <c r="W136" s="11">
        <v>30940.6672</v>
      </c>
      <c r="X136" s="7">
        <v>16.457104000000001</v>
      </c>
      <c r="Y136" s="11">
        <v>39440.890270000004</v>
      </c>
      <c r="Z136" s="7">
        <v>12.910301</v>
      </c>
      <c r="AA136" s="11">
        <v>8500.22307</v>
      </c>
      <c r="AB136" s="7">
        <v>2.0926427804999999</v>
      </c>
    </row>
    <row r="137" spans="19:28" x14ac:dyDescent="0.2">
      <c r="S137" s="8">
        <v>43602</v>
      </c>
      <c r="T137" s="6">
        <v>23</v>
      </c>
      <c r="U137" s="9">
        <v>510187.21</v>
      </c>
      <c r="V137" s="11">
        <v>405790.069327</v>
      </c>
      <c r="W137" s="11">
        <v>30940.6672</v>
      </c>
      <c r="X137" s="7">
        <v>16.489211999999998</v>
      </c>
      <c r="Y137" s="11">
        <v>39441.971185000002</v>
      </c>
      <c r="Z137" s="7">
        <v>12.935135000000001</v>
      </c>
      <c r="AA137" s="11">
        <v>8501.3039850000005</v>
      </c>
      <c r="AB137" s="7">
        <v>2.0950005007999999</v>
      </c>
    </row>
    <row r="138" spans="19:28" x14ac:dyDescent="0.2">
      <c r="S138" s="8">
        <v>43605</v>
      </c>
      <c r="T138" s="6">
        <v>23</v>
      </c>
      <c r="U138" s="9">
        <v>519673.67</v>
      </c>
      <c r="V138" s="11">
        <v>402342.84805700002</v>
      </c>
      <c r="W138" s="11">
        <v>27026.757099999999</v>
      </c>
      <c r="X138" s="7">
        <v>19.228117999999998</v>
      </c>
      <c r="Y138" s="11">
        <v>37282.602731999999</v>
      </c>
      <c r="Z138" s="7">
        <v>13.938770999999999</v>
      </c>
      <c r="AA138" s="11">
        <v>10255.845632</v>
      </c>
      <c r="AB138" s="7">
        <v>2.5490314245999999</v>
      </c>
    </row>
    <row r="139" spans="19:28" x14ac:dyDescent="0.2">
      <c r="S139" s="8">
        <v>43606</v>
      </c>
      <c r="T139" s="6">
        <v>23</v>
      </c>
      <c r="U139" s="9">
        <v>522077.68</v>
      </c>
      <c r="V139" s="11">
        <v>402930.29955200001</v>
      </c>
      <c r="W139" s="11">
        <v>27026.757099999999</v>
      </c>
      <c r="X139" s="7">
        <v>19.317067000000002</v>
      </c>
      <c r="Y139" s="11">
        <v>37279.906374999999</v>
      </c>
      <c r="Z139" s="7">
        <v>14.004265</v>
      </c>
      <c r="AA139" s="11">
        <v>10253.149275</v>
      </c>
      <c r="AB139" s="7">
        <v>2.5446458820000002</v>
      </c>
    </row>
    <row r="140" spans="19:28" x14ac:dyDescent="0.2">
      <c r="S140" s="8">
        <v>43607</v>
      </c>
      <c r="T140" s="6">
        <v>23</v>
      </c>
      <c r="U140" s="9">
        <v>516259.11</v>
      </c>
      <c r="V140" s="11">
        <v>403063.23839000001</v>
      </c>
      <c r="W140" s="11">
        <v>27026.757099999999</v>
      </c>
      <c r="X140" s="7">
        <v>19.101777999999999</v>
      </c>
      <c r="Y140" s="11">
        <v>37291.110339999999</v>
      </c>
      <c r="Z140" s="7">
        <v>13.844025999999999</v>
      </c>
      <c r="AA140" s="11">
        <v>10264.35324</v>
      </c>
      <c r="AB140" s="7">
        <v>2.5465863077000002</v>
      </c>
    </row>
    <row r="141" spans="19:28" x14ac:dyDescent="0.2">
      <c r="S141" s="8">
        <v>43608</v>
      </c>
      <c r="T141" s="6">
        <v>23</v>
      </c>
      <c r="U141" s="9">
        <v>511422.53</v>
      </c>
      <c r="V141" s="11">
        <v>402225.604551</v>
      </c>
      <c r="W141" s="11">
        <v>27026.757099999999</v>
      </c>
      <c r="X141" s="7">
        <v>18.922823000000001</v>
      </c>
      <c r="Y141" s="11">
        <v>37285.185120000002</v>
      </c>
      <c r="Z141" s="7">
        <v>13.716507999999999</v>
      </c>
      <c r="AA141" s="11">
        <v>10258.428019999999</v>
      </c>
      <c r="AB141" s="7">
        <v>2.5504164588</v>
      </c>
    </row>
    <row r="142" spans="19:28" x14ac:dyDescent="0.2">
      <c r="S142" s="8">
        <v>43609</v>
      </c>
      <c r="T142" s="6">
        <v>23</v>
      </c>
      <c r="U142" s="9">
        <v>517071.25</v>
      </c>
      <c r="V142" s="11">
        <v>402592.40840199997</v>
      </c>
      <c r="W142" s="11">
        <v>27026.757099999999</v>
      </c>
      <c r="X142" s="7">
        <v>19.131827000000001</v>
      </c>
      <c r="Y142" s="11">
        <v>37297.181252000002</v>
      </c>
      <c r="Z142" s="7">
        <v>13.863548</v>
      </c>
      <c r="AA142" s="11">
        <v>10270.424152</v>
      </c>
      <c r="AB142" s="7">
        <v>2.5510724836000001</v>
      </c>
    </row>
    <row r="143" spans="19:28" x14ac:dyDescent="0.2">
      <c r="S143" s="8">
        <v>43612</v>
      </c>
      <c r="T143" s="6">
        <v>23</v>
      </c>
      <c r="U143" s="9">
        <v>517867.93</v>
      </c>
      <c r="V143" s="11">
        <v>402983.50665599998</v>
      </c>
      <c r="W143" s="11">
        <v>27532.309000000001</v>
      </c>
      <c r="X143" s="7">
        <v>18.809462</v>
      </c>
      <c r="Y143" s="11">
        <v>37520.140882</v>
      </c>
      <c r="Z143" s="7">
        <v>13.802398</v>
      </c>
      <c r="AA143" s="11">
        <v>9987.8318820000004</v>
      </c>
      <c r="AB143" s="7">
        <v>2.4784716288999999</v>
      </c>
    </row>
    <row r="144" spans="19:28" x14ac:dyDescent="0.2">
      <c r="S144" s="8">
        <v>43613</v>
      </c>
      <c r="T144" s="6">
        <v>23</v>
      </c>
      <c r="U144" s="9">
        <v>510420.75</v>
      </c>
      <c r="V144" s="11">
        <v>402849.10484099999</v>
      </c>
      <c r="W144" s="11">
        <v>27532.309000000001</v>
      </c>
      <c r="X144" s="7">
        <v>18.538974</v>
      </c>
      <c r="Y144" s="11">
        <v>37503.195980999997</v>
      </c>
      <c r="Z144" s="7">
        <v>13.610060000000001</v>
      </c>
      <c r="AA144" s="11">
        <v>9970.8869809999997</v>
      </c>
      <c r="AB144" s="7">
        <v>2.475092252</v>
      </c>
    </row>
    <row r="145" spans="19:28" x14ac:dyDescent="0.2">
      <c r="S145" s="8">
        <v>43614</v>
      </c>
      <c r="T145" s="6">
        <v>23</v>
      </c>
      <c r="U145" s="9">
        <v>512630.25</v>
      </c>
      <c r="V145" s="11">
        <v>402689.01754099998</v>
      </c>
      <c r="W145" s="11">
        <v>27532.309000000001</v>
      </c>
      <c r="X145" s="7">
        <v>18.619225</v>
      </c>
      <c r="Y145" s="11">
        <v>37505.423425000001</v>
      </c>
      <c r="Z145" s="7">
        <v>13.668163</v>
      </c>
      <c r="AA145" s="11">
        <v>9973.1144249999998</v>
      </c>
      <c r="AB145" s="7">
        <v>2.4766293568000002</v>
      </c>
    </row>
    <row r="146" spans="19:28" x14ac:dyDescent="0.2">
      <c r="S146" s="8">
        <v>43615</v>
      </c>
      <c r="T146" s="6">
        <v>23</v>
      </c>
      <c r="U146" s="9">
        <v>515776.09</v>
      </c>
      <c r="V146" s="11">
        <v>402906.49161999999</v>
      </c>
      <c r="W146" s="11">
        <v>27532.309000000001</v>
      </c>
      <c r="X146" s="7">
        <v>18.733485000000002</v>
      </c>
      <c r="Y146" s="11">
        <v>37521.058247000001</v>
      </c>
      <c r="Z146" s="7">
        <v>13.746309999999999</v>
      </c>
      <c r="AA146" s="11">
        <v>9988.7492469999997</v>
      </c>
      <c r="AB146" s="7">
        <v>2.4791730724000001</v>
      </c>
    </row>
    <row r="147" spans="19:28" x14ac:dyDescent="0.2">
      <c r="S147" s="8">
        <v>43616</v>
      </c>
      <c r="T147" s="6">
        <v>23</v>
      </c>
      <c r="U147" s="9">
        <v>506470.01</v>
      </c>
      <c r="V147" s="11">
        <v>402676.19007800001</v>
      </c>
      <c r="W147" s="11">
        <v>27532.309000000001</v>
      </c>
      <c r="X147" s="7">
        <v>18.395479000000002</v>
      </c>
      <c r="Y147" s="11">
        <v>37514.088259999997</v>
      </c>
      <c r="Z147" s="7">
        <v>13.500795</v>
      </c>
      <c r="AA147" s="11">
        <v>9981.7792599999993</v>
      </c>
      <c r="AB147" s="7">
        <v>2.4788600633</v>
      </c>
    </row>
    <row r="148" spans="19:28" x14ac:dyDescent="0.2">
      <c r="S148" s="8">
        <v>43619</v>
      </c>
      <c r="T148" s="6">
        <v>23</v>
      </c>
      <c r="U148" s="9">
        <v>514838.94</v>
      </c>
      <c r="V148" s="11">
        <v>402946.71912000002</v>
      </c>
      <c r="W148" s="11">
        <v>27532.309000000001</v>
      </c>
      <c r="X148" s="7">
        <v>18.699446999999999</v>
      </c>
      <c r="Y148" s="11">
        <v>37519.118238000003</v>
      </c>
      <c r="Z148" s="7">
        <v>13.722042999999999</v>
      </c>
      <c r="AA148" s="11">
        <v>9986.8092379999998</v>
      </c>
      <c r="AB148" s="7">
        <v>2.4784441130000001</v>
      </c>
    </row>
    <row r="149" spans="19:28" x14ac:dyDescent="0.2">
      <c r="S149" s="8">
        <v>43620</v>
      </c>
      <c r="T149" s="6">
        <v>23</v>
      </c>
      <c r="U149" s="9">
        <v>521209.09</v>
      </c>
      <c r="V149" s="11">
        <v>402777.51629699999</v>
      </c>
      <c r="W149" s="11">
        <v>27532.309000000001</v>
      </c>
      <c r="X149" s="7">
        <v>18.930817000000001</v>
      </c>
      <c r="Y149" s="11">
        <v>37502.212167999998</v>
      </c>
      <c r="Z149" s="7">
        <v>13.898089000000001</v>
      </c>
      <c r="AA149" s="11">
        <v>9969.9031680000007</v>
      </c>
      <c r="AB149" s="7">
        <v>2.4752879107000001</v>
      </c>
    </row>
    <row r="150" spans="19:28" x14ac:dyDescent="0.2">
      <c r="S150" s="8">
        <v>43621</v>
      </c>
      <c r="T150" s="6">
        <v>23</v>
      </c>
      <c r="U150" s="9">
        <v>520094.4</v>
      </c>
      <c r="V150" s="11">
        <v>402412.44344499998</v>
      </c>
      <c r="W150" s="11">
        <v>27532.309000000001</v>
      </c>
      <c r="X150" s="7">
        <v>18.890329999999999</v>
      </c>
      <c r="Y150" s="11">
        <v>37511.716062</v>
      </c>
      <c r="Z150" s="7">
        <v>13.864852000000001</v>
      </c>
      <c r="AA150" s="11">
        <v>9979.4070620000002</v>
      </c>
      <c r="AB150" s="7">
        <v>2.4798952479</v>
      </c>
    </row>
    <row r="151" spans="19:28" x14ac:dyDescent="0.2">
      <c r="S151" s="8">
        <v>43622</v>
      </c>
      <c r="T151" s="6">
        <v>23</v>
      </c>
      <c r="U151" s="9">
        <v>518411.79</v>
      </c>
      <c r="V151" s="11">
        <v>402786.50987900002</v>
      </c>
      <c r="W151" s="11">
        <v>27532.309000000001</v>
      </c>
      <c r="X151" s="7">
        <v>18.829215999999999</v>
      </c>
      <c r="Y151" s="11">
        <v>37511.065467</v>
      </c>
      <c r="Z151" s="7">
        <v>13.820236</v>
      </c>
      <c r="AA151" s="11">
        <v>9978.7564669999992</v>
      </c>
      <c r="AB151" s="7">
        <v>2.4774306542</v>
      </c>
    </row>
    <row r="152" spans="19:28" x14ac:dyDescent="0.2">
      <c r="S152" s="8">
        <v>43623</v>
      </c>
      <c r="T152" s="6">
        <v>23</v>
      </c>
      <c r="U152" s="9">
        <v>522825.81</v>
      </c>
      <c r="V152" s="11">
        <v>402517.70225700003</v>
      </c>
      <c r="W152" s="11">
        <v>27532.309000000001</v>
      </c>
      <c r="X152" s="7">
        <v>18.989536999999999</v>
      </c>
      <c r="Y152" s="11">
        <v>37520.948736999999</v>
      </c>
      <c r="Z152" s="7">
        <v>13.934237</v>
      </c>
      <c r="AA152" s="11">
        <v>9988.6397369999995</v>
      </c>
      <c r="AB152" s="7">
        <v>2.4815404838999999</v>
      </c>
    </row>
    <row r="153" spans="19:28" x14ac:dyDescent="0.2">
      <c r="S153" s="8">
        <v>43626</v>
      </c>
      <c r="T153" s="6">
        <v>23</v>
      </c>
      <c r="U153" s="9">
        <v>520776.85</v>
      </c>
      <c r="V153" s="11">
        <v>402038.79911600001</v>
      </c>
      <c r="W153" s="11">
        <v>26938.515899999999</v>
      </c>
      <c r="X153" s="7">
        <v>19.332053999999999</v>
      </c>
      <c r="Y153" s="11">
        <v>36993.849235000001</v>
      </c>
      <c r="Z153" s="7">
        <v>14.077389999999999</v>
      </c>
      <c r="AA153" s="11">
        <v>10055.333334999999</v>
      </c>
      <c r="AB153" s="7">
        <v>2.5010853073999999</v>
      </c>
    </row>
    <row r="154" spans="19:28" x14ac:dyDescent="0.2">
      <c r="S154" s="8">
        <v>43627</v>
      </c>
      <c r="T154" s="6">
        <v>23</v>
      </c>
      <c r="U154" s="9">
        <v>517792.87</v>
      </c>
      <c r="V154" s="11">
        <v>401958.89805399999</v>
      </c>
      <c r="W154" s="11">
        <v>26938.515899999999</v>
      </c>
      <c r="X154" s="7">
        <v>19.221284000000001</v>
      </c>
      <c r="Y154" s="11">
        <v>36996.584172000003</v>
      </c>
      <c r="Z154" s="7">
        <v>13.995694</v>
      </c>
      <c r="AA154" s="11">
        <v>10058.068272</v>
      </c>
      <c r="AB154" s="7">
        <v>2.5022628732999999</v>
      </c>
    </row>
    <row r="155" spans="19:28" x14ac:dyDescent="0.2">
      <c r="S155" s="8">
        <v>43784</v>
      </c>
      <c r="T155" s="6">
        <v>22</v>
      </c>
      <c r="U155" s="9">
        <v>506104.77</v>
      </c>
      <c r="V155" s="11">
        <v>401094.30572100001</v>
      </c>
      <c r="W155" s="11">
        <v>24957.148499999999</v>
      </c>
      <c r="X155" s="7">
        <v>20.278949999999998</v>
      </c>
      <c r="Y155" s="11">
        <v>36721.807862000001</v>
      </c>
      <c r="Z155" s="7">
        <v>13.782131</v>
      </c>
      <c r="AA155" s="11">
        <v>11764.659362</v>
      </c>
      <c r="AB155" s="7">
        <v>2.9331404595000001</v>
      </c>
    </row>
    <row r="156" spans="19:28" x14ac:dyDescent="0.2">
      <c r="S156" s="8">
        <v>43787</v>
      </c>
      <c r="T156" s="6">
        <v>26</v>
      </c>
      <c r="U156" s="9">
        <v>499210.09</v>
      </c>
      <c r="V156" s="11">
        <v>399834.88185800001</v>
      </c>
      <c r="W156" s="11">
        <v>23429.412</v>
      </c>
      <c r="X156" s="7">
        <v>21.306982999999999</v>
      </c>
      <c r="Y156" s="11">
        <v>36412.338244999999</v>
      </c>
      <c r="Z156" s="7">
        <v>13.709916</v>
      </c>
      <c r="AA156" s="11">
        <v>12982.926245000001</v>
      </c>
      <c r="AB156" s="7">
        <v>3.2470719375999999</v>
      </c>
    </row>
    <row r="157" spans="19:28" x14ac:dyDescent="0.2">
      <c r="S157" s="8">
        <v>43788</v>
      </c>
      <c r="T157" s="6">
        <v>26</v>
      </c>
      <c r="U157" s="9">
        <v>500063.2</v>
      </c>
      <c r="V157" s="11">
        <v>400112.20579500002</v>
      </c>
      <c r="W157" s="11">
        <v>23429.412</v>
      </c>
      <c r="X157" s="7">
        <v>21.343395000000001</v>
      </c>
      <c r="Y157" s="11">
        <v>36428.523159999997</v>
      </c>
      <c r="Z157" s="7">
        <v>13.727243</v>
      </c>
      <c r="AA157" s="11">
        <v>12999.11116</v>
      </c>
      <c r="AB157" s="7">
        <v>3.2488664360000001</v>
      </c>
    </row>
    <row r="158" spans="19:28" x14ac:dyDescent="0.2">
      <c r="S158" s="8">
        <v>43789</v>
      </c>
      <c r="T158" s="6">
        <v>26</v>
      </c>
      <c r="U158" s="9">
        <v>498602.58</v>
      </c>
      <c r="V158" s="11">
        <v>399252.99763499998</v>
      </c>
      <c r="W158" s="11">
        <v>23429.412</v>
      </c>
      <c r="X158" s="7">
        <v>21.281054000000001</v>
      </c>
      <c r="Y158" s="11">
        <v>36415.270725000002</v>
      </c>
      <c r="Z158" s="7">
        <v>13.692129</v>
      </c>
      <c r="AA158" s="11">
        <v>12985.858725</v>
      </c>
      <c r="AB158" s="7">
        <v>3.2525388168</v>
      </c>
    </row>
    <row r="159" spans="19:28" x14ac:dyDescent="0.2">
      <c r="S159" s="8">
        <v>43790</v>
      </c>
      <c r="T159" s="6">
        <v>26</v>
      </c>
      <c r="U159" s="9">
        <v>497240.89</v>
      </c>
      <c r="V159" s="11">
        <v>399751.68174099998</v>
      </c>
      <c r="W159" s="11">
        <v>23429.412</v>
      </c>
      <c r="X159" s="7">
        <v>21.222935</v>
      </c>
      <c r="Y159" s="11">
        <v>36428.486632</v>
      </c>
      <c r="Z159" s="7">
        <v>13.649782</v>
      </c>
      <c r="AA159" s="11">
        <v>12999.074632</v>
      </c>
      <c r="AB159" s="7">
        <v>3.2517873535000001</v>
      </c>
    </row>
    <row r="160" spans="19:28" x14ac:dyDescent="0.2">
      <c r="S160" s="8">
        <v>43791</v>
      </c>
      <c r="T160" s="6">
        <v>26</v>
      </c>
      <c r="U160" s="9">
        <v>499318.38</v>
      </c>
      <c r="V160" s="11">
        <v>400232.427256</v>
      </c>
      <c r="W160" s="11">
        <v>23429.412</v>
      </c>
      <c r="X160" s="7">
        <v>21.311605</v>
      </c>
      <c r="Y160" s="11">
        <v>36414.183217999998</v>
      </c>
      <c r="Z160" s="7">
        <v>13.712194999999999</v>
      </c>
      <c r="AA160" s="11">
        <v>12984.771218</v>
      </c>
      <c r="AB160" s="7">
        <v>3.2443076407999998</v>
      </c>
    </row>
    <row r="161" spans="19:28" x14ac:dyDescent="0.2">
      <c r="S161" s="8">
        <v>43794</v>
      </c>
      <c r="T161" s="6">
        <v>23</v>
      </c>
      <c r="U161" s="9">
        <v>507015.49</v>
      </c>
      <c r="V161" s="11">
        <v>399645.65054</v>
      </c>
      <c r="W161" s="11">
        <v>26704.243699999999</v>
      </c>
      <c r="X161" s="7">
        <v>18.986326999999999</v>
      </c>
      <c r="Y161" s="11">
        <v>36936.488476999999</v>
      </c>
      <c r="Z161" s="7">
        <v>13.726684000000001</v>
      </c>
      <c r="AA161" s="11">
        <v>10232.244777</v>
      </c>
      <c r="AB161" s="7">
        <v>2.5603293223999999</v>
      </c>
    </row>
    <row r="162" spans="19:28" x14ac:dyDescent="0.2">
      <c r="S162" s="8">
        <v>43795</v>
      </c>
      <c r="T162" s="6">
        <v>23</v>
      </c>
      <c r="U162" s="9">
        <v>504565.94</v>
      </c>
      <c r="V162" s="11">
        <v>399568.24750100001</v>
      </c>
      <c r="W162" s="11">
        <v>26704.243699999999</v>
      </c>
      <c r="X162" s="7">
        <v>18.894597999999998</v>
      </c>
      <c r="Y162" s="11">
        <v>36935.920485000002</v>
      </c>
      <c r="Z162" s="7">
        <v>13.660576000000001</v>
      </c>
      <c r="AA162" s="11">
        <v>10231.676785</v>
      </c>
      <c r="AB162" s="7">
        <v>2.5606831495</v>
      </c>
    </row>
    <row r="163" spans="19:28" x14ac:dyDescent="0.2">
      <c r="S163" s="8">
        <v>43796</v>
      </c>
      <c r="T163" s="6">
        <v>23</v>
      </c>
      <c r="U163" s="9">
        <v>503241.45</v>
      </c>
      <c r="V163" s="11">
        <v>399029.60892099998</v>
      </c>
      <c r="W163" s="11">
        <v>26704.243699999999</v>
      </c>
      <c r="X163" s="7">
        <v>18.844999000000001</v>
      </c>
      <c r="Y163" s="11">
        <v>36947.821172999997</v>
      </c>
      <c r="Z163" s="7">
        <v>13.620328000000001</v>
      </c>
      <c r="AA163" s="11">
        <v>10243.577472999999</v>
      </c>
      <c r="AB163" s="7">
        <v>2.5671221493999998</v>
      </c>
    </row>
    <row r="164" spans="19:28" x14ac:dyDescent="0.2">
      <c r="S164" s="8">
        <v>43797</v>
      </c>
      <c r="T164" s="6">
        <v>23</v>
      </c>
      <c r="U164" s="9">
        <v>503241.45</v>
      </c>
      <c r="V164" s="11">
        <v>399029.60892099998</v>
      </c>
      <c r="W164" s="11">
        <v>26704.243699999999</v>
      </c>
      <c r="X164" s="7">
        <v>18.844999000000001</v>
      </c>
      <c r="Y164" s="11">
        <v>36947.821172999997</v>
      </c>
      <c r="Z164" s="7">
        <v>13.620328000000001</v>
      </c>
      <c r="AA164" s="11">
        <v>10243.577472999999</v>
      </c>
      <c r="AB164" s="7">
        <v>2.5671221493999998</v>
      </c>
    </row>
    <row r="165" spans="19:28" x14ac:dyDescent="0.2">
      <c r="S165" s="8">
        <v>43798</v>
      </c>
      <c r="T165" s="6">
        <v>23</v>
      </c>
      <c r="U165" s="9">
        <v>495915.55</v>
      </c>
      <c r="V165" s="11">
        <v>399026.693723</v>
      </c>
      <c r="W165" s="11">
        <v>26704.243699999999</v>
      </c>
      <c r="X165" s="7">
        <v>18.570664000000001</v>
      </c>
      <c r="Y165" s="11">
        <v>36941.818986999999</v>
      </c>
      <c r="Z165" s="7">
        <v>13.424232</v>
      </c>
      <c r="AA165" s="11">
        <v>10237.575287</v>
      </c>
      <c r="AB165" s="7">
        <v>2.5656366976</v>
      </c>
    </row>
    <row r="166" spans="19:28" x14ac:dyDescent="0.2">
      <c r="S166" s="8">
        <v>43801</v>
      </c>
      <c r="T166" s="6">
        <v>23</v>
      </c>
      <c r="U166" s="9">
        <v>493318.7</v>
      </c>
      <c r="V166" s="11">
        <v>398843.46981600003</v>
      </c>
      <c r="W166" s="11">
        <v>26904.962599999999</v>
      </c>
      <c r="X166" s="7">
        <v>18.335602999999999</v>
      </c>
      <c r="Y166" s="11">
        <v>36472.850549000003</v>
      </c>
      <c r="Z166" s="7">
        <v>13.525641</v>
      </c>
      <c r="AA166" s="11">
        <v>9567.8879489999999</v>
      </c>
      <c r="AB166" s="7">
        <v>2.3989080112000001</v>
      </c>
    </row>
    <row r="167" spans="19:28" x14ac:dyDescent="0.2">
      <c r="S167" s="8">
        <v>43802</v>
      </c>
      <c r="T167" s="6">
        <v>23</v>
      </c>
      <c r="U167" s="9">
        <v>492066.5</v>
      </c>
      <c r="V167" s="11">
        <v>398679.78867799998</v>
      </c>
      <c r="W167" s="11">
        <v>26904.962599999999</v>
      </c>
      <c r="X167" s="7">
        <v>18.289061</v>
      </c>
      <c r="Y167" s="11">
        <v>36468.535410999997</v>
      </c>
      <c r="Z167" s="7">
        <v>13.492905</v>
      </c>
      <c r="AA167" s="11">
        <v>9563.572811</v>
      </c>
      <c r="AB167" s="7">
        <v>2.3988105446999999</v>
      </c>
    </row>
    <row r="168" spans="19:28" x14ac:dyDescent="0.2">
      <c r="S168" s="8">
        <v>43803</v>
      </c>
      <c r="T168" s="6">
        <v>23</v>
      </c>
      <c r="U168" s="9">
        <v>495124.34</v>
      </c>
      <c r="V168" s="11">
        <v>399000.41250699997</v>
      </c>
      <c r="W168" s="11">
        <v>26904.962599999999</v>
      </c>
      <c r="X168" s="7">
        <v>18.402714</v>
      </c>
      <c r="Y168" s="11">
        <v>36462.144616999998</v>
      </c>
      <c r="Z168" s="7">
        <v>13.579134</v>
      </c>
      <c r="AA168" s="11">
        <v>9557.1820169999992</v>
      </c>
      <c r="AB168" s="7">
        <v>2.3952812372999999</v>
      </c>
    </row>
    <row r="169" spans="19:28" x14ac:dyDescent="0.2">
      <c r="S169" s="8">
        <v>43804</v>
      </c>
      <c r="T169" s="6">
        <v>23</v>
      </c>
      <c r="U169" s="9">
        <v>493793.21</v>
      </c>
      <c r="V169" s="11">
        <v>398982.827873</v>
      </c>
      <c r="W169" s="11">
        <v>26904.962599999999</v>
      </c>
      <c r="X169" s="7">
        <v>18.353238999999999</v>
      </c>
      <c r="Y169" s="11">
        <v>36468.884282999999</v>
      </c>
      <c r="Z169" s="7">
        <v>13.540124</v>
      </c>
      <c r="AA169" s="11">
        <v>9563.9216830000005</v>
      </c>
      <c r="AB169" s="7">
        <v>2.3970760179999999</v>
      </c>
    </row>
    <row r="170" spans="19:28" x14ac:dyDescent="0.2">
      <c r="S170" s="8">
        <v>43805</v>
      </c>
      <c r="T170" s="6">
        <v>23</v>
      </c>
      <c r="U170" s="9">
        <v>495200.45</v>
      </c>
      <c r="V170" s="11">
        <v>398009.70731999999</v>
      </c>
      <c r="W170" s="11">
        <v>26904.962599999999</v>
      </c>
      <c r="X170" s="7">
        <v>18.405543000000002</v>
      </c>
      <c r="Y170" s="11">
        <v>36463.337851999997</v>
      </c>
      <c r="Z170" s="7">
        <v>13.580776999999999</v>
      </c>
      <c r="AA170" s="11">
        <v>9558.3752519999998</v>
      </c>
      <c r="AB170" s="7">
        <v>2.4015432478999998</v>
      </c>
    </row>
    <row r="171" spans="19:28" x14ac:dyDescent="0.2">
      <c r="S171" s="8">
        <v>43808</v>
      </c>
      <c r="T171" s="6">
        <v>23</v>
      </c>
      <c r="U171" s="9">
        <v>487508.27</v>
      </c>
      <c r="V171" s="11">
        <v>399271.82315900002</v>
      </c>
      <c r="W171" s="11">
        <v>26518.346399999999</v>
      </c>
      <c r="X171" s="7">
        <v>18.383811000000001</v>
      </c>
      <c r="Y171" s="11">
        <v>38976.072101999998</v>
      </c>
      <c r="Z171" s="7">
        <v>12.507885999999999</v>
      </c>
      <c r="AA171" s="11">
        <v>12457.725702</v>
      </c>
      <c r="AB171" s="7">
        <v>3.1201114077000001</v>
      </c>
    </row>
    <row r="172" spans="19:28" x14ac:dyDescent="0.2">
      <c r="S172" s="8">
        <v>43809</v>
      </c>
      <c r="T172" s="6">
        <v>23</v>
      </c>
      <c r="U172" s="9">
        <v>485723.21</v>
      </c>
      <c r="V172" s="11">
        <v>399547.71592300001</v>
      </c>
      <c r="W172" s="11">
        <v>26518.346399999999</v>
      </c>
      <c r="X172" s="7">
        <v>18.316496999999998</v>
      </c>
      <c r="Y172" s="11">
        <v>38963.226651999998</v>
      </c>
      <c r="Z172" s="7">
        <v>12.466196</v>
      </c>
      <c r="AA172" s="11">
        <v>12444.880252000001</v>
      </c>
      <c r="AB172" s="7">
        <v>3.1147419333999999</v>
      </c>
    </row>
    <row r="173" spans="19:28" x14ac:dyDescent="0.2">
      <c r="S173" s="8">
        <v>43810</v>
      </c>
      <c r="T173" s="6">
        <v>23</v>
      </c>
      <c r="U173" s="9">
        <v>487897.89</v>
      </c>
      <c r="V173" s="11">
        <v>399553.14961700002</v>
      </c>
      <c r="W173" s="11">
        <v>26518.346399999999</v>
      </c>
      <c r="X173" s="7">
        <v>18.398503999999999</v>
      </c>
      <c r="Y173" s="11">
        <v>38966.480312</v>
      </c>
      <c r="Z173" s="7">
        <v>12.520963999999999</v>
      </c>
      <c r="AA173" s="11">
        <v>12448.133911999999</v>
      </c>
      <c r="AB173" s="7">
        <v>3.1155138995999998</v>
      </c>
    </row>
    <row r="174" spans="19:28" x14ac:dyDescent="0.2">
      <c r="S174" s="8">
        <v>43811</v>
      </c>
      <c r="T174" s="6">
        <v>23</v>
      </c>
      <c r="U174" s="9">
        <v>490981.81</v>
      </c>
      <c r="V174" s="11">
        <v>399880.58544699999</v>
      </c>
      <c r="W174" s="11">
        <v>26518.346399999999</v>
      </c>
      <c r="X174" s="7">
        <v>18.514797000000002</v>
      </c>
      <c r="Y174" s="11">
        <v>38960.592779999999</v>
      </c>
      <c r="Z174" s="7">
        <v>12.602010999999999</v>
      </c>
      <c r="AA174" s="11">
        <v>12442.24638</v>
      </c>
      <c r="AB174" s="7">
        <v>3.1114904879999998</v>
      </c>
    </row>
    <row r="175" spans="19:28" x14ac:dyDescent="0.2">
      <c r="S175" s="8">
        <v>43812</v>
      </c>
      <c r="T175" s="6">
        <v>23</v>
      </c>
      <c r="U175" s="9">
        <v>496143.16</v>
      </c>
      <c r="V175" s="11">
        <v>399960.37379799999</v>
      </c>
      <c r="W175" s="11">
        <v>26518.346399999999</v>
      </c>
      <c r="X175" s="7">
        <v>18.709430999999999</v>
      </c>
      <c r="Y175" s="11">
        <v>38977.490790999997</v>
      </c>
      <c r="Z175" s="7">
        <v>12.728966</v>
      </c>
      <c r="AA175" s="11">
        <v>12459.144391</v>
      </c>
      <c r="AB175" s="7">
        <v>3.1150946962999999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</vt:lpstr>
      <vt:lpstr>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2019-12-15T04:24:44Z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