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iang'yi'jing\Desktop\7036\Five_Sigma_project\"/>
    </mc:Choice>
  </mc:AlternateContent>
  <xr:revisionPtr revIDLastSave="0" documentId="13_ncr:1_{E77FA684-0C69-42DC-8804-0B38BE1561BF}" xr6:coauthVersionLast="47" xr6:coauthVersionMax="47" xr10:uidLastSave="{00000000-0000-0000-0000-000000000000}"/>
  <bookViews>
    <workbookView xWindow="-110" yWindow="-110" windowWidth="25820" windowHeight="15500" activeTab="1" xr2:uid="{00000000-000D-0000-FFFF-FFFF00000000}"/>
  </bookViews>
  <sheets>
    <sheet name="Input" sheetId="6" r:id="rId1"/>
    <sheet name="Pysentiment vs. FFR" sheetId="1" r:id="rId2"/>
    <sheet name="United States 2-Year Bond Yield" sheetId="2" r:id="rId3"/>
    <sheet name="PCE_YoY" sheetId="4" r:id="rId4"/>
  </sheets>
  <calcPr calcId="191029"/>
</workbook>
</file>

<file path=xl/calcChain.xml><?xml version="1.0" encoding="utf-8"?>
<calcChain xmlns="http://schemas.openxmlformats.org/spreadsheetml/2006/main">
  <c r="X2" i="1" l="1"/>
  <c r="AC3" i="1" l="1"/>
  <c r="AE2" i="1" s="1"/>
  <c r="AC4" i="1"/>
  <c r="AE3" i="1" s="1"/>
  <c r="AC5" i="1"/>
  <c r="AE4" i="1" s="1"/>
  <c r="AC6" i="1"/>
  <c r="AE5" i="1" s="1"/>
  <c r="AC7" i="1"/>
  <c r="AE6" i="1" s="1"/>
  <c r="AC8" i="1"/>
  <c r="AE7" i="1" s="1"/>
  <c r="AC9" i="1"/>
  <c r="AE8" i="1" s="1"/>
  <c r="AC10" i="1"/>
  <c r="AE9" i="1" s="1"/>
  <c r="AC11" i="1"/>
  <c r="AE10" i="1" s="1"/>
  <c r="AC12" i="1"/>
  <c r="AE11" i="1" s="1"/>
  <c r="AC13" i="1"/>
  <c r="AE12" i="1" s="1"/>
  <c r="AC14" i="1"/>
  <c r="AE13" i="1" s="1"/>
  <c r="AC15" i="1"/>
  <c r="AE14" i="1" s="1"/>
  <c r="AC16" i="1"/>
  <c r="AE15" i="1" s="1"/>
  <c r="AC17" i="1"/>
  <c r="AE16" i="1" s="1"/>
  <c r="AC18" i="1"/>
  <c r="AE17" i="1" s="1"/>
  <c r="AC19" i="1"/>
  <c r="AE18" i="1" s="1"/>
  <c r="AC20" i="1"/>
  <c r="AE19" i="1" s="1"/>
  <c r="AC21" i="1"/>
  <c r="AE20" i="1" s="1"/>
  <c r="AC22" i="1"/>
  <c r="AE21" i="1" s="1"/>
  <c r="AC23" i="1"/>
  <c r="AE22" i="1" s="1"/>
  <c r="AC24" i="1"/>
  <c r="AE23" i="1" s="1"/>
  <c r="AC25" i="1"/>
  <c r="AE24" i="1" s="1"/>
  <c r="AC26" i="1"/>
  <c r="AE25" i="1" s="1"/>
  <c r="AC27" i="1"/>
  <c r="AE26" i="1" s="1"/>
  <c r="AC28" i="1"/>
  <c r="AE27" i="1" s="1"/>
  <c r="AC29" i="1"/>
  <c r="AE28" i="1" s="1"/>
  <c r="AC30" i="1"/>
  <c r="AE29" i="1" s="1"/>
  <c r="AC31" i="1"/>
  <c r="AE30" i="1" s="1"/>
  <c r="AC32" i="1"/>
  <c r="AE31" i="1" s="1"/>
  <c r="AC33" i="1"/>
  <c r="AE32" i="1" s="1"/>
  <c r="AC34" i="1"/>
  <c r="AE33" i="1" s="1"/>
  <c r="AC35" i="1"/>
  <c r="AE34" i="1" s="1"/>
  <c r="AC36" i="1"/>
  <c r="AE35" i="1" s="1"/>
  <c r="AC37" i="1"/>
  <c r="AE36" i="1" s="1"/>
  <c r="AC38" i="1"/>
  <c r="AE37" i="1" s="1"/>
  <c r="AC39" i="1"/>
  <c r="AE38" i="1" s="1"/>
  <c r="AC40" i="1"/>
  <c r="AE39" i="1" s="1"/>
  <c r="AC41" i="1"/>
  <c r="AE40" i="1" s="1"/>
  <c r="AC42" i="1"/>
  <c r="AE41" i="1" s="1"/>
  <c r="AC43" i="1"/>
  <c r="AE42" i="1" s="1"/>
  <c r="AC44" i="1"/>
  <c r="AE43" i="1" s="1"/>
  <c r="AC45" i="1"/>
  <c r="AE44" i="1" s="1"/>
  <c r="AC46" i="1"/>
  <c r="AE45" i="1" s="1"/>
  <c r="AC47" i="1"/>
  <c r="AE46" i="1" s="1"/>
  <c r="AC48" i="1"/>
  <c r="AE47" i="1" s="1"/>
  <c r="AC49" i="1"/>
  <c r="AE48" i="1" s="1"/>
  <c r="AC50" i="1"/>
  <c r="AE49" i="1" s="1"/>
  <c r="AC51" i="1"/>
  <c r="AE50" i="1" s="1"/>
  <c r="AC52" i="1"/>
  <c r="AE51" i="1" s="1"/>
  <c r="AC53" i="1"/>
  <c r="AE52" i="1" s="1"/>
  <c r="AC54" i="1"/>
  <c r="AE53" i="1" s="1"/>
  <c r="AC55" i="1"/>
  <c r="AE54" i="1" s="1"/>
  <c r="AC56" i="1"/>
  <c r="AE55" i="1" s="1"/>
  <c r="AC57" i="1"/>
  <c r="AE56" i="1" s="1"/>
  <c r="AC58" i="1"/>
  <c r="AE57" i="1" s="1"/>
  <c r="AC59" i="1"/>
  <c r="AE58" i="1" s="1"/>
  <c r="AC60" i="1"/>
  <c r="AE59" i="1" s="1"/>
  <c r="AC61" i="1"/>
  <c r="AE60" i="1" s="1"/>
  <c r="AC62" i="1"/>
  <c r="AE61" i="1" s="1"/>
  <c r="AC63" i="1"/>
  <c r="AE62" i="1" s="1"/>
  <c r="AC64" i="1"/>
  <c r="AE63" i="1" s="1"/>
  <c r="AC65" i="1"/>
  <c r="AE64" i="1" s="1"/>
  <c r="AC66" i="1"/>
  <c r="AE65" i="1" s="1"/>
  <c r="AC67" i="1"/>
  <c r="AE66" i="1" s="1"/>
  <c r="AC68" i="1"/>
  <c r="AE67" i="1" s="1"/>
  <c r="AC69" i="1"/>
  <c r="AE68" i="1" s="1"/>
  <c r="AC70" i="1"/>
  <c r="AE69" i="1" s="1"/>
  <c r="AC71" i="1"/>
  <c r="AE70" i="1" s="1"/>
  <c r="AC72" i="1"/>
  <c r="AE71" i="1" s="1"/>
  <c r="AC73" i="1"/>
  <c r="AE72" i="1" s="1"/>
  <c r="AC74" i="1"/>
  <c r="AE73" i="1" s="1"/>
  <c r="AC75" i="1"/>
  <c r="AE74" i="1" s="1"/>
  <c r="AC76" i="1"/>
  <c r="AE75" i="1" s="1"/>
  <c r="AC77" i="1"/>
  <c r="AE76" i="1" s="1"/>
  <c r="AC78" i="1"/>
  <c r="AE77" i="1" s="1"/>
  <c r="AC79" i="1"/>
  <c r="AE78" i="1" s="1"/>
  <c r="AC80" i="1"/>
  <c r="AE79" i="1" s="1"/>
  <c r="AC81" i="1"/>
  <c r="AE80" i="1" s="1"/>
  <c r="AC82" i="1"/>
  <c r="AE81" i="1" s="1"/>
  <c r="AC83" i="1"/>
  <c r="AE82" i="1" s="1"/>
  <c r="AC84" i="1"/>
  <c r="AE83" i="1" s="1"/>
  <c r="AC85" i="1"/>
  <c r="AE84" i="1" s="1"/>
  <c r="AC86" i="1"/>
  <c r="AE85" i="1" s="1"/>
  <c r="AC87" i="1"/>
  <c r="AE86" i="1" s="1"/>
  <c r="AC88" i="1"/>
  <c r="AE87" i="1" s="1"/>
  <c r="AC89" i="1"/>
  <c r="AE88" i="1" s="1"/>
  <c r="AC90" i="1"/>
  <c r="AE89" i="1" s="1"/>
  <c r="AC91" i="1"/>
  <c r="AE90" i="1" s="1"/>
  <c r="AC92" i="1"/>
  <c r="AE91" i="1" s="1"/>
  <c r="AC93" i="1"/>
  <c r="AE92" i="1" s="1"/>
  <c r="AC94" i="1"/>
  <c r="AE93" i="1" s="1"/>
  <c r="AC95" i="1"/>
  <c r="AE94" i="1" s="1"/>
  <c r="AC96" i="1"/>
  <c r="AE95" i="1" s="1"/>
  <c r="AC97" i="1"/>
  <c r="AE96" i="1" s="1"/>
  <c r="AC98" i="1"/>
  <c r="AE97" i="1" s="1"/>
  <c r="AC99" i="1"/>
  <c r="AE98" i="1" s="1"/>
  <c r="AC100" i="1"/>
  <c r="AE99" i="1" s="1"/>
  <c r="AC101" i="1"/>
  <c r="AE100" i="1" s="1"/>
  <c r="AC102" i="1"/>
  <c r="AE101" i="1" s="1"/>
  <c r="AC103" i="1"/>
  <c r="AE102" i="1" s="1"/>
  <c r="AC104" i="1"/>
  <c r="AE103" i="1" s="1"/>
  <c r="AC105" i="1"/>
  <c r="AE104" i="1" s="1"/>
  <c r="AC106" i="1"/>
  <c r="AE105" i="1" s="1"/>
  <c r="AC107" i="1"/>
  <c r="AE106" i="1" s="1"/>
  <c r="AC108" i="1"/>
  <c r="AE107" i="1" s="1"/>
  <c r="AC109" i="1"/>
  <c r="AE108" i="1" s="1"/>
  <c r="AC110" i="1"/>
  <c r="AE109" i="1" s="1"/>
  <c r="AC111" i="1"/>
  <c r="AE110" i="1" s="1"/>
  <c r="AC112" i="1"/>
  <c r="AE111" i="1" s="1"/>
  <c r="AC113" i="1"/>
  <c r="AE112" i="1" s="1"/>
  <c r="AC114" i="1"/>
  <c r="AE113" i="1" s="1"/>
  <c r="AC115" i="1"/>
  <c r="AE114" i="1" s="1"/>
  <c r="AC116" i="1"/>
  <c r="AE115" i="1" s="1"/>
  <c r="AC117" i="1"/>
  <c r="AE116" i="1" s="1"/>
  <c r="AC118" i="1"/>
  <c r="AE117" i="1" s="1"/>
  <c r="AC119" i="1"/>
  <c r="AE118" i="1" s="1"/>
  <c r="AC120" i="1"/>
  <c r="AE119" i="1" s="1"/>
  <c r="AC121" i="1"/>
  <c r="AE120" i="1" s="1"/>
  <c r="AC122" i="1"/>
  <c r="AE121" i="1" s="1"/>
  <c r="AC123" i="1"/>
  <c r="AE122" i="1" s="1"/>
  <c r="AC124" i="1"/>
  <c r="AE123" i="1" s="1"/>
  <c r="AC125" i="1"/>
  <c r="AE124" i="1" s="1"/>
  <c r="AC126" i="1"/>
  <c r="AE125" i="1" s="1"/>
  <c r="AC127" i="1"/>
  <c r="AE126" i="1" s="1"/>
  <c r="AC128" i="1"/>
  <c r="AE127" i="1" s="1"/>
  <c r="AC129" i="1"/>
  <c r="AE128" i="1" s="1"/>
  <c r="AC130" i="1"/>
  <c r="AE129" i="1" s="1"/>
  <c r="AC131" i="1"/>
  <c r="AE130" i="1" s="1"/>
  <c r="AC132" i="1"/>
  <c r="AE131" i="1" s="1"/>
  <c r="AC133" i="1"/>
  <c r="AE132" i="1" s="1"/>
  <c r="AC134" i="1"/>
  <c r="AE133" i="1" s="1"/>
  <c r="AC135" i="1"/>
  <c r="AE134" i="1" s="1"/>
  <c r="AC136" i="1"/>
  <c r="AE135" i="1" s="1"/>
  <c r="AC137" i="1"/>
  <c r="AE136" i="1" s="1"/>
  <c r="AC138" i="1"/>
  <c r="AE137" i="1" s="1"/>
  <c r="AC139" i="1"/>
  <c r="AE138" i="1" s="1"/>
  <c r="AC140" i="1"/>
  <c r="AE139" i="1" s="1"/>
  <c r="AC141" i="1"/>
  <c r="AE140" i="1" s="1"/>
  <c r="AC142" i="1"/>
  <c r="AE141" i="1" s="1"/>
  <c r="AC143" i="1"/>
  <c r="AE142" i="1" s="1"/>
  <c r="AC144" i="1"/>
  <c r="AE143" i="1" s="1"/>
  <c r="AC145" i="1"/>
  <c r="AE144" i="1" s="1"/>
  <c r="AC146" i="1"/>
  <c r="AE145" i="1" s="1"/>
  <c r="AC147" i="1"/>
  <c r="AE146" i="1" s="1"/>
  <c r="AC148" i="1"/>
  <c r="AE147" i="1" s="1"/>
  <c r="AC149" i="1"/>
  <c r="AE148" i="1" s="1"/>
  <c r="AC150" i="1"/>
  <c r="AE149" i="1" s="1"/>
  <c r="AC151" i="1"/>
  <c r="AE150" i="1" s="1"/>
  <c r="AC152" i="1"/>
  <c r="AE151" i="1" s="1"/>
  <c r="AC153" i="1"/>
  <c r="AE152" i="1" s="1"/>
  <c r="AC154" i="1"/>
  <c r="AE153" i="1" s="1"/>
  <c r="AC155" i="1"/>
  <c r="AE154" i="1" s="1"/>
  <c r="AC156" i="1"/>
  <c r="AE155" i="1" s="1"/>
  <c r="AC157" i="1"/>
  <c r="AE156" i="1" s="1"/>
  <c r="AC158" i="1"/>
  <c r="AE157" i="1" s="1"/>
  <c r="AC159" i="1"/>
  <c r="AE158" i="1" s="1"/>
  <c r="AC160" i="1"/>
  <c r="AE159" i="1" s="1"/>
  <c r="AC161" i="1"/>
  <c r="AE160" i="1" s="1"/>
  <c r="AC162" i="1"/>
  <c r="AE161" i="1" s="1"/>
  <c r="AC163" i="1"/>
  <c r="AE162" i="1" s="1"/>
  <c r="AC164" i="1"/>
  <c r="AE163" i="1" s="1"/>
  <c r="AC165" i="1"/>
  <c r="AE164" i="1" s="1"/>
  <c r="AC166" i="1"/>
  <c r="AE165" i="1" s="1"/>
  <c r="AC167" i="1"/>
  <c r="AE166" i="1" s="1"/>
  <c r="AC168" i="1"/>
  <c r="AE167" i="1" s="1"/>
  <c r="AC2" i="1"/>
  <c r="AA4" i="1"/>
  <c r="AA5" i="1"/>
  <c r="AA7" i="1"/>
  <c r="AA8" i="1"/>
  <c r="AA9" i="1"/>
  <c r="AA10" i="1"/>
  <c r="AA12" i="1"/>
  <c r="AA13" i="1"/>
  <c r="AA14" i="1"/>
  <c r="AA16" i="1"/>
  <c r="AA17" i="1"/>
  <c r="AA18" i="1"/>
  <c r="AA19" i="1"/>
  <c r="AA21" i="1"/>
  <c r="AA22" i="1"/>
  <c r="AA24" i="1"/>
  <c r="AA25" i="1"/>
  <c r="AA26" i="1"/>
  <c r="AA27" i="1"/>
  <c r="AA28" i="1"/>
  <c r="AA30" i="1"/>
  <c r="AA29" i="1" s="1"/>
  <c r="AA31" i="1"/>
  <c r="AA33" i="1"/>
  <c r="AA34" i="1"/>
  <c r="AA35" i="1"/>
  <c r="AA36" i="1"/>
  <c r="AA39" i="1"/>
  <c r="AA40" i="1"/>
  <c r="AA42" i="1"/>
  <c r="AA41" i="1" s="1"/>
  <c r="AA43" i="1"/>
  <c r="AA44" i="1"/>
  <c r="AA45" i="1"/>
  <c r="AA47" i="1"/>
  <c r="AA48" i="1"/>
  <c r="AA50" i="1"/>
  <c r="AA49" i="1" s="1"/>
  <c r="AA51" i="1"/>
  <c r="AA53" i="1"/>
  <c r="AA54" i="1"/>
  <c r="AA56" i="1"/>
  <c r="AA58" i="1"/>
  <c r="AA57" i="1" s="1"/>
  <c r="AA59" i="1"/>
  <c r="AA61" i="1"/>
  <c r="AA62" i="1"/>
  <c r="AA63" i="1"/>
  <c r="AA64" i="1"/>
  <c r="AA65" i="1"/>
  <c r="AA67" i="1"/>
  <c r="AA68" i="1"/>
  <c r="AA70" i="1"/>
  <c r="AA69" i="1" s="1"/>
  <c r="AA71" i="1"/>
  <c r="AA73" i="1"/>
  <c r="AA74" i="1"/>
  <c r="AA76" i="1"/>
  <c r="AA77" i="1"/>
  <c r="AA79" i="1"/>
  <c r="AA80" i="1"/>
  <c r="AA81" i="1"/>
  <c r="AA82" i="1"/>
  <c r="AA84" i="1"/>
  <c r="AA85" i="1"/>
  <c r="AA86" i="1"/>
  <c r="AA88" i="1"/>
  <c r="AA89" i="1"/>
  <c r="AA90" i="1"/>
  <c r="AA91" i="1"/>
  <c r="AA93" i="1"/>
  <c r="AA94" i="1"/>
  <c r="AA96" i="1"/>
  <c r="AA97" i="1"/>
  <c r="AA99" i="1"/>
  <c r="AA100" i="1"/>
  <c r="AA102" i="1"/>
  <c r="AA101" i="1" s="1"/>
  <c r="AA103" i="1"/>
  <c r="AA104" i="1"/>
  <c r="AA105" i="1"/>
  <c r="AA107" i="1"/>
  <c r="AA108" i="1"/>
  <c r="AA111" i="1"/>
  <c r="AA113" i="1"/>
  <c r="AA114" i="1"/>
  <c r="AA116" i="1"/>
  <c r="AA117" i="1"/>
  <c r="AA119" i="1"/>
  <c r="AA120" i="1"/>
  <c r="AA121" i="1"/>
  <c r="AA122" i="1"/>
  <c r="AA123" i="1"/>
  <c r="AA125" i="1"/>
  <c r="AA126" i="1"/>
  <c r="AA128" i="1"/>
  <c r="AA130" i="1"/>
  <c r="AA129" i="1" s="1"/>
  <c r="AA131" i="1"/>
  <c r="AA133" i="1"/>
  <c r="AA134" i="1"/>
  <c r="AA135" i="1"/>
  <c r="AA136" i="1"/>
  <c r="AA137" i="1"/>
  <c r="AA139" i="1"/>
  <c r="AA140" i="1"/>
  <c r="AA141" i="1"/>
  <c r="AA142" i="1"/>
  <c r="AA143" i="1"/>
  <c r="AA144" i="1"/>
  <c r="AA145" i="1"/>
  <c r="AA146" i="1"/>
  <c r="AA148" i="1"/>
  <c r="AA149" i="1"/>
  <c r="AA150" i="1"/>
  <c r="AA151" i="1"/>
  <c r="AA153" i="1"/>
  <c r="AA154" i="1"/>
  <c r="AA156" i="1"/>
  <c r="AA157" i="1"/>
  <c r="AA158" i="1"/>
  <c r="AA159" i="1"/>
  <c r="AA160" i="1"/>
  <c r="AA162" i="1"/>
  <c r="AA161" i="1" s="1"/>
  <c r="AA163" i="1"/>
  <c r="AA165" i="1"/>
  <c r="AA164" i="1" s="1"/>
  <c r="AA167" i="1"/>
  <c r="AA166" i="1" s="1"/>
  <c r="AA168" i="1"/>
  <c r="AA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2" i="1"/>
  <c r="AB2" i="1" s="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AG128" i="1" l="1"/>
  <c r="AG64" i="1"/>
  <c r="AG120" i="1"/>
  <c r="AG56" i="1"/>
  <c r="AG112" i="1"/>
  <c r="AG48" i="1"/>
  <c r="AG104" i="1"/>
  <c r="AG40" i="1"/>
  <c r="AG160" i="1"/>
  <c r="AG96" i="1"/>
  <c r="AG32" i="1"/>
  <c r="AG152" i="1"/>
  <c r="AG88" i="1"/>
  <c r="AG24" i="1"/>
  <c r="AG144" i="1"/>
  <c r="AG80" i="1"/>
  <c r="AG16" i="1"/>
  <c r="AG136" i="1"/>
  <c r="AG72" i="1"/>
  <c r="AG8" i="1"/>
  <c r="AG161" i="1"/>
  <c r="AG153" i="1"/>
  <c r="AG145" i="1"/>
  <c r="AG137" i="1"/>
  <c r="AG129" i="1"/>
  <c r="AG121" i="1"/>
  <c r="AG113" i="1"/>
  <c r="AG105" i="1"/>
  <c r="AG97" i="1"/>
  <c r="AG89" i="1"/>
  <c r="AG81" i="1"/>
  <c r="AG73" i="1"/>
  <c r="AG65" i="1"/>
  <c r="AG57" i="1"/>
  <c r="AG49" i="1"/>
  <c r="AG41" i="1"/>
  <c r="AG33" i="1"/>
  <c r="AG25" i="1"/>
  <c r="AG17" i="1"/>
  <c r="AG9" i="1"/>
  <c r="AG2" i="1"/>
  <c r="AG159" i="1"/>
  <c r="AG151" i="1"/>
  <c r="AG143" i="1"/>
  <c r="AG135" i="1"/>
  <c r="AG127" i="1"/>
  <c r="AG119" i="1"/>
  <c r="AG111" i="1"/>
  <c r="AG103" i="1"/>
  <c r="AG95" i="1"/>
  <c r="AG87" i="1"/>
  <c r="AG79" i="1"/>
  <c r="AG71" i="1"/>
  <c r="AG63" i="1"/>
  <c r="AG55" i="1"/>
  <c r="AG47" i="1"/>
  <c r="AG39" i="1"/>
  <c r="AG31" i="1"/>
  <c r="AG23" i="1"/>
  <c r="AG15" i="1"/>
  <c r="AG7" i="1"/>
  <c r="AG166" i="1"/>
  <c r="AG158" i="1"/>
  <c r="AG150" i="1"/>
  <c r="AG142" i="1"/>
  <c r="AG134" i="1"/>
  <c r="AG126" i="1"/>
  <c r="AG118" i="1"/>
  <c r="AG110" i="1"/>
  <c r="AG102" i="1"/>
  <c r="AG94" i="1"/>
  <c r="AG86" i="1"/>
  <c r="AG78" i="1"/>
  <c r="AG70" i="1"/>
  <c r="AG62" i="1"/>
  <c r="AG54" i="1"/>
  <c r="AG46" i="1"/>
  <c r="AG38" i="1"/>
  <c r="AG30" i="1"/>
  <c r="AG22" i="1"/>
  <c r="AG14" i="1"/>
  <c r="AG6" i="1"/>
  <c r="AG165" i="1"/>
  <c r="AG157" i="1"/>
  <c r="AG149" i="1"/>
  <c r="AG141" i="1"/>
  <c r="AG133" i="1"/>
  <c r="AG125" i="1"/>
  <c r="AG117" i="1"/>
  <c r="AG109" i="1"/>
  <c r="AG101" i="1"/>
  <c r="AG93" i="1"/>
  <c r="AG85" i="1"/>
  <c r="AG77" i="1"/>
  <c r="AG69" i="1"/>
  <c r="AG61" i="1"/>
  <c r="AG53" i="1"/>
  <c r="AG45" i="1"/>
  <c r="AG37" i="1"/>
  <c r="AG29" i="1"/>
  <c r="AG21" i="1"/>
  <c r="AG13" i="1"/>
  <c r="AG5" i="1"/>
  <c r="AG164" i="1"/>
  <c r="AG156" i="1"/>
  <c r="AG148" i="1"/>
  <c r="AG140" i="1"/>
  <c r="AG132" i="1"/>
  <c r="AG124" i="1"/>
  <c r="AG116" i="1"/>
  <c r="AG108" i="1"/>
  <c r="AG100" i="1"/>
  <c r="AG92" i="1"/>
  <c r="AG84" i="1"/>
  <c r="AG76" i="1"/>
  <c r="AG68" i="1"/>
  <c r="AG60" i="1"/>
  <c r="AG52" i="1"/>
  <c r="AG44" i="1"/>
  <c r="AG36" i="1"/>
  <c r="AG28" i="1"/>
  <c r="AG20" i="1"/>
  <c r="AG12" i="1"/>
  <c r="AG4" i="1"/>
  <c r="AG163" i="1"/>
  <c r="AG155" i="1"/>
  <c r="AG147" i="1"/>
  <c r="AG139" i="1"/>
  <c r="AG131" i="1"/>
  <c r="AG123" i="1"/>
  <c r="AG115" i="1"/>
  <c r="AG107" i="1"/>
  <c r="AG99" i="1"/>
  <c r="AG91" i="1"/>
  <c r="AG83" i="1"/>
  <c r="AG75" i="1"/>
  <c r="AG67" i="1"/>
  <c r="AG59" i="1"/>
  <c r="AG51" i="1"/>
  <c r="AG43" i="1"/>
  <c r="AG35" i="1"/>
  <c r="AG27" i="1"/>
  <c r="AG19" i="1"/>
  <c r="AG11" i="1"/>
  <c r="AG3" i="1"/>
  <c r="AG162" i="1"/>
  <c r="AG154" i="1"/>
  <c r="AG146" i="1"/>
  <c r="AG138" i="1"/>
  <c r="AG130" i="1"/>
  <c r="AG122" i="1"/>
  <c r="AG114" i="1"/>
  <c r="AG106" i="1"/>
  <c r="AG98" i="1"/>
  <c r="AG90" i="1"/>
  <c r="AG82" i="1"/>
  <c r="AG74" i="1"/>
  <c r="AG66" i="1"/>
  <c r="AG58" i="1"/>
  <c r="AG50" i="1"/>
  <c r="AG42" i="1"/>
  <c r="AG34" i="1"/>
  <c r="AG26" i="1"/>
  <c r="AG18" i="1"/>
  <c r="AG10" i="1"/>
  <c r="AA118" i="1"/>
  <c r="AA72" i="1"/>
  <c r="AA55" i="1"/>
  <c r="AA112" i="1"/>
  <c r="AA83" i="1"/>
  <c r="AA78" i="1"/>
  <c r="AA66" i="1"/>
  <c r="AA38" i="1"/>
  <c r="AA32" i="1"/>
  <c r="AA6" i="1"/>
  <c r="AA11" i="1"/>
  <c r="AA152" i="1"/>
  <c r="AA110" i="1"/>
  <c r="AA98" i="1"/>
  <c r="AA87" i="1"/>
  <c r="AA15" i="1"/>
  <c r="AA132" i="1"/>
  <c r="AA115" i="1"/>
  <c r="AA75" i="1"/>
  <c r="AA52" i="1"/>
  <c r="AA46" i="1"/>
  <c r="AA3" i="1"/>
  <c r="AA147" i="1"/>
  <c r="AA138" i="1"/>
  <c r="AA127" i="1"/>
  <c r="AA92" i="1"/>
  <c r="AA60" i="1"/>
  <c r="AA20" i="1"/>
  <c r="AA155" i="1"/>
  <c r="AA124" i="1"/>
  <c r="AA106" i="1"/>
  <c r="AA95" i="1"/>
  <c r="AA23" i="1"/>
  <c r="AB6" i="1"/>
  <c r="AF4" i="1" s="1"/>
  <c r="AB3" i="1"/>
  <c r="AD2" i="1" s="1"/>
  <c r="AB9" i="1"/>
  <c r="AB165" i="1"/>
  <c r="AF163" i="1" s="1"/>
  <c r="AB159" i="1"/>
  <c r="AB148" i="1"/>
  <c r="AB143" i="1"/>
  <c r="AF141" i="1" s="1"/>
  <c r="AB138" i="1"/>
  <c r="AB132" i="1"/>
  <c r="AF130" i="1" s="1"/>
  <c r="AB126" i="1"/>
  <c r="AB120" i="1"/>
  <c r="AB116" i="1"/>
  <c r="AF114" i="1" s="1"/>
  <c r="AB110" i="1"/>
  <c r="AF108" i="1" s="1"/>
  <c r="AB105" i="1"/>
  <c r="AB99" i="1"/>
  <c r="AB88" i="1"/>
  <c r="AB84" i="1"/>
  <c r="AF82" i="1" s="1"/>
  <c r="AB78" i="1"/>
  <c r="AF76" i="1" s="1"/>
  <c r="AB72" i="1"/>
  <c r="AF70" i="1" s="1"/>
  <c r="AB66" i="1"/>
  <c r="AF64" i="1" s="1"/>
  <c r="AB60" i="1"/>
  <c r="AF58" i="1" s="1"/>
  <c r="AB54" i="1"/>
  <c r="AB48" i="1"/>
  <c r="AB44" i="1"/>
  <c r="AF42" i="1" s="1"/>
  <c r="AB38" i="1"/>
  <c r="AF36" i="1" s="1"/>
  <c r="AB33" i="1"/>
  <c r="AB27" i="1"/>
  <c r="AB21" i="1"/>
  <c r="AB15" i="1"/>
  <c r="AB10" i="1"/>
  <c r="AB4" i="1"/>
  <c r="AB168" i="1"/>
  <c r="AB163" i="1"/>
  <c r="AB158" i="1"/>
  <c r="AF156" i="1" s="1"/>
  <c r="AB153" i="1"/>
  <c r="AF151" i="1" s="1"/>
  <c r="AB147" i="1"/>
  <c r="AB137" i="1"/>
  <c r="AF135" i="1" s="1"/>
  <c r="AB130" i="1"/>
  <c r="AB125" i="1"/>
  <c r="AF123" i="1" s="1"/>
  <c r="AB119" i="1"/>
  <c r="AF117" i="1" s="1"/>
  <c r="AB114" i="1"/>
  <c r="AB108" i="1"/>
  <c r="AB104" i="1"/>
  <c r="AF102" i="1" s="1"/>
  <c r="AB98" i="1"/>
  <c r="AF96" i="1" s="1"/>
  <c r="AB93" i="1"/>
  <c r="AB87" i="1"/>
  <c r="AB86" i="1" s="1"/>
  <c r="AB82" i="1"/>
  <c r="AB76" i="1"/>
  <c r="AB70" i="1"/>
  <c r="AB64" i="1"/>
  <c r="AB58" i="1"/>
  <c r="AB53" i="1"/>
  <c r="AF51" i="1" s="1"/>
  <c r="AB47" i="1"/>
  <c r="AB46" i="1" s="1"/>
  <c r="AB42" i="1"/>
  <c r="AF40" i="1" s="1"/>
  <c r="AB36" i="1"/>
  <c r="AB32" i="1"/>
  <c r="AF30" i="1" s="1"/>
  <c r="AB26" i="1"/>
  <c r="AF24" i="1" s="1"/>
  <c r="AB20" i="1"/>
  <c r="AF18" i="1" s="1"/>
  <c r="AB167" i="1"/>
  <c r="AB162" i="1"/>
  <c r="AF160" i="1" s="1"/>
  <c r="AB156" i="1"/>
  <c r="AB151" i="1"/>
  <c r="AB146" i="1"/>
  <c r="AF144" i="1" s="1"/>
  <c r="AB141" i="1"/>
  <c r="AF139" i="1" s="1"/>
  <c r="AB135" i="1"/>
  <c r="AB129" i="1"/>
  <c r="AB123" i="1"/>
  <c r="AB113" i="1"/>
  <c r="AF111" i="1" s="1"/>
  <c r="AB107" i="1"/>
  <c r="AF105" i="1" s="1"/>
  <c r="AB102" i="1"/>
  <c r="AB96" i="1"/>
  <c r="AB92" i="1"/>
  <c r="AF90" i="1" s="1"/>
  <c r="AB81" i="1"/>
  <c r="AB75" i="1"/>
  <c r="AB69" i="1"/>
  <c r="AF67" i="1" s="1"/>
  <c r="AB63" i="1"/>
  <c r="AB57" i="1"/>
  <c r="AB51" i="1"/>
  <c r="AB40" i="1"/>
  <c r="AB35" i="1"/>
  <c r="AF33" i="1" s="1"/>
  <c r="AB30" i="1"/>
  <c r="AF28" i="1" s="1"/>
  <c r="AB24" i="1"/>
  <c r="AF22" i="1" s="1"/>
  <c r="AB18" i="1"/>
  <c r="AF16" i="1" s="1"/>
  <c r="AB13" i="1"/>
  <c r="AB8" i="1"/>
  <c r="AF6" i="1" s="1"/>
  <c r="AB166" i="1"/>
  <c r="AB160" i="1"/>
  <c r="AB155" i="1"/>
  <c r="AF153" i="1" s="1"/>
  <c r="AB150" i="1"/>
  <c r="AF148" i="1" s="1"/>
  <c r="AB144" i="1"/>
  <c r="AB139" i="1"/>
  <c r="AB134" i="1"/>
  <c r="AF132" i="1" s="1"/>
  <c r="AB128" i="1"/>
  <c r="AF126" i="1" s="1"/>
  <c r="AB122" i="1"/>
  <c r="AF120" i="1" s="1"/>
  <c r="AB117" i="1"/>
  <c r="AB111" i="1"/>
  <c r="AB101" i="1"/>
  <c r="AF99" i="1" s="1"/>
  <c r="AB95" i="1"/>
  <c r="AF93" i="1" s="1"/>
  <c r="AB90" i="1"/>
  <c r="AF88" i="1" s="1"/>
  <c r="AB85" i="1"/>
  <c r="AB80" i="1"/>
  <c r="AF78" i="1" s="1"/>
  <c r="AB74" i="1"/>
  <c r="AF72" i="1" s="1"/>
  <c r="AB67" i="1"/>
  <c r="AB62" i="1"/>
  <c r="AF60" i="1" s="1"/>
  <c r="AB56" i="1"/>
  <c r="AF54" i="1" s="1"/>
  <c r="AB50" i="1"/>
  <c r="AF48" i="1" s="1"/>
  <c r="AB45" i="1"/>
  <c r="AB39" i="1"/>
  <c r="AB28" i="1"/>
  <c r="AB22" i="1"/>
  <c r="AB16" i="1"/>
  <c r="AB12" i="1"/>
  <c r="AF10" i="1" s="1"/>
  <c r="AD138" i="1" l="1"/>
  <c r="AF137" i="1"/>
  <c r="AD39" i="1"/>
  <c r="AF38" i="1"/>
  <c r="AD21" i="1"/>
  <c r="AF20" i="1"/>
  <c r="AD143" i="1"/>
  <c r="AF142" i="1"/>
  <c r="AD74" i="1"/>
  <c r="AF73" i="1"/>
  <c r="AD166" i="1"/>
  <c r="AF165" i="1"/>
  <c r="AD15" i="1"/>
  <c r="AF14" i="1"/>
  <c r="AD44" i="1"/>
  <c r="AF43" i="1"/>
  <c r="AD66" i="1"/>
  <c r="AF65" i="1"/>
  <c r="AD116" i="1"/>
  <c r="AF115" i="1"/>
  <c r="AD159" i="1"/>
  <c r="AF158" i="1"/>
  <c r="AD62" i="1"/>
  <c r="AF61" i="1"/>
  <c r="AD165" i="1"/>
  <c r="AF164" i="1"/>
  <c r="AD27" i="1"/>
  <c r="AF26" i="1"/>
  <c r="AD50" i="1"/>
  <c r="AF49" i="1"/>
  <c r="AD95" i="1"/>
  <c r="AF94" i="1"/>
  <c r="AD122" i="1"/>
  <c r="AF121" i="1"/>
  <c r="AD35" i="1"/>
  <c r="AF34" i="1"/>
  <c r="AD57" i="1"/>
  <c r="AF56" i="1"/>
  <c r="AD81" i="1"/>
  <c r="AF80" i="1"/>
  <c r="AD3" i="1"/>
  <c r="AF2" i="1"/>
  <c r="AD26" i="1"/>
  <c r="AF25" i="1"/>
  <c r="AD47" i="1"/>
  <c r="AF46" i="1"/>
  <c r="AD98" i="1"/>
  <c r="AF97" i="1"/>
  <c r="AD119" i="1"/>
  <c r="AF118" i="1"/>
  <c r="AD8" i="1"/>
  <c r="AF7" i="1"/>
  <c r="AD38" i="1"/>
  <c r="AF37" i="1"/>
  <c r="AD84" i="1"/>
  <c r="AF83" i="1"/>
  <c r="AD110" i="1"/>
  <c r="AF109" i="1"/>
  <c r="AD12" i="1"/>
  <c r="AF11" i="1"/>
  <c r="AD56" i="1"/>
  <c r="AF55" i="1"/>
  <c r="AD80" i="1"/>
  <c r="AF79" i="1"/>
  <c r="AD101" i="1"/>
  <c r="AF100" i="1"/>
  <c r="AD128" i="1"/>
  <c r="AF127" i="1"/>
  <c r="AD150" i="1"/>
  <c r="AF149" i="1"/>
  <c r="AD63" i="1"/>
  <c r="AF62" i="1"/>
  <c r="AD86" i="1"/>
  <c r="AF85" i="1"/>
  <c r="AD107" i="1"/>
  <c r="AF106" i="1"/>
  <c r="AD129" i="1"/>
  <c r="AF128" i="1"/>
  <c r="AD9" i="1"/>
  <c r="AF8" i="1"/>
  <c r="AD32" i="1"/>
  <c r="AF31" i="1"/>
  <c r="AD53" i="1"/>
  <c r="AF52" i="1"/>
  <c r="AD104" i="1"/>
  <c r="AF103" i="1"/>
  <c r="AD125" i="1"/>
  <c r="AF124" i="1"/>
  <c r="AD147" i="1"/>
  <c r="AF146" i="1"/>
  <c r="AD85" i="1"/>
  <c r="AF84" i="1"/>
  <c r="AD134" i="1"/>
  <c r="AF133" i="1"/>
  <c r="AD155" i="1"/>
  <c r="AF154" i="1"/>
  <c r="AD46" i="1"/>
  <c r="AF45" i="1"/>
  <c r="AD69" i="1"/>
  <c r="AF68" i="1"/>
  <c r="AD92" i="1"/>
  <c r="AF91" i="1"/>
  <c r="AD113" i="1"/>
  <c r="AF112" i="1"/>
  <c r="AD162" i="1"/>
  <c r="AF161" i="1"/>
  <c r="AD14" i="1"/>
  <c r="AF13" i="1"/>
  <c r="AD158" i="1"/>
  <c r="AF157" i="1"/>
  <c r="AD45" i="1"/>
  <c r="AF44" i="1"/>
  <c r="AD75" i="1"/>
  <c r="AF74" i="1"/>
  <c r="AD146" i="1"/>
  <c r="AF145" i="1"/>
  <c r="AD167" i="1"/>
  <c r="AF166" i="1"/>
  <c r="AD20" i="1"/>
  <c r="AF19" i="1"/>
  <c r="AD87" i="1"/>
  <c r="AF86" i="1"/>
  <c r="AD137" i="1"/>
  <c r="AF136" i="1"/>
  <c r="AB14" i="1"/>
  <c r="AB61" i="1"/>
  <c r="AD61" i="1"/>
  <c r="AB133" i="1"/>
  <c r="AD133" i="1"/>
  <c r="AB34" i="1"/>
  <c r="AD34" i="1"/>
  <c r="AB124" i="1"/>
  <c r="AD124" i="1"/>
  <c r="AB71" i="1"/>
  <c r="AD71" i="1"/>
  <c r="AA37" i="1"/>
  <c r="AB89" i="1"/>
  <c r="AD89" i="1"/>
  <c r="AB17" i="1"/>
  <c r="AD17" i="1"/>
  <c r="AB106" i="1"/>
  <c r="AD106" i="1"/>
  <c r="AB19" i="1"/>
  <c r="AD19" i="1"/>
  <c r="AB41" i="1"/>
  <c r="AD41" i="1"/>
  <c r="AB157" i="1"/>
  <c r="AD157" i="1"/>
  <c r="AB77" i="1"/>
  <c r="AD77" i="1"/>
  <c r="AA109" i="1"/>
  <c r="AB103" i="1"/>
  <c r="AD103" i="1"/>
  <c r="AB49" i="1"/>
  <c r="AD49" i="1"/>
  <c r="AB73" i="1"/>
  <c r="AD73" i="1"/>
  <c r="AB94" i="1"/>
  <c r="AD94" i="1"/>
  <c r="AB121" i="1"/>
  <c r="AD121" i="1"/>
  <c r="AB23" i="1"/>
  <c r="AD23" i="1"/>
  <c r="AB68" i="1"/>
  <c r="AD68" i="1"/>
  <c r="AB91" i="1"/>
  <c r="AD91" i="1"/>
  <c r="AB112" i="1"/>
  <c r="AD112" i="1"/>
  <c r="AB140" i="1"/>
  <c r="AD140" i="1"/>
  <c r="AB161" i="1"/>
  <c r="AD161" i="1"/>
  <c r="AB25" i="1"/>
  <c r="AD25" i="1"/>
  <c r="AB136" i="1"/>
  <c r="AD136" i="1"/>
  <c r="AB37" i="1"/>
  <c r="AD37" i="1"/>
  <c r="AB59" i="1"/>
  <c r="AD59" i="1"/>
  <c r="AB83" i="1"/>
  <c r="AD83" i="1"/>
  <c r="AB109" i="1"/>
  <c r="AD109" i="1"/>
  <c r="AB131" i="1"/>
  <c r="AD131" i="1"/>
  <c r="AB11" i="1"/>
  <c r="AD11" i="1"/>
  <c r="AB154" i="1"/>
  <c r="AD154" i="1"/>
  <c r="AB152" i="1"/>
  <c r="AD152" i="1"/>
  <c r="AB142" i="1"/>
  <c r="AD142" i="1"/>
  <c r="AB55" i="1"/>
  <c r="AD55" i="1"/>
  <c r="AB79" i="1"/>
  <c r="AD79" i="1"/>
  <c r="AB100" i="1"/>
  <c r="AD100" i="1"/>
  <c r="AB127" i="1"/>
  <c r="AD127" i="1"/>
  <c r="AB149" i="1"/>
  <c r="AD149" i="1"/>
  <c r="AB7" i="1"/>
  <c r="AD7" i="1"/>
  <c r="AB29" i="1"/>
  <c r="AD29" i="1"/>
  <c r="AB145" i="1"/>
  <c r="AD145" i="1"/>
  <c r="AB31" i="1"/>
  <c r="AD31" i="1"/>
  <c r="AB52" i="1"/>
  <c r="AD52" i="1"/>
  <c r="AB97" i="1"/>
  <c r="AD97" i="1"/>
  <c r="AB118" i="1"/>
  <c r="AD118" i="1"/>
  <c r="AB43" i="1"/>
  <c r="AD43" i="1"/>
  <c r="AB65" i="1"/>
  <c r="AD65" i="1"/>
  <c r="AB115" i="1"/>
  <c r="AD115" i="1"/>
  <c r="AB164" i="1"/>
  <c r="AD164" i="1"/>
  <c r="AB5" i="1"/>
  <c r="AD5" i="1"/>
  <c r="AD114" i="1" l="1"/>
  <c r="AF113" i="1"/>
  <c r="AD96" i="1"/>
  <c r="AF95" i="1"/>
  <c r="AD28" i="1"/>
  <c r="AF27" i="1"/>
  <c r="AD54" i="1"/>
  <c r="AF53" i="1"/>
  <c r="AD10" i="1"/>
  <c r="AF9" i="1"/>
  <c r="AD135" i="1"/>
  <c r="AF134" i="1"/>
  <c r="AD67" i="1"/>
  <c r="AF66" i="1"/>
  <c r="AD120" i="1"/>
  <c r="AF119" i="1"/>
  <c r="AD72" i="1"/>
  <c r="AF71" i="1"/>
  <c r="AD102" i="1"/>
  <c r="AF101" i="1"/>
  <c r="AD123" i="1"/>
  <c r="AF122" i="1"/>
  <c r="AD132" i="1"/>
  <c r="AF131" i="1"/>
  <c r="AD156" i="1"/>
  <c r="AF155" i="1"/>
  <c r="AD18" i="1"/>
  <c r="AF17" i="1"/>
  <c r="AD16" i="1"/>
  <c r="AF15" i="1"/>
  <c r="AD42" i="1"/>
  <c r="AF41" i="1"/>
  <c r="AD99" i="1"/>
  <c r="AF98" i="1"/>
  <c r="AD108" i="1"/>
  <c r="AF107" i="1"/>
  <c r="AD160" i="1"/>
  <c r="AF159" i="1"/>
  <c r="AD64" i="1"/>
  <c r="AF63" i="1"/>
  <c r="AD51" i="1"/>
  <c r="AF50" i="1"/>
  <c r="AD126" i="1"/>
  <c r="AF125" i="1"/>
  <c r="AD141" i="1"/>
  <c r="AF140" i="1"/>
  <c r="AD82" i="1"/>
  <c r="AF81" i="1"/>
  <c r="AD24" i="1"/>
  <c r="AF23" i="1"/>
  <c r="AD90" i="1"/>
  <c r="AF89" i="1"/>
  <c r="AD22" i="1"/>
  <c r="AF21" i="1"/>
  <c r="AD93" i="1"/>
  <c r="AF92" i="1"/>
  <c r="AD48" i="1"/>
  <c r="AF47" i="1"/>
  <c r="AD70" i="1"/>
  <c r="AF69" i="1"/>
  <c r="AD33" i="1"/>
  <c r="AF32" i="1"/>
  <c r="AD60" i="1"/>
  <c r="AF59" i="1"/>
  <c r="AD4" i="1"/>
  <c r="AF3" i="1"/>
  <c r="AD30" i="1"/>
  <c r="AF29" i="1"/>
  <c r="AD148" i="1"/>
  <c r="AF147" i="1"/>
  <c r="AD151" i="1"/>
  <c r="AF150" i="1"/>
  <c r="AD58" i="1"/>
  <c r="AF57" i="1"/>
  <c r="AD111" i="1"/>
  <c r="AF110" i="1"/>
  <c r="AD163" i="1"/>
  <c r="AF162" i="1"/>
  <c r="AD117" i="1"/>
  <c r="AF116" i="1"/>
  <c r="AD144" i="1"/>
  <c r="AF143" i="1"/>
  <c r="AD6" i="1"/>
  <c r="AF5" i="1"/>
  <c r="AD78" i="1"/>
  <c r="AF77" i="1"/>
  <c r="AD153" i="1"/>
  <c r="AF152" i="1"/>
  <c r="AD130" i="1"/>
  <c r="AF129" i="1"/>
  <c r="AD36" i="1"/>
  <c r="AF35" i="1"/>
  <c r="AD139" i="1"/>
  <c r="AF138" i="1"/>
  <c r="AD76" i="1"/>
  <c r="AF75" i="1"/>
  <c r="AD40" i="1"/>
  <c r="AF39" i="1"/>
  <c r="AD105" i="1"/>
  <c r="AF104" i="1"/>
  <c r="AD88" i="1"/>
  <c r="AF87" i="1"/>
  <c r="AD13" i="1"/>
  <c r="AW22" i="1" s="1" a="1"/>
  <c r="AW22" i="1" s="1"/>
  <c r="AF12" i="1"/>
  <c r="AW4" i="1" a="1"/>
  <c r="AW13" i="1" a="1"/>
  <c r="AW13" i="1" s="1"/>
  <c r="AW49" i="1" l="1" a="1"/>
  <c r="AW49" i="1" s="1"/>
  <c r="AW40" i="1" a="1"/>
  <c r="AW31" i="1" a="1"/>
  <c r="AW31" i="1" s="1"/>
  <c r="AW4"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5" i="1"/>
  <c r="N34" i="1" s="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20" i="1"/>
  <c r="N119" i="1" s="1"/>
  <c r="N121" i="1"/>
  <c r="N2" i="1"/>
  <c r="AW40" i="1" l="1"/>
  <c r="I3" i="1"/>
  <c r="I4" i="1"/>
  <c r="I5" i="1"/>
  <c r="I6" i="1"/>
  <c r="I7" i="1"/>
  <c r="I8" i="1"/>
  <c r="I9" i="1"/>
  <c r="I10" i="1"/>
  <c r="I11" i="1"/>
  <c r="I12" i="1"/>
  <c r="I13" i="1"/>
  <c r="I14" i="1"/>
  <c r="K10" i="1" s="1"/>
  <c r="P10" i="1" s="1"/>
  <c r="V8" i="1" s="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2" i="1"/>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AW60" i="4"/>
  <c r="AX60" i="4"/>
  <c r="AY60" i="4"/>
  <c r="AZ60" i="4"/>
  <c r="BA60" i="4"/>
  <c r="BB60" i="4"/>
  <c r="BC60" i="4"/>
  <c r="BD60" i="4"/>
  <c r="BE60" i="4"/>
  <c r="BF60" i="4"/>
  <c r="BG60" i="4"/>
  <c r="BH60" i="4"/>
  <c r="BI60" i="4"/>
  <c r="BJ60" i="4"/>
  <c r="BK60" i="4"/>
  <c r="BL60" i="4"/>
  <c r="BM60" i="4"/>
  <c r="BN60" i="4"/>
  <c r="BO60" i="4"/>
  <c r="BP60" i="4"/>
  <c r="BQ60" i="4"/>
  <c r="BR60" i="4"/>
  <c r="BS60" i="4"/>
  <c r="BT60" i="4"/>
  <c r="BU60" i="4"/>
  <c r="BV60" i="4"/>
  <c r="BW60" i="4"/>
  <c r="BX60" i="4"/>
  <c r="BY60" i="4"/>
  <c r="BZ60" i="4"/>
  <c r="CA60" i="4"/>
  <c r="CB60" i="4"/>
  <c r="CC60" i="4"/>
  <c r="CD60" i="4"/>
  <c r="CE60" i="4"/>
  <c r="CF60" i="4"/>
  <c r="CG60" i="4"/>
  <c r="CH60" i="4"/>
  <c r="CI60" i="4"/>
  <c r="CJ60" i="4"/>
  <c r="CK60" i="4"/>
  <c r="CL60" i="4"/>
  <c r="CM60" i="4"/>
  <c r="CN60" i="4"/>
  <c r="CO60" i="4"/>
  <c r="CP60" i="4"/>
  <c r="CQ60" i="4"/>
  <c r="CR60" i="4"/>
  <c r="CS60" i="4"/>
  <c r="CT60" i="4"/>
  <c r="CU60" i="4"/>
  <c r="CV60" i="4"/>
  <c r="CW60" i="4"/>
  <c r="CX60" i="4"/>
  <c r="CY60" i="4"/>
  <c r="CZ60" i="4"/>
  <c r="DA60" i="4"/>
  <c r="DB60" i="4"/>
  <c r="DC60" i="4"/>
  <c r="DD60" i="4"/>
  <c r="DE60" i="4"/>
  <c r="DF60" i="4"/>
  <c r="DG60" i="4"/>
  <c r="DH60" i="4"/>
  <c r="DI60" i="4"/>
  <c r="DJ60" i="4"/>
  <c r="DK60" i="4"/>
  <c r="DL60" i="4"/>
  <c r="DM60" i="4"/>
  <c r="DN60" i="4"/>
  <c r="DO60" i="4"/>
  <c r="DP60" i="4"/>
  <c r="DQ60" i="4"/>
  <c r="DR60" i="4"/>
  <c r="DS60" i="4"/>
  <c r="DT60" i="4"/>
  <c r="DU60" i="4"/>
  <c r="DV60" i="4"/>
  <c r="DW60" i="4"/>
  <c r="DX60" i="4"/>
  <c r="DY60" i="4"/>
  <c r="DZ60" i="4"/>
  <c r="EA60" i="4"/>
  <c r="EB60" i="4"/>
  <c r="EC60" i="4"/>
  <c r="ED60" i="4"/>
  <c r="EE60" i="4"/>
  <c r="EF60" i="4"/>
  <c r="EG60" i="4"/>
  <c r="EH60" i="4"/>
  <c r="EI60" i="4"/>
  <c r="EJ60" i="4"/>
  <c r="EK60" i="4"/>
  <c r="EL60" i="4"/>
  <c r="EM60" i="4"/>
  <c r="EN60" i="4"/>
  <c r="EO60" i="4"/>
  <c r="EP60" i="4"/>
  <c r="EQ60" i="4"/>
  <c r="ER60" i="4"/>
  <c r="ES60" i="4"/>
  <c r="ET60" i="4"/>
  <c r="EU60" i="4"/>
  <c r="EV60" i="4"/>
  <c r="EW60" i="4"/>
  <c r="EX60" i="4"/>
  <c r="EY60" i="4"/>
  <c r="EZ60" i="4"/>
  <c r="FA60" i="4"/>
  <c r="FB60" i="4"/>
  <c r="FC60" i="4"/>
  <c r="FD60" i="4"/>
  <c r="FE60" i="4"/>
  <c r="FF60" i="4"/>
  <c r="FG60" i="4"/>
  <c r="FH60" i="4"/>
  <c r="FI60" i="4"/>
  <c r="FJ60" i="4"/>
  <c r="FK60" i="4"/>
  <c r="FL60" i="4"/>
  <c r="FM60" i="4"/>
  <c r="FN60" i="4"/>
  <c r="FO60" i="4"/>
  <c r="FP60" i="4"/>
  <c r="FQ60" i="4"/>
  <c r="FR60" i="4"/>
  <c r="FS60" i="4"/>
  <c r="FT60" i="4"/>
  <c r="FU60" i="4"/>
  <c r="FV60" i="4"/>
  <c r="FW60" i="4"/>
  <c r="FX60" i="4"/>
  <c r="FY60" i="4"/>
  <c r="FZ60" i="4"/>
  <c r="GA60" i="4"/>
  <c r="C60" i="4"/>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2" i="1"/>
  <c r="J3" i="1"/>
  <c r="J4" i="1"/>
  <c r="J5" i="1"/>
  <c r="J6" i="1"/>
  <c r="J7" i="1"/>
  <c r="J8" i="1"/>
  <c r="J9" i="1"/>
  <c r="J11" i="1"/>
  <c r="J12" i="1"/>
  <c r="J13" i="1"/>
  <c r="J14" i="1"/>
  <c r="J15" i="1"/>
  <c r="J16" i="1"/>
  <c r="J17" i="1"/>
  <c r="J18" i="1"/>
  <c r="J19" i="1"/>
  <c r="J20" i="1"/>
  <c r="J21" i="1"/>
  <c r="K21" i="1" s="1"/>
  <c r="P21" i="1" s="1"/>
  <c r="S20" i="1" s="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K97" i="1" s="1"/>
  <c r="P97" i="1" s="1"/>
  <c r="S96" i="1" s="1"/>
  <c r="J98" i="1"/>
  <c r="J99" i="1"/>
  <c r="J100" i="1"/>
  <c r="J101" i="1"/>
  <c r="J102" i="1"/>
  <c r="J103" i="1"/>
  <c r="J104" i="1"/>
  <c r="J105" i="1"/>
  <c r="J106" i="1"/>
  <c r="J107" i="1"/>
  <c r="J108" i="1"/>
  <c r="J109" i="1"/>
  <c r="K109" i="1" s="1"/>
  <c r="P109" i="1" s="1"/>
  <c r="S108" i="1" s="1"/>
  <c r="J110" i="1"/>
  <c r="J111" i="1"/>
  <c r="J112" i="1"/>
  <c r="J113" i="1"/>
  <c r="J114" i="1"/>
  <c r="J115" i="1"/>
  <c r="J116" i="1"/>
  <c r="J117" i="1"/>
  <c r="J118" i="1"/>
  <c r="J119" i="1"/>
  <c r="J120" i="1"/>
  <c r="J121" i="1"/>
  <c r="J2" i="1"/>
  <c r="K113" i="1" l="1"/>
  <c r="P113" i="1" s="1"/>
  <c r="S112" i="1" s="1"/>
  <c r="K77" i="1"/>
  <c r="P77" i="1" s="1"/>
  <c r="S76" i="1" s="1"/>
  <c r="K69" i="1"/>
  <c r="P69" i="1" s="1"/>
  <c r="S68" i="1" s="1"/>
  <c r="K45" i="1"/>
  <c r="P45" i="1" s="1"/>
  <c r="S44" i="1" s="1"/>
  <c r="K37" i="1"/>
  <c r="P37" i="1" s="1"/>
  <c r="S36" i="1" s="1"/>
  <c r="S9" i="1"/>
  <c r="V111" i="1"/>
  <c r="V107" i="1"/>
  <c r="V95" i="1"/>
  <c r="V19" i="1"/>
  <c r="K121" i="1"/>
  <c r="P121" i="1" s="1"/>
  <c r="K105" i="1"/>
  <c r="P105" i="1" s="1"/>
  <c r="K101" i="1"/>
  <c r="P101" i="1" s="1"/>
  <c r="K33" i="1"/>
  <c r="P33" i="1" s="1"/>
  <c r="K17" i="1"/>
  <c r="P17" i="1" s="1"/>
  <c r="K93" i="1"/>
  <c r="P93" i="1" s="1"/>
  <c r="K89" i="1"/>
  <c r="P89" i="1" s="1"/>
  <c r="K81" i="1"/>
  <c r="P81" i="1" s="1"/>
  <c r="K61" i="1"/>
  <c r="P61" i="1" s="1"/>
  <c r="K53" i="1"/>
  <c r="P53" i="1" s="1"/>
  <c r="K108" i="1"/>
  <c r="P108" i="1" s="1"/>
  <c r="K96" i="1"/>
  <c r="P96" i="1" s="1"/>
  <c r="K92" i="1"/>
  <c r="P92" i="1" s="1"/>
  <c r="K88" i="1"/>
  <c r="P88" i="1" s="1"/>
  <c r="K84" i="1"/>
  <c r="P84" i="1" s="1"/>
  <c r="K80" i="1"/>
  <c r="P80" i="1" s="1"/>
  <c r="K76" i="1"/>
  <c r="P76" i="1" s="1"/>
  <c r="K68" i="1"/>
  <c r="P68" i="1" s="1"/>
  <c r="K64" i="1"/>
  <c r="P64" i="1" s="1"/>
  <c r="K60" i="1"/>
  <c r="P60" i="1" s="1"/>
  <c r="K56" i="1"/>
  <c r="P56" i="1" s="1"/>
  <c r="K52" i="1"/>
  <c r="P52" i="1" s="1"/>
  <c r="K44" i="1"/>
  <c r="P44" i="1" s="1"/>
  <c r="K36" i="1"/>
  <c r="P36" i="1" s="1"/>
  <c r="K28" i="1"/>
  <c r="P28" i="1" s="1"/>
  <c r="K20" i="1"/>
  <c r="P20" i="1" s="1"/>
  <c r="K12" i="1"/>
  <c r="P12" i="1" s="1"/>
  <c r="K7" i="1"/>
  <c r="P7" i="1" s="1"/>
  <c r="K25" i="1"/>
  <c r="P25" i="1" s="1"/>
  <c r="K29" i="1"/>
  <c r="P29" i="1" s="1"/>
  <c r="K13" i="1"/>
  <c r="P13" i="1" s="1"/>
  <c r="K99" i="1"/>
  <c r="P99" i="1" s="1"/>
  <c r="K87" i="1"/>
  <c r="P87" i="1" s="1"/>
  <c r="K75" i="1"/>
  <c r="P75" i="1" s="1"/>
  <c r="K67" i="1"/>
  <c r="P67" i="1" s="1"/>
  <c r="K59" i="1"/>
  <c r="P59" i="1" s="1"/>
  <c r="K51" i="1"/>
  <c r="P51" i="1" s="1"/>
  <c r="K43" i="1"/>
  <c r="P43" i="1" s="1"/>
  <c r="K35" i="1"/>
  <c r="P35" i="1" s="1"/>
  <c r="K31" i="1"/>
  <c r="P31" i="1" s="1"/>
  <c r="K23" i="1"/>
  <c r="P23" i="1" s="1"/>
  <c r="K15" i="1"/>
  <c r="P15" i="1" s="1"/>
  <c r="K6" i="1"/>
  <c r="P6" i="1" s="1"/>
  <c r="K117" i="1"/>
  <c r="P117" i="1" s="1"/>
  <c r="K85" i="1"/>
  <c r="P85" i="1" s="1"/>
  <c r="K73" i="1"/>
  <c r="P73" i="1" s="1"/>
  <c r="K65" i="1"/>
  <c r="P65" i="1" s="1"/>
  <c r="K57" i="1"/>
  <c r="P57" i="1" s="1"/>
  <c r="K49" i="1"/>
  <c r="P49" i="1" s="1"/>
  <c r="K41" i="1"/>
  <c r="P41" i="1" s="1"/>
  <c r="K114" i="1"/>
  <c r="P114" i="1" s="1"/>
  <c r="K110" i="1"/>
  <c r="P110" i="1" s="1"/>
  <c r="K120" i="1"/>
  <c r="P120" i="1" s="1"/>
  <c r="K104" i="1"/>
  <c r="P104" i="1" s="1"/>
  <c r="K72" i="1"/>
  <c r="P72" i="1" s="1"/>
  <c r="K48" i="1"/>
  <c r="P48" i="1" s="1"/>
  <c r="K40" i="1"/>
  <c r="P40" i="1" s="1"/>
  <c r="K32" i="1"/>
  <c r="P32" i="1" s="1"/>
  <c r="K24" i="1"/>
  <c r="P24" i="1" s="1"/>
  <c r="K16" i="1"/>
  <c r="P16" i="1" s="1"/>
  <c r="K3" i="1"/>
  <c r="P3" i="1" s="1"/>
  <c r="S2" i="1" s="1"/>
  <c r="K112" i="1"/>
  <c r="P112" i="1" s="1"/>
  <c r="K119" i="1"/>
  <c r="P119" i="1" s="1"/>
  <c r="K107" i="1"/>
  <c r="P107" i="1" s="1"/>
  <c r="K95" i="1"/>
  <c r="P95" i="1" s="1"/>
  <c r="K83" i="1"/>
  <c r="P83" i="1" s="1"/>
  <c r="K71" i="1"/>
  <c r="P71" i="1" s="1"/>
  <c r="K55" i="1"/>
  <c r="P55" i="1" s="1"/>
  <c r="K19" i="1"/>
  <c r="P19" i="1" s="1"/>
  <c r="K116" i="1"/>
  <c r="P116" i="1" s="1"/>
  <c r="K100" i="1"/>
  <c r="P100" i="1" s="1"/>
  <c r="K111" i="1"/>
  <c r="P111" i="1" s="1"/>
  <c r="K63" i="1"/>
  <c r="P63" i="1" s="1"/>
  <c r="K39" i="1"/>
  <c r="P39" i="1" s="1"/>
  <c r="K27" i="1"/>
  <c r="P27" i="1" s="1"/>
  <c r="K2" i="1"/>
  <c r="P2" i="1" s="1"/>
  <c r="K106" i="1"/>
  <c r="P106" i="1" s="1"/>
  <c r="K102" i="1"/>
  <c r="P102" i="1" s="1"/>
  <c r="K98" i="1"/>
  <c r="P98" i="1" s="1"/>
  <c r="K94" i="1"/>
  <c r="P94" i="1" s="1"/>
  <c r="K90" i="1"/>
  <c r="P90" i="1" s="1"/>
  <c r="K86" i="1"/>
  <c r="P86" i="1" s="1"/>
  <c r="K82" i="1"/>
  <c r="P82" i="1" s="1"/>
  <c r="K78" i="1"/>
  <c r="P78" i="1" s="1"/>
  <c r="K74" i="1"/>
  <c r="P74" i="1" s="1"/>
  <c r="K70" i="1"/>
  <c r="P70" i="1" s="1"/>
  <c r="K66" i="1"/>
  <c r="P66" i="1" s="1"/>
  <c r="K62" i="1"/>
  <c r="P62" i="1" s="1"/>
  <c r="K58" i="1"/>
  <c r="P58" i="1" s="1"/>
  <c r="K54" i="1"/>
  <c r="P54" i="1" s="1"/>
  <c r="K50" i="1"/>
  <c r="P50" i="1" s="1"/>
  <c r="K46" i="1"/>
  <c r="P46" i="1" s="1"/>
  <c r="K42" i="1"/>
  <c r="P42" i="1" s="1"/>
  <c r="K38" i="1"/>
  <c r="P38" i="1" s="1"/>
  <c r="K34" i="1"/>
  <c r="P34" i="1" s="1"/>
  <c r="K30" i="1"/>
  <c r="P30" i="1" s="1"/>
  <c r="K26" i="1"/>
  <c r="P26" i="1" s="1"/>
  <c r="K22" i="1"/>
  <c r="P22" i="1" s="1"/>
  <c r="K18" i="1"/>
  <c r="P18" i="1" s="1"/>
  <c r="K14" i="1"/>
  <c r="P14" i="1" s="1"/>
  <c r="K9" i="1"/>
  <c r="P9" i="1" s="1"/>
  <c r="K5" i="1"/>
  <c r="P5" i="1" s="1"/>
  <c r="K115" i="1"/>
  <c r="P115" i="1" s="1"/>
  <c r="K103" i="1"/>
  <c r="P103" i="1" s="1"/>
  <c r="K91" i="1"/>
  <c r="P91" i="1" s="1"/>
  <c r="K79" i="1"/>
  <c r="P79" i="1" s="1"/>
  <c r="K47" i="1"/>
  <c r="P47" i="1" s="1"/>
  <c r="K11" i="1"/>
  <c r="P11" i="1" s="1"/>
  <c r="K118" i="1"/>
  <c r="P118" i="1" s="1"/>
  <c r="K8" i="1"/>
  <c r="P8" i="1" s="1"/>
  <c r="K4" i="1"/>
  <c r="P4" i="1" s="1"/>
  <c r="V67" i="1" l="1"/>
  <c r="V75" i="1"/>
  <c r="V35" i="1"/>
  <c r="V43" i="1"/>
  <c r="S10" i="1"/>
  <c r="V9" i="1"/>
  <c r="S102" i="1"/>
  <c r="V101" i="1"/>
  <c r="S13" i="1"/>
  <c r="V12" i="1"/>
  <c r="S29" i="1"/>
  <c r="V28" i="1"/>
  <c r="S45" i="1"/>
  <c r="V44" i="1"/>
  <c r="S61" i="1"/>
  <c r="V60" i="1"/>
  <c r="S77" i="1"/>
  <c r="V76" i="1"/>
  <c r="S93" i="1"/>
  <c r="V92" i="1"/>
  <c r="S110" i="1"/>
  <c r="V109" i="1"/>
  <c r="S54" i="1"/>
  <c r="V53" i="1"/>
  <c r="S106" i="1"/>
  <c r="V105" i="1"/>
  <c r="S15" i="1"/>
  <c r="V14" i="1"/>
  <c r="S47" i="1"/>
  <c r="V46" i="1"/>
  <c r="S109" i="1"/>
  <c r="V108" i="1"/>
  <c r="S56" i="1"/>
  <c r="V55" i="1"/>
  <c r="S116" i="1"/>
  <c r="V115" i="1"/>
  <c r="S30" i="1"/>
  <c r="V29" i="1"/>
  <c r="S58" i="1"/>
  <c r="V57" i="1"/>
  <c r="S98" i="1"/>
  <c r="V97" i="1"/>
  <c r="S6" i="1"/>
  <c r="V5" i="1"/>
  <c r="S35" i="1"/>
  <c r="V34" i="1"/>
  <c r="S59" i="1"/>
  <c r="V58" i="1"/>
  <c r="S79" i="1"/>
  <c r="V78" i="1"/>
  <c r="S95" i="1"/>
  <c r="V94" i="1"/>
  <c r="S80" i="1"/>
  <c r="V79" i="1"/>
  <c r="S32" i="1"/>
  <c r="V31" i="1"/>
  <c r="S3" i="1"/>
  <c r="V2" i="1"/>
  <c r="S46" i="1"/>
  <c r="V45" i="1"/>
  <c r="S114" i="1"/>
  <c r="V113" i="1"/>
  <c r="S17" i="1"/>
  <c r="V16" i="1"/>
  <c r="S33" i="1"/>
  <c r="V32" i="1"/>
  <c r="S49" i="1"/>
  <c r="V48" i="1"/>
  <c r="S65" i="1"/>
  <c r="V64" i="1"/>
  <c r="S81" i="1"/>
  <c r="V80" i="1"/>
  <c r="S97" i="1"/>
  <c r="V96" i="1"/>
  <c r="S26" i="1"/>
  <c r="V25" i="1"/>
  <c r="S99" i="1"/>
  <c r="V98" i="1"/>
  <c r="S70" i="1"/>
  <c r="V69" i="1"/>
  <c r="S118" i="1"/>
  <c r="V117" i="1"/>
  <c r="S23" i="1"/>
  <c r="V22" i="1"/>
  <c r="S71" i="1"/>
  <c r="V70" i="1"/>
  <c r="S113" i="1"/>
  <c r="V112" i="1"/>
  <c r="S64" i="1"/>
  <c r="V63" i="1"/>
  <c r="S5" i="1"/>
  <c r="V4" i="1"/>
  <c r="S34" i="1"/>
  <c r="V33" i="1"/>
  <c r="S66" i="1"/>
  <c r="V65" i="1"/>
  <c r="S12" i="1"/>
  <c r="V11" i="1"/>
  <c r="S11" i="1"/>
  <c r="V10" i="1"/>
  <c r="S43" i="1"/>
  <c r="V42" i="1"/>
  <c r="S63" i="1"/>
  <c r="V62" i="1"/>
  <c r="S83" i="1"/>
  <c r="V82" i="1"/>
  <c r="S107" i="1"/>
  <c r="V106" i="1"/>
  <c r="S88" i="1"/>
  <c r="V87" i="1"/>
  <c r="S100" i="1"/>
  <c r="V99" i="1"/>
  <c r="S7" i="1"/>
  <c r="V6" i="1"/>
  <c r="S78" i="1"/>
  <c r="V77" i="1"/>
  <c r="S4" i="1"/>
  <c r="V3" i="1"/>
  <c r="S21" i="1"/>
  <c r="V20" i="1"/>
  <c r="S37" i="1"/>
  <c r="V36" i="1"/>
  <c r="S53" i="1"/>
  <c r="V52" i="1"/>
  <c r="S69" i="1"/>
  <c r="V68" i="1"/>
  <c r="S85" i="1"/>
  <c r="V84" i="1"/>
  <c r="S101" i="1"/>
  <c r="V100" i="1"/>
  <c r="S38" i="1"/>
  <c r="V37" i="1"/>
  <c r="S115" i="1"/>
  <c r="V114" i="1"/>
  <c r="S82" i="1"/>
  <c r="V81" i="1"/>
  <c r="S111" i="1"/>
  <c r="V110" i="1"/>
  <c r="S31" i="1"/>
  <c r="V30" i="1"/>
  <c r="S103" i="1"/>
  <c r="V102" i="1"/>
  <c r="S40" i="1"/>
  <c r="V39" i="1"/>
  <c r="S72" i="1"/>
  <c r="V71" i="1"/>
  <c r="S14" i="1"/>
  <c r="V13" i="1"/>
  <c r="S42" i="1"/>
  <c r="V41" i="1"/>
  <c r="S74" i="1"/>
  <c r="V73" i="1"/>
  <c r="S28" i="1"/>
  <c r="V27" i="1"/>
  <c r="S19" i="1"/>
  <c r="V18" i="1"/>
  <c r="S51" i="1"/>
  <c r="V50" i="1"/>
  <c r="S67" i="1"/>
  <c r="V66" i="1"/>
  <c r="S87" i="1"/>
  <c r="V86" i="1"/>
  <c r="S52" i="1"/>
  <c r="V51" i="1"/>
  <c r="S92" i="1"/>
  <c r="V91" i="1"/>
  <c r="S104" i="1"/>
  <c r="V103" i="1"/>
  <c r="S117" i="1"/>
  <c r="V116" i="1"/>
  <c r="S90" i="1"/>
  <c r="V89" i="1"/>
  <c r="S8" i="1"/>
  <c r="V7" i="1"/>
  <c r="S25" i="1"/>
  <c r="V24" i="1"/>
  <c r="S41" i="1"/>
  <c r="V40" i="1"/>
  <c r="S57" i="1"/>
  <c r="V56" i="1"/>
  <c r="S73" i="1"/>
  <c r="V72" i="1"/>
  <c r="S89" i="1"/>
  <c r="V88" i="1"/>
  <c r="S105" i="1"/>
  <c r="V104" i="1"/>
  <c r="S62" i="1"/>
  <c r="V61" i="1"/>
  <c r="S18" i="1"/>
  <c r="V17" i="1"/>
  <c r="S94" i="1"/>
  <c r="V93" i="1"/>
  <c r="S39" i="1"/>
  <c r="V38" i="1"/>
  <c r="S119" i="1"/>
  <c r="V118" i="1"/>
  <c r="S48" i="1"/>
  <c r="V47" i="1"/>
  <c r="S84" i="1"/>
  <c r="V83" i="1"/>
  <c r="S22" i="1"/>
  <c r="V21" i="1"/>
  <c r="S50" i="1"/>
  <c r="V49" i="1"/>
  <c r="S86" i="1"/>
  <c r="V85" i="1"/>
  <c r="S24" i="1"/>
  <c r="V23" i="1"/>
  <c r="S27" i="1"/>
  <c r="V26" i="1"/>
  <c r="S55" i="1"/>
  <c r="V54" i="1"/>
  <c r="S75" i="1"/>
  <c r="V74" i="1"/>
  <c r="S91" i="1"/>
  <c r="V90" i="1"/>
  <c r="S60" i="1"/>
  <c r="V59" i="1"/>
  <c r="S16" i="1"/>
  <c r="V15" i="1"/>
  <c r="S120" i="1"/>
  <c r="V119" i="1"/>
  <c r="F3" i="1" l="1"/>
  <c r="F4" i="1"/>
  <c r="O4" i="1" s="1"/>
  <c r="F5" i="1"/>
  <c r="O5" i="1" s="1"/>
  <c r="F6" i="1"/>
  <c r="O6" i="1" s="1"/>
  <c r="F7" i="1"/>
  <c r="O7" i="1" s="1"/>
  <c r="F8" i="1"/>
  <c r="O8" i="1" s="1"/>
  <c r="F9" i="1"/>
  <c r="O9" i="1" s="1"/>
  <c r="F10" i="1"/>
  <c r="O10" i="1" s="1"/>
  <c r="F11" i="1"/>
  <c r="O11" i="1" s="1"/>
  <c r="F12" i="1"/>
  <c r="O12" i="1" s="1"/>
  <c r="F13" i="1"/>
  <c r="O13" i="1" s="1"/>
  <c r="F14" i="1"/>
  <c r="O14" i="1" s="1"/>
  <c r="F15" i="1"/>
  <c r="O15" i="1" s="1"/>
  <c r="F16" i="1"/>
  <c r="O16" i="1" s="1"/>
  <c r="F17" i="1"/>
  <c r="O17" i="1" s="1"/>
  <c r="F18" i="1"/>
  <c r="O18" i="1" s="1"/>
  <c r="F19" i="1"/>
  <c r="O19" i="1" s="1"/>
  <c r="F20" i="1"/>
  <c r="O20" i="1" s="1"/>
  <c r="F21" i="1"/>
  <c r="O21" i="1" s="1"/>
  <c r="F22" i="1"/>
  <c r="O22" i="1" s="1"/>
  <c r="F23" i="1"/>
  <c r="O23" i="1" s="1"/>
  <c r="F24" i="1"/>
  <c r="O24" i="1" s="1"/>
  <c r="F25" i="1"/>
  <c r="O25" i="1" s="1"/>
  <c r="F26" i="1"/>
  <c r="O26" i="1" s="1"/>
  <c r="F27" i="1"/>
  <c r="O27" i="1" s="1"/>
  <c r="F28" i="1"/>
  <c r="O28" i="1" s="1"/>
  <c r="F29" i="1"/>
  <c r="O29" i="1" s="1"/>
  <c r="F30" i="1"/>
  <c r="O30" i="1" s="1"/>
  <c r="F31" i="1"/>
  <c r="O31" i="1" s="1"/>
  <c r="F32" i="1"/>
  <c r="O32" i="1" s="1"/>
  <c r="F33" i="1"/>
  <c r="O33" i="1" s="1"/>
  <c r="F34" i="1"/>
  <c r="O34" i="1" s="1"/>
  <c r="F35" i="1"/>
  <c r="O35" i="1" s="1"/>
  <c r="F36" i="1"/>
  <c r="O36" i="1" s="1"/>
  <c r="F37" i="1"/>
  <c r="O37" i="1" s="1"/>
  <c r="F38" i="1"/>
  <c r="O38" i="1" s="1"/>
  <c r="F39" i="1"/>
  <c r="O39" i="1" s="1"/>
  <c r="F40" i="1"/>
  <c r="O40" i="1" s="1"/>
  <c r="F41" i="1"/>
  <c r="O41" i="1" s="1"/>
  <c r="F42" i="1"/>
  <c r="F43" i="1"/>
  <c r="O43" i="1" s="1"/>
  <c r="F44" i="1"/>
  <c r="O44" i="1" s="1"/>
  <c r="F45" i="1"/>
  <c r="O45" i="1" s="1"/>
  <c r="F46" i="1"/>
  <c r="O46" i="1" s="1"/>
  <c r="F47" i="1"/>
  <c r="O47" i="1" s="1"/>
  <c r="F48" i="1"/>
  <c r="O48" i="1" s="1"/>
  <c r="F49" i="1"/>
  <c r="O49" i="1" s="1"/>
  <c r="F50" i="1"/>
  <c r="O50" i="1" s="1"/>
  <c r="F51" i="1"/>
  <c r="O51" i="1" s="1"/>
  <c r="F52" i="1"/>
  <c r="O52" i="1" s="1"/>
  <c r="F53" i="1"/>
  <c r="O53" i="1" s="1"/>
  <c r="F54" i="1"/>
  <c r="O54" i="1" s="1"/>
  <c r="F55" i="1"/>
  <c r="O55" i="1" s="1"/>
  <c r="F56" i="1"/>
  <c r="O56" i="1" s="1"/>
  <c r="F57" i="1"/>
  <c r="O57" i="1" s="1"/>
  <c r="F58" i="1"/>
  <c r="O58" i="1" s="1"/>
  <c r="F59" i="1"/>
  <c r="O59" i="1" s="1"/>
  <c r="F60" i="1"/>
  <c r="O60" i="1" s="1"/>
  <c r="F61" i="1"/>
  <c r="O61" i="1" s="1"/>
  <c r="F62" i="1"/>
  <c r="O62" i="1" s="1"/>
  <c r="F63" i="1"/>
  <c r="O63" i="1" s="1"/>
  <c r="F64" i="1"/>
  <c r="O64" i="1" s="1"/>
  <c r="F65" i="1"/>
  <c r="O65" i="1" s="1"/>
  <c r="F66" i="1"/>
  <c r="O66" i="1" s="1"/>
  <c r="F67" i="1"/>
  <c r="O67" i="1" s="1"/>
  <c r="F68" i="1"/>
  <c r="O68" i="1" s="1"/>
  <c r="F69" i="1"/>
  <c r="O69" i="1" s="1"/>
  <c r="F70" i="1"/>
  <c r="O70" i="1" s="1"/>
  <c r="F71" i="1"/>
  <c r="O71" i="1" s="1"/>
  <c r="F72" i="1"/>
  <c r="O72" i="1" s="1"/>
  <c r="F73" i="1"/>
  <c r="O73" i="1" s="1"/>
  <c r="F74" i="1"/>
  <c r="O74" i="1" s="1"/>
  <c r="F75" i="1"/>
  <c r="O75" i="1" s="1"/>
  <c r="F76" i="1"/>
  <c r="O76" i="1" s="1"/>
  <c r="F77" i="1"/>
  <c r="O77" i="1" s="1"/>
  <c r="F78" i="1"/>
  <c r="O78" i="1" s="1"/>
  <c r="F79" i="1"/>
  <c r="O80" i="1" s="1"/>
  <c r="F80" i="1"/>
  <c r="F81" i="1"/>
  <c r="O81" i="1" s="1"/>
  <c r="F82" i="1"/>
  <c r="O82" i="1" s="1"/>
  <c r="F83" i="1"/>
  <c r="O83" i="1" s="1"/>
  <c r="F84" i="1"/>
  <c r="O84" i="1" s="1"/>
  <c r="F85" i="1"/>
  <c r="O85" i="1" s="1"/>
  <c r="F86" i="1"/>
  <c r="O86" i="1" s="1"/>
  <c r="F87" i="1"/>
  <c r="O87" i="1" s="1"/>
  <c r="F88" i="1"/>
  <c r="O88" i="1" s="1"/>
  <c r="F89" i="1"/>
  <c r="O89" i="1" s="1"/>
  <c r="F90" i="1"/>
  <c r="O90" i="1" s="1"/>
  <c r="F91" i="1"/>
  <c r="F92" i="1"/>
  <c r="O92" i="1" s="1"/>
  <c r="F93" i="1"/>
  <c r="O93" i="1" s="1"/>
  <c r="F94" i="1"/>
  <c r="O94" i="1" s="1"/>
  <c r="F95" i="1"/>
  <c r="O95" i="1" s="1"/>
  <c r="F96" i="1"/>
  <c r="O96" i="1" s="1"/>
  <c r="F97" i="1"/>
  <c r="O97" i="1" s="1"/>
  <c r="F98" i="1"/>
  <c r="O98" i="1" s="1"/>
  <c r="F99" i="1"/>
  <c r="O99" i="1" s="1"/>
  <c r="F100" i="1"/>
  <c r="O100" i="1" s="1"/>
  <c r="F101" i="1"/>
  <c r="O101" i="1" s="1"/>
  <c r="F102" i="1"/>
  <c r="O102" i="1" s="1"/>
  <c r="F103" i="1"/>
  <c r="F104" i="1"/>
  <c r="O104" i="1" s="1"/>
  <c r="F105" i="1"/>
  <c r="O105" i="1" s="1"/>
  <c r="F106" i="1"/>
  <c r="O106" i="1" s="1"/>
  <c r="F107" i="1"/>
  <c r="O107" i="1" s="1"/>
  <c r="F108" i="1"/>
  <c r="O108" i="1" s="1"/>
  <c r="F109" i="1"/>
  <c r="O109" i="1" s="1"/>
  <c r="F110" i="1"/>
  <c r="O110" i="1" s="1"/>
  <c r="F111" i="1"/>
  <c r="O111" i="1" s="1"/>
  <c r="F112" i="1"/>
  <c r="O112" i="1" s="1"/>
  <c r="F113" i="1"/>
  <c r="O113" i="1" s="1"/>
  <c r="F114" i="1"/>
  <c r="O114" i="1" s="1"/>
  <c r="F115" i="1"/>
  <c r="O115" i="1" s="1"/>
  <c r="F116" i="1"/>
  <c r="O116" i="1" s="1"/>
  <c r="F117" i="1"/>
  <c r="O117" i="1" s="1"/>
  <c r="F118" i="1"/>
  <c r="O118" i="1" s="1"/>
  <c r="F119" i="1"/>
  <c r="O119" i="1" s="1"/>
  <c r="F120" i="1"/>
  <c r="O120" i="1" s="1"/>
  <c r="F121" i="1"/>
  <c r="O121" i="1" s="1"/>
  <c r="F2" i="1"/>
  <c r="O42" i="1" l="1"/>
  <c r="R41" i="1" s="1"/>
  <c r="R117" i="1"/>
  <c r="U116" i="1"/>
  <c r="U112" i="1"/>
  <c r="R113" i="1"/>
  <c r="R109" i="1"/>
  <c r="U108" i="1"/>
  <c r="U104" i="1"/>
  <c r="R105" i="1"/>
  <c r="R101" i="1"/>
  <c r="U100" i="1"/>
  <c r="U96" i="1"/>
  <c r="R97" i="1"/>
  <c r="R93" i="1"/>
  <c r="U92" i="1"/>
  <c r="R89" i="1"/>
  <c r="U88" i="1"/>
  <c r="U84" i="1"/>
  <c r="R85" i="1"/>
  <c r="R81" i="1"/>
  <c r="U80" i="1"/>
  <c r="U76" i="1"/>
  <c r="R77" i="1"/>
  <c r="R73" i="1"/>
  <c r="U72" i="1"/>
  <c r="U68" i="1"/>
  <c r="R69" i="1"/>
  <c r="R65" i="1"/>
  <c r="U64" i="1"/>
  <c r="U60" i="1"/>
  <c r="R61" i="1"/>
  <c r="R57" i="1"/>
  <c r="U56" i="1"/>
  <c r="U52" i="1"/>
  <c r="R53" i="1"/>
  <c r="R49" i="1"/>
  <c r="U48" i="1"/>
  <c r="U44" i="1"/>
  <c r="R45" i="1"/>
  <c r="U36" i="1"/>
  <c r="R37" i="1"/>
  <c r="R33" i="1"/>
  <c r="U32" i="1"/>
  <c r="U28" i="1"/>
  <c r="R29" i="1"/>
  <c r="R25" i="1"/>
  <c r="U24" i="1"/>
  <c r="U20" i="1"/>
  <c r="R21" i="1"/>
  <c r="R17" i="1"/>
  <c r="U16" i="1"/>
  <c r="R13" i="1"/>
  <c r="U12" i="1"/>
  <c r="U8" i="1"/>
  <c r="R9" i="1"/>
  <c r="R5" i="1"/>
  <c r="U4" i="1"/>
  <c r="R120" i="1"/>
  <c r="U119" i="1"/>
  <c r="R116" i="1"/>
  <c r="U115" i="1"/>
  <c r="R112" i="1"/>
  <c r="U111" i="1"/>
  <c r="R108" i="1"/>
  <c r="U107" i="1"/>
  <c r="R104" i="1"/>
  <c r="U103" i="1"/>
  <c r="R100" i="1"/>
  <c r="U99" i="1"/>
  <c r="R96" i="1"/>
  <c r="U95" i="1"/>
  <c r="R92" i="1"/>
  <c r="U91" i="1"/>
  <c r="R88" i="1"/>
  <c r="U87" i="1"/>
  <c r="R84" i="1"/>
  <c r="U83" i="1"/>
  <c r="R80" i="1"/>
  <c r="U79" i="1"/>
  <c r="R76" i="1"/>
  <c r="U75" i="1"/>
  <c r="R72" i="1"/>
  <c r="U71" i="1"/>
  <c r="R68" i="1"/>
  <c r="U67" i="1"/>
  <c r="R64" i="1"/>
  <c r="U63" i="1"/>
  <c r="R60" i="1"/>
  <c r="U59" i="1"/>
  <c r="R56" i="1"/>
  <c r="U55" i="1"/>
  <c r="R52" i="1"/>
  <c r="U51" i="1"/>
  <c r="R48" i="1"/>
  <c r="U47" i="1"/>
  <c r="R44" i="1"/>
  <c r="U43" i="1"/>
  <c r="R40" i="1"/>
  <c r="U39" i="1"/>
  <c r="R36" i="1"/>
  <c r="U35" i="1"/>
  <c r="R32" i="1"/>
  <c r="U31" i="1"/>
  <c r="R28" i="1"/>
  <c r="U27" i="1"/>
  <c r="R24" i="1"/>
  <c r="U23" i="1"/>
  <c r="R20" i="1"/>
  <c r="U19" i="1"/>
  <c r="R16" i="1"/>
  <c r="U15" i="1"/>
  <c r="R12" i="1"/>
  <c r="U11" i="1"/>
  <c r="R8" i="1"/>
  <c r="U7" i="1"/>
  <c r="R4" i="1"/>
  <c r="U3" i="1"/>
  <c r="U118" i="1"/>
  <c r="R119" i="1"/>
  <c r="U114" i="1"/>
  <c r="R115" i="1"/>
  <c r="U110" i="1"/>
  <c r="R111" i="1"/>
  <c r="U106" i="1"/>
  <c r="R107" i="1"/>
  <c r="U102" i="1"/>
  <c r="R103" i="1"/>
  <c r="U98" i="1"/>
  <c r="R99" i="1"/>
  <c r="U94" i="1"/>
  <c r="R95" i="1"/>
  <c r="U90" i="1"/>
  <c r="R91" i="1"/>
  <c r="U86" i="1"/>
  <c r="R87" i="1"/>
  <c r="U82" i="1"/>
  <c r="R83" i="1"/>
  <c r="U74" i="1"/>
  <c r="R75" i="1"/>
  <c r="U70" i="1"/>
  <c r="R71" i="1"/>
  <c r="U66" i="1"/>
  <c r="R67" i="1"/>
  <c r="U62" i="1"/>
  <c r="R63" i="1"/>
  <c r="U58" i="1"/>
  <c r="R59" i="1"/>
  <c r="U54" i="1"/>
  <c r="R55" i="1"/>
  <c r="U50" i="1"/>
  <c r="R51" i="1"/>
  <c r="U46" i="1"/>
  <c r="R47" i="1"/>
  <c r="U42" i="1"/>
  <c r="R43" i="1"/>
  <c r="U38" i="1"/>
  <c r="R39" i="1"/>
  <c r="U34" i="1"/>
  <c r="R35" i="1"/>
  <c r="U30" i="1"/>
  <c r="R31" i="1"/>
  <c r="U26" i="1"/>
  <c r="R27" i="1"/>
  <c r="U22" i="1"/>
  <c r="R23" i="1"/>
  <c r="U18" i="1"/>
  <c r="R19" i="1"/>
  <c r="U14" i="1"/>
  <c r="R15" i="1"/>
  <c r="U10" i="1"/>
  <c r="R11" i="1"/>
  <c r="U6" i="1"/>
  <c r="R7" i="1"/>
  <c r="U2" i="1"/>
  <c r="R3" i="1"/>
  <c r="U117" i="1"/>
  <c r="R118" i="1"/>
  <c r="U113" i="1"/>
  <c r="R114" i="1"/>
  <c r="R110" i="1"/>
  <c r="U109" i="1"/>
  <c r="R106" i="1"/>
  <c r="U105" i="1"/>
  <c r="R98" i="1"/>
  <c r="U97" i="1"/>
  <c r="R94" i="1"/>
  <c r="U93" i="1"/>
  <c r="U85" i="1"/>
  <c r="R86" i="1"/>
  <c r="U81" i="1"/>
  <c r="R82" i="1"/>
  <c r="U78" i="1"/>
  <c r="R79" i="1"/>
  <c r="R74" i="1"/>
  <c r="U73" i="1"/>
  <c r="U69" i="1"/>
  <c r="R70" i="1"/>
  <c r="R66" i="1"/>
  <c r="U65" i="1"/>
  <c r="R62" i="1"/>
  <c r="U61" i="1"/>
  <c r="R58" i="1"/>
  <c r="U57" i="1"/>
  <c r="U53" i="1"/>
  <c r="R54" i="1"/>
  <c r="U49" i="1"/>
  <c r="R50" i="1"/>
  <c r="R46" i="1"/>
  <c r="U45" i="1"/>
  <c r="R42" i="1"/>
  <c r="U41" i="1"/>
  <c r="U37" i="1"/>
  <c r="R38" i="1"/>
  <c r="R34" i="1"/>
  <c r="U33" i="1"/>
  <c r="R30" i="1"/>
  <c r="U29" i="1"/>
  <c r="R26" i="1"/>
  <c r="U25" i="1"/>
  <c r="R22" i="1"/>
  <c r="U21" i="1"/>
  <c r="R18" i="1"/>
  <c r="U17" i="1"/>
  <c r="R14" i="1"/>
  <c r="U13" i="1"/>
  <c r="R10" i="1"/>
  <c r="U9" i="1"/>
  <c r="R6" i="1"/>
  <c r="U5" i="1"/>
  <c r="O79" i="1"/>
  <c r="O103" i="1"/>
  <c r="O91" i="1"/>
  <c r="O2" i="1"/>
  <c r="O3" i="1"/>
  <c r="R2" i="1" s="1"/>
  <c r="U40" i="1" l="1"/>
  <c r="U101" i="1"/>
  <c r="R102" i="1"/>
  <c r="AO13" i="1" a="1"/>
  <c r="AO13" i="1" s="1"/>
  <c r="R78" i="1"/>
  <c r="U77" i="1"/>
  <c r="R90" i="1"/>
  <c r="U89" i="1"/>
  <c r="AO4" i="1" a="1"/>
  <c r="AO4" i="1" s="1"/>
  <c r="AO50" i="1" l="1" a="1"/>
  <c r="AO50" i="1" s="1"/>
  <c r="AO40" i="1" a="1"/>
  <c r="AO40" i="1" s="1"/>
  <c r="AO22" i="1" a="1"/>
  <c r="AO22" i="1" s="1"/>
  <c r="AO31" i="1" a="1"/>
  <c r="AO31" i="1" s="1"/>
  <c r="AX53" i="1"/>
  <c r="AW53" i="1"/>
  <c r="AX52" i="1"/>
  <c r="AW52" i="1"/>
  <c r="AX51" i="1"/>
  <c r="AW51" i="1"/>
  <c r="AZ58" i="1" s="1"/>
  <c r="AX50" i="1"/>
  <c r="AW50" i="1"/>
  <c r="AX49" i="1"/>
  <c r="AX44" i="1"/>
  <c r="AW44" i="1"/>
  <c r="AX43" i="1"/>
  <c r="AW43" i="1"/>
  <c r="AX42" i="1"/>
  <c r="AW42" i="1"/>
  <c r="AY58" i="1" s="1"/>
  <c r="AX41" i="1"/>
  <c r="AW41" i="1"/>
  <c r="AX40" i="1"/>
  <c r="AY35" i="1"/>
  <c r="AX35" i="1"/>
  <c r="AW35" i="1"/>
  <c r="AY34" i="1"/>
  <c r="AX34" i="1"/>
  <c r="AW34" i="1"/>
  <c r="AY33" i="1"/>
  <c r="AX33" i="1"/>
  <c r="AW33" i="1"/>
  <c r="AY32" i="1"/>
  <c r="AX32" i="1"/>
  <c r="AW32" i="1"/>
  <c r="AY31" i="1"/>
  <c r="AX31" i="1"/>
  <c r="AY26" i="1"/>
  <c r="AX26" i="1"/>
  <c r="AW26" i="1"/>
  <c r="AY25" i="1"/>
  <c r="AX25" i="1"/>
  <c r="AW25" i="1"/>
  <c r="AY24" i="1"/>
  <c r="AX24" i="1"/>
  <c r="AW24" i="1"/>
  <c r="AY23" i="1"/>
  <c r="AX23" i="1"/>
  <c r="AW23" i="1"/>
  <c r="AY22" i="1"/>
  <c r="AX22" i="1"/>
  <c r="AY17" i="1"/>
  <c r="AX17" i="1"/>
  <c r="AW17" i="1"/>
  <c r="AY16" i="1"/>
  <c r="AX16" i="1"/>
  <c r="AW16" i="1"/>
  <c r="AY15" i="1"/>
  <c r="AX15" i="1"/>
  <c r="AW15" i="1"/>
  <c r="AY14" i="1"/>
  <c r="AX14" i="1"/>
  <c r="AW14" i="1"/>
  <c r="AY13" i="1"/>
  <c r="AX13" i="1"/>
  <c r="AP17" i="1"/>
  <c r="AO17" i="1"/>
  <c r="AP16" i="1"/>
  <c r="AO16" i="1"/>
  <c r="AP15" i="1"/>
  <c r="AO15" i="1"/>
  <c r="AP14" i="1"/>
  <c r="AO14" i="1"/>
  <c r="AP13" i="1"/>
  <c r="AX8" i="1"/>
  <c r="AW8" i="1"/>
  <c r="AX7" i="1"/>
  <c r="AW7" i="1"/>
  <c r="AX6" i="1"/>
  <c r="AW6" i="1"/>
  <c r="AX58" i="1" s="1"/>
  <c r="AX5" i="1"/>
  <c r="AW5" i="1"/>
  <c r="AX4" i="1"/>
  <c r="AQ8" i="1"/>
  <c r="AP8" i="1"/>
  <c r="AO8" i="1"/>
  <c r="AQ7" i="1"/>
  <c r="AP7" i="1"/>
  <c r="AO7" i="1"/>
  <c r="AQ6" i="1"/>
  <c r="AP6" i="1"/>
  <c r="AO6" i="1"/>
  <c r="AQ5" i="1"/>
  <c r="AP5" i="1"/>
  <c r="AO5" i="1"/>
  <c r="AQ4" i="1"/>
  <c r="AP4" i="1"/>
  <c r="AO34" i="1" l="1"/>
  <c r="AP25" i="1"/>
  <c r="AP50" i="1"/>
  <c r="AO26" i="1"/>
  <c r="AP35" i="1"/>
  <c r="AP43" i="1"/>
  <c r="AP53" i="1"/>
  <c r="AP26" i="1"/>
  <c r="AQ53" i="1"/>
  <c r="AO23" i="1"/>
  <c r="AP32" i="1"/>
  <c r="AP41" i="1"/>
  <c r="AO44" i="1"/>
  <c r="AP51" i="1"/>
  <c r="AO54" i="1"/>
  <c r="AP52" i="1"/>
  <c r="AO25" i="1"/>
  <c r="AQ52" i="1"/>
  <c r="AO35" i="1"/>
  <c r="AO53" i="1"/>
  <c r="AQ40" i="1"/>
  <c r="AQ50" i="1"/>
  <c r="AP22" i="1"/>
  <c r="AO41" i="1"/>
  <c r="AQ43" i="1"/>
  <c r="AO51" i="1"/>
  <c r="AP23" i="1"/>
  <c r="AO33" i="1"/>
  <c r="AQ41" i="1"/>
  <c r="AP44" i="1"/>
  <c r="AQ51" i="1"/>
  <c r="AP54" i="1"/>
  <c r="AP34" i="1"/>
  <c r="AQ42" i="1"/>
  <c r="AP40" i="1"/>
  <c r="AO43" i="1"/>
  <c r="AP31" i="1"/>
  <c r="AO32" i="1"/>
  <c r="AO24" i="1"/>
  <c r="AP33" i="1"/>
  <c r="AO42" i="1"/>
  <c r="AQ44" i="1"/>
  <c r="AO52" i="1"/>
  <c r="AQ54" i="1"/>
  <c r="AP24" i="1"/>
  <c r="AP4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<sst xmlns="http://schemas.openxmlformats.org/spreadsheetml/2006/main" count="838" uniqueCount="181">
  <si>
    <t>Text</t>
  </si>
  <si>
    <t>Average_Sentiment_Score</t>
  </si>
  <si>
    <t>Date</t>
  </si>
  <si>
    <t>Change %</t>
  </si>
  <si>
    <t>Low</t>
  </si>
  <si>
    <t>High</t>
  </si>
  <si>
    <t>Open</t>
  </si>
  <si>
    <t>Price</t>
  </si>
  <si>
    <t>Beta</t>
  </si>
  <si>
    <t xml:space="preserve">Sentiment </t>
  </si>
  <si>
    <t>Alpha</t>
  </si>
  <si>
    <t>Beta (SE)</t>
  </si>
  <si>
    <t>R-squared</t>
  </si>
  <si>
    <t>Residual Standard Error</t>
  </si>
  <si>
    <t>F-value</t>
  </si>
  <si>
    <t>SS regression</t>
  </si>
  <si>
    <t>df</t>
  </si>
  <si>
    <t>SS residual</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</si>
  <si>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</si>
  <si>
    <t>5. Consists of gasoline and other energy goods and of electricity and gas services.</t>
  </si>
  <si>
    <t>4. Food consists of food and beverages purchased for off-premises consumption; food services, which include purchased meals and beverages, are not classified as food.</t>
  </si>
  <si>
    <t>3. Excludes unrelated sales, secondary sales, and sales to business, to government, and to the rest of the world; includes membership dues and fees.</t>
  </si>
  <si>
    <t>2. Gross output is net of unrelated sales, secondary sales, and sales to business, to government, and to the rest of the world; excludes own-account investment (construction and software).</t>
  </si>
  <si>
    <t>1. Net expenses of NPISHs, defined as their gross operating expenses less primary sales to households.</t>
  </si>
  <si>
    <t>Legend / Footnotes:</t>
  </si>
  <si>
    <t xml:space="preserve">    Market-based PCE excluding food and energy6</t>
  </si>
  <si>
    <t>31</t>
  </si>
  <si>
    <t xml:space="preserve">    Market-based PCE6</t>
  </si>
  <si>
    <t>30</t>
  </si>
  <si>
    <t xml:space="preserve">    Housing</t>
  </si>
  <si>
    <t>29</t>
  </si>
  <si>
    <t xml:space="preserve">    PCE services excluding energy and housing</t>
  </si>
  <si>
    <t>28</t>
  </si>
  <si>
    <t xml:space="preserve">    Energy goods and services5</t>
  </si>
  <si>
    <t>27</t>
  </si>
  <si>
    <t xml:space="preserve">    PCE excluding food, energy, and housing4</t>
  </si>
  <si>
    <t>26</t>
  </si>
  <si>
    <t xml:space="preserve">    PCE excluding food and energy4</t>
  </si>
  <si>
    <t>25</t>
  </si>
  <si>
    <t/>
  </si>
  <si>
    <t>Addenda:</t>
  </si>
  <si>
    <t xml:space="preserve">        Less: Receipts from sales of goods and services by nonprofit institutions3</t>
  </si>
  <si>
    <t>24</t>
  </si>
  <si>
    <t xml:space="preserve">        Gross output of nonprofit institutions2</t>
  </si>
  <si>
    <t>23</t>
  </si>
  <si>
    <t xml:space="preserve">    Final consumption expenditures of nonprofit institutions serving households (NPISHs)1</t>
  </si>
  <si>
    <t>22</t>
  </si>
  <si>
    <t xml:space="preserve">        Other services</t>
  </si>
  <si>
    <t>21</t>
  </si>
  <si>
    <t xml:space="preserve">        Financial services and insurance</t>
  </si>
  <si>
    <t>20</t>
  </si>
  <si>
    <t xml:space="preserve">        Food services and accommodations</t>
  </si>
  <si>
    <t>19</t>
  </si>
  <si>
    <t xml:space="preserve">        Recreation services</t>
  </si>
  <si>
    <t>18</t>
  </si>
  <si>
    <t xml:space="preserve">        Transportation services</t>
  </si>
  <si>
    <t>17</t>
  </si>
  <si>
    <t xml:space="preserve">        Health care</t>
  </si>
  <si>
    <t>16</t>
  </si>
  <si>
    <t xml:space="preserve">        Housing and utilities</t>
  </si>
  <si>
    <t>15</t>
  </si>
  <si>
    <t xml:space="preserve">    Household consumption expenditures (for services)</t>
  </si>
  <si>
    <t>14</t>
  </si>
  <si>
    <t>Services</t>
  </si>
  <si>
    <t>13</t>
  </si>
  <si>
    <t xml:space="preserve">        Other nondurable goods</t>
  </si>
  <si>
    <t>12</t>
  </si>
  <si>
    <t xml:space="preserve">        Gasoline and other energy goods</t>
  </si>
  <si>
    <t>11</t>
  </si>
  <si>
    <t xml:space="preserve">        Clothing and footwear</t>
  </si>
  <si>
    <t>10</t>
  </si>
  <si>
    <t xml:space="preserve">        Food and beverages purchased for off-premises consumption</t>
  </si>
  <si>
    <t>9</t>
  </si>
  <si>
    <t xml:space="preserve">    Nondurable goods</t>
  </si>
  <si>
    <t>8</t>
  </si>
  <si>
    <t xml:space="preserve">        Other durable goods</t>
  </si>
  <si>
    <t>7</t>
  </si>
  <si>
    <t xml:space="preserve">        Recreational goods and vehicles</t>
  </si>
  <si>
    <t>6</t>
  </si>
  <si>
    <t xml:space="preserve">        Furnishings and durable household equipment</t>
  </si>
  <si>
    <t>5</t>
  </si>
  <si>
    <t xml:space="preserve">        Motor vehicles and parts</t>
  </si>
  <si>
    <t>4</t>
  </si>
  <si>
    <t xml:space="preserve">    Durable goods</t>
  </si>
  <si>
    <t>3</t>
  </si>
  <si>
    <t>Goods</t>
  </si>
  <si>
    <t>2</t>
  </si>
  <si>
    <t xml:space="preserve">        Personal consumption expenditures (PCE)</t>
  </si>
  <si>
    <t>1</t>
  </si>
  <si>
    <t>JAN</t>
  </si>
  <si>
    <t>DEC</t>
  </si>
  <si>
    <t>NOV</t>
  </si>
  <si>
    <t>OCT</t>
  </si>
  <si>
    <t>SEP</t>
  </si>
  <si>
    <t>AUG</t>
  </si>
  <si>
    <t>JUL</t>
  </si>
  <si>
    <t>JUN</t>
  </si>
  <si>
    <t>MAY</t>
  </si>
  <si>
    <t>APR</t>
  </si>
  <si>
    <t>MAR</t>
  </si>
  <si>
    <t>FEB</t>
  </si>
  <si>
    <t>2024</t>
  </si>
  <si>
    <t>2023</t>
  </si>
  <si>
    <t>2022</t>
  </si>
  <si>
    <t>2021</t>
  </si>
  <si>
    <t>2020</t>
  </si>
  <si>
    <t>2019</t>
  </si>
  <si>
    <t>2018</t>
  </si>
  <si>
    <t>2017</t>
  </si>
  <si>
    <t>2016</t>
  </si>
  <si>
    <t>2015</t>
  </si>
  <si>
    <t>2014</t>
  </si>
  <si>
    <t>2013</t>
  </si>
  <si>
    <t>2012</t>
  </si>
  <si>
    <t>2011</t>
  </si>
  <si>
    <t>2010</t>
  </si>
  <si>
    <t>2009</t>
  </si>
  <si>
    <t>Line</t>
  </si>
  <si>
    <t>Last Revised on: February 29, 2024 - Next Release Date March 29, 2024</t>
  </si>
  <si>
    <t>Bureau of Economic Analysis</t>
  </si>
  <si>
    <t>[Percent]</t>
  </si>
  <si>
    <t>Transpose</t>
  </si>
  <si>
    <t>31/1/2009</t>
  </si>
  <si>
    <t>PCE</t>
  </si>
  <si>
    <t>EOM</t>
  </si>
  <si>
    <t>Sentiment</t>
  </si>
  <si>
    <t>Score</t>
  </si>
  <si>
    <t xml:space="preserve">        Housing</t>
  </si>
  <si>
    <t>41</t>
  </si>
  <si>
    <t xml:space="preserve">        PCE services excluding energy and housing</t>
  </si>
  <si>
    <t>40</t>
  </si>
  <si>
    <t xml:space="preserve">        Energy goods and services5</t>
  </si>
  <si>
    <t>39</t>
  </si>
  <si>
    <t xml:space="preserve">        PCE excluding food, energy, and housing4</t>
  </si>
  <si>
    <t>38</t>
  </si>
  <si>
    <t xml:space="preserve">        PCE excluding food and energy4</t>
  </si>
  <si>
    <t>37</t>
  </si>
  <si>
    <t xml:space="preserve">            Services</t>
  </si>
  <si>
    <t>36</t>
  </si>
  <si>
    <t xml:space="preserve">                Nondurable goods</t>
  </si>
  <si>
    <t>35</t>
  </si>
  <si>
    <t xml:space="preserve">                Durable goods</t>
  </si>
  <si>
    <t>34</t>
  </si>
  <si>
    <t xml:space="preserve">            Goods</t>
  </si>
  <si>
    <t>33</t>
  </si>
  <si>
    <t xml:space="preserve">        Personal consumption expenditures</t>
  </si>
  <si>
    <t>32</t>
  </si>
  <si>
    <t xml:space="preserve">    Price indexes (chain-type):</t>
  </si>
  <si>
    <t>Table 2.8.11. Real Personal Consumption Expenditures by Major Type of Product: Percent Change from Month One Year Ago</t>
  </si>
  <si>
    <t>Lag1</t>
  </si>
  <si>
    <t>No lag (sentiment)</t>
  </si>
  <si>
    <t>No lag (sentiment + PCE)</t>
  </si>
  <si>
    <t>Lag 1m sentiment + pce</t>
  </si>
  <si>
    <t>Lag2</t>
  </si>
  <si>
    <t>Lag 2m sentiment + pce</t>
  </si>
  <si>
    <t>2Y Yields vs. Variables (using end of month as timeline)</t>
  </si>
  <si>
    <t>Table_of_sentiment</t>
  </si>
  <si>
    <t>2Y_Yields</t>
  </si>
  <si>
    <t>Sentiment_Score</t>
  </si>
  <si>
    <t>Adjusted_EOM_FOMC</t>
  </si>
  <si>
    <t>Score_(EOM)</t>
  </si>
  <si>
    <t>Lag1m_score</t>
  </si>
  <si>
    <t>Lag1m_PCE</t>
  </si>
  <si>
    <t>Lag2m_score</t>
  </si>
  <si>
    <t>Lag2m_PCE</t>
  </si>
  <si>
    <t>2Y_Yields_vs._Variables_(using_FOMC_meeting_as_timeline)</t>
  </si>
  <si>
    <t>No_Lag_(Sentiment+PCE)</t>
  </si>
  <si>
    <t>No_Lag_(Sentiment)</t>
  </si>
  <si>
    <t>Residual_Standard_Error</t>
  </si>
  <si>
    <t>SS_residual</t>
  </si>
  <si>
    <t>Beta_(SE)</t>
  </si>
  <si>
    <t>SS_regression</t>
  </si>
  <si>
    <t>Lag1_fomc(Sentiment)</t>
  </si>
  <si>
    <t>Beta(SE)</t>
  </si>
  <si>
    <t>Lag2_fomc_(Sentiment)</t>
  </si>
  <si>
    <t>Lag2_fomc_(Sentiment+PCE)</t>
  </si>
  <si>
    <t>Lag1_fomc_(Sentiment+PCE)</t>
  </si>
  <si>
    <t>Residual_StandardError</t>
  </si>
  <si>
    <t>No Lag</t>
  </si>
  <si>
    <t>Lag 1m</t>
  </si>
  <si>
    <t>Lag 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</si>
</sst>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yy;@"/>
  </numFmts>
  <fonts count="2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11"/>
      <color theme="1"/>
      <name val="Calibri"/>
      <family val="2"/>
    </font>
    <font>
      <sz val="11"/>
      <color indexed="8"/>
      <name val="等线"/>
      <family val="2"/>
      <scheme val="minor"/>
    </font>
    <font>
      <i/>
      <sz val="11"/>
      <name val="Calibri"/>
      <family val="2"/>
    </font>
    <font>
      <b/>
      <i/>
      <sz val="15"/>
      <name val="Calibri"/>
      <family val="2"/>
    </font>
    <font>
      <b/>
      <sz val="11"/>
      <name val="Calibri"/>
      <family val="2"/>
    </font>
    <font>
      <b/>
      <sz val="11"/>
      <color indexed="9"/>
      <name val="Calibri"/>
      <family val="2"/>
    </font>
    <font>
      <sz val="13"/>
      <name val="Calibri"/>
      <family val="2"/>
    </font>
    <font>
      <b/>
      <sz val="14"/>
      <name val="Calibri"/>
      <family val="2"/>
    </font>
    <font>
      <sz val="10"/>
      <name val="Arial"/>
      <family val="2"/>
    </font>
    <font>
      <b/>
      <sz val="11"/>
      <color theme="1"/>
      <name val="Arial"/>
      <family val="2"/>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Gray">
        <bgColor indexed="1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6" fillId="0" borderId="0"/>
  </cellStyleXfs>
  <cellXfs count="19">
    <xf numFmtId="0" fontId="0" fillId="0" borderId="0" xfId="0"/>
    <xf numFmtId="14" fontId="0" fillId="0" borderId="0" xfId="0" applyNumberFormat="1"/>
    <xf numFmtId="10" fontId="0" fillId="0" borderId="0" xfId="0" applyNumberFormat="1"/>
    <xf numFmtId="0" fontId="18" fillId="0" borderId="0" xfId="0" applyFont="1"/>
    <xf numFmtId="15" fontId="18" fillId="0" borderId="0" xfId="0" applyNumberFormat="1" applyFont="1"/>
    <xf numFmtId="14" fontId="18" fillId="0" borderId="0" xfId="0" applyNumberFormat="1" applyFont="1"/>
    <xf numFmtId="11" fontId="18" fillId="0" borderId="0" xfId="0" applyNumberFormat="1" applyFont="1"/>
    <xf numFmtId="0" fontId="19" fillId="0" borderId="0" xfId="42"/>
    <xf numFmtId="176" fontId="18" fillId="0" borderId="0" xfId="0" applyNumberFormat="1" applyFont="1"/>
    <xf numFmtId="15" fontId="19" fillId="0" borderId="0" xfId="42" applyNumberFormat="1"/>
    <xf numFmtId="0" fontId="22" fillId="0" borderId="0" xfId="42" applyFont="1"/>
    <xf numFmtId="0" fontId="23" fillId="33" borderId="10" xfId="42" applyFont="1" applyFill="1" applyBorder="1" applyAlignment="1">
      <alignment horizontal="center" vertical="center"/>
    </xf>
    <xf numFmtId="0" fontId="27" fillId="0" borderId="11" xfId="0" applyFont="1" applyBorder="1"/>
    <xf numFmtId="0" fontId="19" fillId="0" borderId="0" xfId="42"/>
    <xf numFmtId="0" fontId="23" fillId="33" borderId="10" xfId="42" applyFont="1" applyFill="1" applyBorder="1" applyAlignment="1">
      <alignment horizontal="center" vertical="center"/>
    </xf>
    <xf numFmtId="0" fontId="25" fillId="0" borderId="0" xfId="42" applyFont="1"/>
    <xf numFmtId="0" fontId="24" fillId="0" borderId="0" xfId="42" applyFont="1"/>
    <xf numFmtId="0" fontId="20" fillId="0" borderId="0" xfId="42" applyFont="1" applyAlignment="1">
      <alignment wrapText="1"/>
    </xf>
    <xf numFmtId="0" fontId="21" fillId="0" borderId="0" xfId="42" applyFont="1" applyAlignment="1">
      <alignment wrapText="1"/>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 2" xfId="42" xr:uid="{C95BDF47-E18F-40E6-8F52-2FBB760A03E3}"/>
    <cellStyle name="Normal 3" xfId="43" xr:uid="{CB4A0CB5-0FCA-4F94-B218-4BC79FD688EE}"/>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2Y Yields (left axis)</c:v>
          </c:tx>
          <c:spPr>
            <a:ln w="28575" cap="rnd">
              <a:solidFill>
                <a:schemeClr val="accent1"/>
              </a:solidFill>
              <a:round/>
            </a:ln>
            <a:effectLst/>
          </c:spPr>
          <c:marker>
            <c:symbol val="none"/>
          </c:marker>
          <c:cat>
            <c:numRef>
              <c:f>'Pysentiment vs. FFR'!$M$2:$M$121</c:f>
              <c:numCache>
                <c:formatCode>d\-mmm\-yy</c:formatCode>
                <c:ptCount val="120"/>
                <c:pt idx="0">
                  <c:v>45322</c:v>
                </c:pt>
                <c:pt idx="1">
                  <c:v>45273</c:v>
                </c:pt>
                <c:pt idx="2">
                  <c:v>45231</c:v>
                </c:pt>
                <c:pt idx="3">
                  <c:v>45189</c:v>
                </c:pt>
                <c:pt idx="4">
                  <c:v>45133</c:v>
                </c:pt>
                <c:pt idx="5">
                  <c:v>45091</c:v>
                </c:pt>
                <c:pt idx="6">
                  <c:v>45049</c:v>
                </c:pt>
                <c:pt idx="7">
                  <c:v>45007</c:v>
                </c:pt>
                <c:pt idx="8">
                  <c:v>44958</c:v>
                </c:pt>
                <c:pt idx="9">
                  <c:v>44909</c:v>
                </c:pt>
                <c:pt idx="10">
                  <c:v>44867</c:v>
                </c:pt>
                <c:pt idx="11">
                  <c:v>44825</c:v>
                </c:pt>
                <c:pt idx="12">
                  <c:v>44769</c:v>
                </c:pt>
                <c:pt idx="13">
                  <c:v>44727</c:v>
                </c:pt>
                <c:pt idx="14">
                  <c:v>44685</c:v>
                </c:pt>
                <c:pt idx="15">
                  <c:v>44636</c:v>
                </c:pt>
                <c:pt idx="16">
                  <c:v>44587</c:v>
                </c:pt>
                <c:pt idx="17">
                  <c:v>44545</c:v>
                </c:pt>
                <c:pt idx="18">
                  <c:v>44503</c:v>
                </c:pt>
                <c:pt idx="19">
                  <c:v>44461</c:v>
                </c:pt>
                <c:pt idx="20">
                  <c:v>44405</c:v>
                </c:pt>
                <c:pt idx="21">
                  <c:v>44363</c:v>
                </c:pt>
                <c:pt idx="22">
                  <c:v>44314</c:v>
                </c:pt>
                <c:pt idx="23">
                  <c:v>44272</c:v>
                </c:pt>
                <c:pt idx="24">
                  <c:v>44223</c:v>
                </c:pt>
                <c:pt idx="25">
                  <c:v>44181</c:v>
                </c:pt>
                <c:pt idx="26">
                  <c:v>44140</c:v>
                </c:pt>
                <c:pt idx="27">
                  <c:v>44090</c:v>
                </c:pt>
                <c:pt idx="28">
                  <c:v>44041</c:v>
                </c:pt>
                <c:pt idx="29">
                  <c:v>43992</c:v>
                </c:pt>
                <c:pt idx="30">
                  <c:v>43950</c:v>
                </c:pt>
                <c:pt idx="31">
                  <c:v>43913</c:v>
                </c:pt>
                <c:pt idx="32">
                  <c:v>43905</c:v>
                </c:pt>
                <c:pt idx="33">
                  <c:v>43893</c:v>
                </c:pt>
                <c:pt idx="34">
                  <c:v>43859</c:v>
                </c:pt>
                <c:pt idx="35">
                  <c:v>43810</c:v>
                </c:pt>
                <c:pt idx="36">
                  <c:v>43768</c:v>
                </c:pt>
                <c:pt idx="37">
                  <c:v>43726</c:v>
                </c:pt>
                <c:pt idx="38">
                  <c:v>43677</c:v>
                </c:pt>
                <c:pt idx="39">
                  <c:v>43635</c:v>
                </c:pt>
                <c:pt idx="40">
                  <c:v>43586</c:v>
                </c:pt>
                <c:pt idx="41">
                  <c:v>43544</c:v>
                </c:pt>
                <c:pt idx="42">
                  <c:v>43495</c:v>
                </c:pt>
                <c:pt idx="43">
                  <c:v>43453</c:v>
                </c:pt>
                <c:pt idx="44">
                  <c:v>43412</c:v>
                </c:pt>
                <c:pt idx="45">
                  <c:v>43369</c:v>
                </c:pt>
                <c:pt idx="46">
                  <c:v>43313</c:v>
                </c:pt>
                <c:pt idx="47">
                  <c:v>43264</c:v>
                </c:pt>
                <c:pt idx="48">
                  <c:v>43222</c:v>
                </c:pt>
                <c:pt idx="49">
                  <c:v>43180</c:v>
                </c:pt>
                <c:pt idx="50">
                  <c:v>43131</c:v>
                </c:pt>
                <c:pt idx="51">
                  <c:v>43082</c:v>
                </c:pt>
                <c:pt idx="52">
                  <c:v>43040</c:v>
                </c:pt>
                <c:pt idx="53">
                  <c:v>42998</c:v>
                </c:pt>
                <c:pt idx="54">
                  <c:v>42942</c:v>
                </c:pt>
                <c:pt idx="55">
                  <c:v>42900</c:v>
                </c:pt>
                <c:pt idx="56">
                  <c:v>42858</c:v>
                </c:pt>
                <c:pt idx="57">
                  <c:v>42809</c:v>
                </c:pt>
                <c:pt idx="58">
                  <c:v>42767</c:v>
                </c:pt>
                <c:pt idx="59">
                  <c:v>42718</c:v>
                </c:pt>
                <c:pt idx="60">
                  <c:v>42676</c:v>
                </c:pt>
                <c:pt idx="61">
                  <c:v>42634</c:v>
                </c:pt>
                <c:pt idx="62">
                  <c:v>42578</c:v>
                </c:pt>
                <c:pt idx="63">
                  <c:v>42536</c:v>
                </c:pt>
                <c:pt idx="64">
                  <c:v>42487</c:v>
                </c:pt>
                <c:pt idx="65">
                  <c:v>42445</c:v>
                </c:pt>
                <c:pt idx="66">
                  <c:v>42396</c:v>
                </c:pt>
                <c:pt idx="67">
                  <c:v>42354</c:v>
                </c:pt>
                <c:pt idx="68">
                  <c:v>42305</c:v>
                </c:pt>
                <c:pt idx="69">
                  <c:v>42264</c:v>
                </c:pt>
                <c:pt idx="70">
                  <c:v>42214</c:v>
                </c:pt>
                <c:pt idx="71">
                  <c:v>42172</c:v>
                </c:pt>
                <c:pt idx="72">
                  <c:v>42123</c:v>
                </c:pt>
                <c:pt idx="73">
                  <c:v>42081</c:v>
                </c:pt>
                <c:pt idx="74">
                  <c:v>42032</c:v>
                </c:pt>
                <c:pt idx="75">
                  <c:v>41990</c:v>
                </c:pt>
                <c:pt idx="76">
                  <c:v>41941</c:v>
                </c:pt>
                <c:pt idx="77">
                  <c:v>41899</c:v>
                </c:pt>
                <c:pt idx="78">
                  <c:v>41899</c:v>
                </c:pt>
                <c:pt idx="79">
                  <c:v>41850</c:v>
                </c:pt>
                <c:pt idx="80">
                  <c:v>41808</c:v>
                </c:pt>
                <c:pt idx="81">
                  <c:v>41759</c:v>
                </c:pt>
                <c:pt idx="82">
                  <c:v>41717</c:v>
                </c:pt>
                <c:pt idx="83">
                  <c:v>41668</c:v>
                </c:pt>
                <c:pt idx="84">
                  <c:v>41626</c:v>
                </c:pt>
                <c:pt idx="85">
                  <c:v>41577</c:v>
                </c:pt>
                <c:pt idx="86">
                  <c:v>41535</c:v>
                </c:pt>
                <c:pt idx="87">
                  <c:v>41486</c:v>
                </c:pt>
                <c:pt idx="88">
                  <c:v>41444</c:v>
                </c:pt>
                <c:pt idx="89">
                  <c:v>41395</c:v>
                </c:pt>
                <c:pt idx="90">
                  <c:v>41353</c:v>
                </c:pt>
                <c:pt idx="91">
                  <c:v>41346</c:v>
                </c:pt>
                <c:pt idx="92">
                  <c:v>41304</c:v>
                </c:pt>
                <c:pt idx="93">
                  <c:v>41255</c:v>
                </c:pt>
                <c:pt idx="94">
                  <c:v>41206</c:v>
                </c:pt>
                <c:pt idx="95">
                  <c:v>41165</c:v>
                </c:pt>
                <c:pt idx="96">
                  <c:v>41122</c:v>
                </c:pt>
                <c:pt idx="97">
                  <c:v>41080</c:v>
                </c:pt>
                <c:pt idx="98">
                  <c:v>41024</c:v>
                </c:pt>
                <c:pt idx="99">
                  <c:v>40981</c:v>
                </c:pt>
                <c:pt idx="100">
                  <c:v>40933</c:v>
                </c:pt>
                <c:pt idx="101">
                  <c:v>40933</c:v>
                </c:pt>
                <c:pt idx="102">
                  <c:v>40890</c:v>
                </c:pt>
                <c:pt idx="103">
                  <c:v>40849</c:v>
                </c:pt>
                <c:pt idx="104">
                  <c:v>40807</c:v>
                </c:pt>
                <c:pt idx="105">
                  <c:v>40764</c:v>
                </c:pt>
                <c:pt idx="106">
                  <c:v>40716</c:v>
                </c:pt>
                <c:pt idx="107">
                  <c:v>40660</c:v>
                </c:pt>
                <c:pt idx="108">
                  <c:v>40617</c:v>
                </c:pt>
                <c:pt idx="109">
                  <c:v>40569</c:v>
                </c:pt>
                <c:pt idx="110">
                  <c:v>40533</c:v>
                </c:pt>
                <c:pt idx="111">
                  <c:v>40526</c:v>
                </c:pt>
                <c:pt idx="112">
                  <c:v>40485</c:v>
                </c:pt>
                <c:pt idx="113">
                  <c:v>40442</c:v>
                </c:pt>
                <c:pt idx="114">
                  <c:v>40400</c:v>
                </c:pt>
                <c:pt idx="115">
                  <c:v>40352</c:v>
                </c:pt>
                <c:pt idx="116">
                  <c:v>40308</c:v>
                </c:pt>
                <c:pt idx="117">
                  <c:v>40307</c:v>
                </c:pt>
                <c:pt idx="118">
                  <c:v>40296</c:v>
                </c:pt>
                <c:pt idx="119">
                  <c:v>40253</c:v>
                </c:pt>
              </c:numCache>
            </c:numRef>
          </c:cat>
          <c:val>
            <c:numRef>
              <c:f>'Pysentiment vs. FFR'!$N$2:$N$121</c:f>
              <c:numCache>
                <c:formatCode>General</c:formatCode>
                <c:ptCount val="120"/>
                <c:pt idx="0">
                  <c:v>4.2089999999999996</c:v>
                </c:pt>
                <c:pt idx="1">
                  <c:v>4.4329999999999998</c:v>
                </c:pt>
                <c:pt idx="2">
                  <c:v>4.9480000000000004</c:v>
                </c:pt>
                <c:pt idx="3">
                  <c:v>5.1719999999999997</c:v>
                </c:pt>
                <c:pt idx="4">
                  <c:v>4.8499999999999996</c:v>
                </c:pt>
                <c:pt idx="5">
                  <c:v>4.694</c:v>
                </c:pt>
                <c:pt idx="6">
                  <c:v>3.8650000000000002</c:v>
                </c:pt>
                <c:pt idx="7">
                  <c:v>3.96</c:v>
                </c:pt>
                <c:pt idx="8">
                  <c:v>4.0999999999999996</c:v>
                </c:pt>
                <c:pt idx="9">
                  <c:v>4.2160000000000002</c:v>
                </c:pt>
                <c:pt idx="10">
                  <c:v>4.6109999999999998</c:v>
                </c:pt>
                <c:pt idx="11">
                  <c:v>4.0590000000000002</c:v>
                </c:pt>
                <c:pt idx="12">
                  <c:v>2.984</c:v>
                </c:pt>
                <c:pt idx="13">
                  <c:v>3.21</c:v>
                </c:pt>
                <c:pt idx="14">
                  <c:v>2.6539999999999999</c:v>
                </c:pt>
                <c:pt idx="15">
                  <c:v>1.948</c:v>
                </c:pt>
                <c:pt idx="16">
                  <c:v>1.1559999999999999</c:v>
                </c:pt>
                <c:pt idx="17">
                  <c:v>0.66500000000000004</c:v>
                </c:pt>
                <c:pt idx="18">
                  <c:v>0.47599999999999998</c:v>
                </c:pt>
                <c:pt idx="19">
                  <c:v>0.24</c:v>
                </c:pt>
                <c:pt idx="20">
                  <c:v>0.20399999999999999</c:v>
                </c:pt>
                <c:pt idx="21">
                  <c:v>0.20699999999999999</c:v>
                </c:pt>
                <c:pt idx="22">
                  <c:v>0.16600000000000001</c:v>
                </c:pt>
                <c:pt idx="23">
                  <c:v>0.13700000000000001</c:v>
                </c:pt>
                <c:pt idx="24">
                  <c:v>0.11899999999999999</c:v>
                </c:pt>
                <c:pt idx="25">
                  <c:v>0.11899999999999999</c:v>
                </c:pt>
                <c:pt idx="26">
                  <c:v>0.14899999999999999</c:v>
                </c:pt>
                <c:pt idx="27">
                  <c:v>0.13900000000000001</c:v>
                </c:pt>
                <c:pt idx="28">
                  <c:v>0.13300000000000001</c:v>
                </c:pt>
                <c:pt idx="29">
                  <c:v>0.17299999999999999</c:v>
                </c:pt>
                <c:pt idx="30">
                  <c:v>0.20499999999999999</c:v>
                </c:pt>
                <c:pt idx="31">
                  <c:v>0.32</c:v>
                </c:pt>
                <c:pt idx="32">
                  <c:v>0.70099999999999996</c:v>
                </c:pt>
                <c:pt idx="33">
                  <c:v>0.70099999999999996</c:v>
                </c:pt>
                <c:pt idx="34">
                  <c:v>1.413</c:v>
                </c:pt>
                <c:pt idx="35">
                  <c:v>1.615</c:v>
                </c:pt>
                <c:pt idx="36">
                  <c:v>1.6020000000000001</c:v>
                </c:pt>
                <c:pt idx="37">
                  <c:v>1.764</c:v>
                </c:pt>
                <c:pt idx="38">
                  <c:v>1.8680000000000001</c:v>
                </c:pt>
                <c:pt idx="39">
                  <c:v>1.7410000000000001</c:v>
                </c:pt>
                <c:pt idx="40">
                  <c:v>2.3079999999999998</c:v>
                </c:pt>
                <c:pt idx="41">
                  <c:v>2.3980000000000001</c:v>
                </c:pt>
                <c:pt idx="42">
                  <c:v>2.5099999999999998</c:v>
                </c:pt>
                <c:pt idx="43">
                  <c:v>2.6459999999999999</c:v>
                </c:pt>
                <c:pt idx="44">
                  <c:v>2.9729999999999999</c:v>
                </c:pt>
                <c:pt idx="45">
                  <c:v>2.819</c:v>
                </c:pt>
                <c:pt idx="46">
                  <c:v>2.6819999999999999</c:v>
                </c:pt>
                <c:pt idx="47">
                  <c:v>2.5739999999999998</c:v>
                </c:pt>
                <c:pt idx="48">
                  <c:v>2.492</c:v>
                </c:pt>
                <c:pt idx="49">
                  <c:v>2.3079999999999998</c:v>
                </c:pt>
                <c:pt idx="50">
                  <c:v>2.149</c:v>
                </c:pt>
                <c:pt idx="51">
                  <c:v>1.778</c:v>
                </c:pt>
                <c:pt idx="52">
                  <c:v>1.6160000000000001</c:v>
                </c:pt>
                <c:pt idx="53">
                  <c:v>1.4419999999999999</c:v>
                </c:pt>
                <c:pt idx="54">
                  <c:v>1.363</c:v>
                </c:pt>
                <c:pt idx="55">
                  <c:v>1.335</c:v>
                </c:pt>
                <c:pt idx="56">
                  <c:v>1.298</c:v>
                </c:pt>
                <c:pt idx="57">
                  <c:v>1.3029999999999999</c:v>
                </c:pt>
                <c:pt idx="58">
                  <c:v>1.22</c:v>
                </c:pt>
                <c:pt idx="59">
                  <c:v>1.2669999999999999</c:v>
                </c:pt>
                <c:pt idx="60">
                  <c:v>0.82499999999999996</c:v>
                </c:pt>
                <c:pt idx="61">
                  <c:v>0.77800000000000002</c:v>
                </c:pt>
                <c:pt idx="62">
                  <c:v>0.72199999999999998</c:v>
                </c:pt>
                <c:pt idx="63">
                  <c:v>0.67</c:v>
                </c:pt>
                <c:pt idx="64">
                  <c:v>0.82099999999999995</c:v>
                </c:pt>
                <c:pt idx="65">
                  <c:v>0.86299999999999999</c:v>
                </c:pt>
                <c:pt idx="66">
                  <c:v>0.83699999999999997</c:v>
                </c:pt>
                <c:pt idx="67">
                  <c:v>1.0089999999999999</c:v>
                </c:pt>
                <c:pt idx="68">
                  <c:v>0.70699999999999996</c:v>
                </c:pt>
                <c:pt idx="69">
                  <c:v>0.68600000000000005</c:v>
                </c:pt>
                <c:pt idx="70">
                  <c:v>0.70799999999999996</c:v>
                </c:pt>
                <c:pt idx="71">
                  <c:v>0.65700000000000003</c:v>
                </c:pt>
                <c:pt idx="72">
                  <c:v>0.56299999999999994</c:v>
                </c:pt>
                <c:pt idx="73">
                  <c:v>0.55600000000000005</c:v>
                </c:pt>
                <c:pt idx="74">
                  <c:v>0.46500000000000002</c:v>
                </c:pt>
                <c:pt idx="75">
                  <c:v>0.61699999999999999</c:v>
                </c:pt>
                <c:pt idx="76">
                  <c:v>0.48899999999999999</c:v>
                </c:pt>
                <c:pt idx="77">
                  <c:v>0.56899999999999995</c:v>
                </c:pt>
                <c:pt idx="78">
                  <c:v>0.56899999999999995</c:v>
                </c:pt>
                <c:pt idx="79">
                  <c:v>0.55900000000000005</c:v>
                </c:pt>
                <c:pt idx="80">
                  <c:v>0.45200000000000001</c:v>
                </c:pt>
                <c:pt idx="81">
                  <c:v>0.41399999999999998</c:v>
                </c:pt>
                <c:pt idx="82">
                  <c:v>0.42299999999999999</c:v>
                </c:pt>
                <c:pt idx="83">
                  <c:v>0.35499999999999998</c:v>
                </c:pt>
                <c:pt idx="84">
                  <c:v>0.33600000000000002</c:v>
                </c:pt>
                <c:pt idx="85">
                  <c:v>0.313</c:v>
                </c:pt>
                <c:pt idx="86">
                  <c:v>0.32700000000000001</c:v>
                </c:pt>
                <c:pt idx="87">
                  <c:v>0.313</c:v>
                </c:pt>
                <c:pt idx="88">
                  <c:v>0.31</c:v>
                </c:pt>
                <c:pt idx="89">
                  <c:v>0.20300000000000001</c:v>
                </c:pt>
                <c:pt idx="90">
                  <c:v>0.25</c:v>
                </c:pt>
                <c:pt idx="91">
                  <c:v>0.26200000000000001</c:v>
                </c:pt>
                <c:pt idx="92">
                  <c:v>0.27</c:v>
                </c:pt>
                <c:pt idx="93">
                  <c:v>0.246</c:v>
                </c:pt>
                <c:pt idx="94">
                  <c:v>0.29299999999999998</c:v>
                </c:pt>
                <c:pt idx="95">
                  <c:v>0.23799999999999999</c:v>
                </c:pt>
                <c:pt idx="96">
                  <c:v>0.23499999999999999</c:v>
                </c:pt>
                <c:pt idx="97">
                  <c:v>0.315</c:v>
                </c:pt>
                <c:pt idx="98">
                  <c:v>0.27</c:v>
                </c:pt>
                <c:pt idx="99">
                  <c:v>0.34599999999999997</c:v>
                </c:pt>
                <c:pt idx="100">
                  <c:v>0.22700000000000001</c:v>
                </c:pt>
                <c:pt idx="101">
                  <c:v>0.22700000000000001</c:v>
                </c:pt>
                <c:pt idx="102">
                  <c:v>0.23400000000000001</c:v>
                </c:pt>
                <c:pt idx="103">
                  <c:v>0.23</c:v>
                </c:pt>
                <c:pt idx="104">
                  <c:v>0.19800000000000001</c:v>
                </c:pt>
                <c:pt idx="105">
                  <c:v>0.20799999999999999</c:v>
                </c:pt>
                <c:pt idx="106">
                  <c:v>0.374</c:v>
                </c:pt>
                <c:pt idx="107">
                  <c:v>0.64900000000000002</c:v>
                </c:pt>
                <c:pt idx="108">
                  <c:v>0.60899999999999999</c:v>
                </c:pt>
                <c:pt idx="109">
                  <c:v>0.629</c:v>
                </c:pt>
                <c:pt idx="110">
                  <c:v>0.61399999999999999</c:v>
                </c:pt>
                <c:pt idx="111">
                  <c:v>0.64900000000000002</c:v>
                </c:pt>
                <c:pt idx="112">
                  <c:v>0.34</c:v>
                </c:pt>
                <c:pt idx="113">
                  <c:v>0.42399999999999999</c:v>
                </c:pt>
                <c:pt idx="114">
                  <c:v>0.52500000000000002</c:v>
                </c:pt>
                <c:pt idx="115">
                  <c:v>0.68</c:v>
                </c:pt>
                <c:pt idx="116">
                  <c:v>0.86799999999999999</c:v>
                </c:pt>
                <c:pt idx="117">
                  <c:v>1.032</c:v>
                </c:pt>
                <c:pt idx="118">
                  <c:v>1.032</c:v>
                </c:pt>
                <c:pt idx="119">
                  <c:v>0.91100000000000003</c:v>
                </c:pt>
              </c:numCache>
            </c:numRef>
          </c:val>
          <c:smooth val="0"/>
          <c:extLst>
            <c:ext xmlns:c16="http://schemas.microsoft.com/office/drawing/2014/chart" uri="{C3380CC4-5D6E-409C-BE32-E72D297353CC}">
              <c16:uniqueId val="{00000000-C404-46A6-9387-F35E29904E81}"/>
            </c:ext>
          </c:extLst>
        </c:ser>
        <c:dLbls>
          <c:showLegendKey val="0"/>
          <c:showVal val="0"/>
          <c:showCatName val="0"/>
          <c:showSerName val="0"/>
          <c:showPercent val="0"/>
          <c:showBubbleSize val="0"/>
        </c:dLbls>
        <c:marker val="1"/>
        <c:smooth val="0"/>
        <c:axId val="161540672"/>
        <c:axId val="161540192"/>
      </c:lineChart>
      <c:lineChart>
        <c:grouping val="standard"/>
        <c:varyColors val="0"/>
        <c:ser>
          <c:idx val="1"/>
          <c:order val="1"/>
          <c:tx>
            <c:v>Sentiment </c:v>
          </c:tx>
          <c:spPr>
            <a:ln w="28575" cap="rnd">
              <a:solidFill>
                <a:schemeClr val="accent2"/>
              </a:solidFill>
              <a:round/>
            </a:ln>
            <a:effectLst/>
          </c:spPr>
          <c:marker>
            <c:symbol val="none"/>
          </c:marker>
          <c:cat>
            <c:numRef>
              <c:f>'Pysentiment vs. FFR'!$M$2:$M$121</c:f>
              <c:numCache>
                <c:formatCode>d\-mmm\-yy</c:formatCode>
                <c:ptCount val="120"/>
                <c:pt idx="0">
                  <c:v>45322</c:v>
                </c:pt>
                <c:pt idx="1">
                  <c:v>45273</c:v>
                </c:pt>
                <c:pt idx="2">
                  <c:v>45231</c:v>
                </c:pt>
                <c:pt idx="3">
                  <c:v>45189</c:v>
                </c:pt>
                <c:pt idx="4">
                  <c:v>45133</c:v>
                </c:pt>
                <c:pt idx="5">
                  <c:v>45091</c:v>
                </c:pt>
                <c:pt idx="6">
                  <c:v>45049</c:v>
                </c:pt>
                <c:pt idx="7">
                  <c:v>45007</c:v>
                </c:pt>
                <c:pt idx="8">
                  <c:v>44958</c:v>
                </c:pt>
                <c:pt idx="9">
                  <c:v>44909</c:v>
                </c:pt>
                <c:pt idx="10">
                  <c:v>44867</c:v>
                </c:pt>
                <c:pt idx="11">
                  <c:v>44825</c:v>
                </c:pt>
                <c:pt idx="12">
                  <c:v>44769</c:v>
                </c:pt>
                <c:pt idx="13">
                  <c:v>44727</c:v>
                </c:pt>
                <c:pt idx="14">
                  <c:v>44685</c:v>
                </c:pt>
                <c:pt idx="15">
                  <c:v>44636</c:v>
                </c:pt>
                <c:pt idx="16">
                  <c:v>44587</c:v>
                </c:pt>
                <c:pt idx="17">
                  <c:v>44545</c:v>
                </c:pt>
                <c:pt idx="18">
                  <c:v>44503</c:v>
                </c:pt>
                <c:pt idx="19">
                  <c:v>44461</c:v>
                </c:pt>
                <c:pt idx="20">
                  <c:v>44405</c:v>
                </c:pt>
                <c:pt idx="21">
                  <c:v>44363</c:v>
                </c:pt>
                <c:pt idx="22">
                  <c:v>44314</c:v>
                </c:pt>
                <c:pt idx="23">
                  <c:v>44272</c:v>
                </c:pt>
                <c:pt idx="24">
                  <c:v>44223</c:v>
                </c:pt>
                <c:pt idx="25">
                  <c:v>44181</c:v>
                </c:pt>
                <c:pt idx="26">
                  <c:v>44140</c:v>
                </c:pt>
                <c:pt idx="27">
                  <c:v>44090</c:v>
                </c:pt>
                <c:pt idx="28">
                  <c:v>44041</c:v>
                </c:pt>
                <c:pt idx="29">
                  <c:v>43992</c:v>
                </c:pt>
                <c:pt idx="30">
                  <c:v>43950</c:v>
                </c:pt>
                <c:pt idx="31">
                  <c:v>43913</c:v>
                </c:pt>
                <c:pt idx="32">
                  <c:v>43905</c:v>
                </c:pt>
                <c:pt idx="33">
                  <c:v>43893</c:v>
                </c:pt>
                <c:pt idx="34">
                  <c:v>43859</c:v>
                </c:pt>
                <c:pt idx="35">
                  <c:v>43810</c:v>
                </c:pt>
                <c:pt idx="36">
                  <c:v>43768</c:v>
                </c:pt>
                <c:pt idx="37">
                  <c:v>43726</c:v>
                </c:pt>
                <c:pt idx="38">
                  <c:v>43677</c:v>
                </c:pt>
                <c:pt idx="39">
                  <c:v>43635</c:v>
                </c:pt>
                <c:pt idx="40">
                  <c:v>43586</c:v>
                </c:pt>
                <c:pt idx="41">
                  <c:v>43544</c:v>
                </c:pt>
                <c:pt idx="42">
                  <c:v>43495</c:v>
                </c:pt>
                <c:pt idx="43">
                  <c:v>43453</c:v>
                </c:pt>
                <c:pt idx="44">
                  <c:v>43412</c:v>
                </c:pt>
                <c:pt idx="45">
                  <c:v>43369</c:v>
                </c:pt>
                <c:pt idx="46">
                  <c:v>43313</c:v>
                </c:pt>
                <c:pt idx="47">
                  <c:v>43264</c:v>
                </c:pt>
                <c:pt idx="48">
                  <c:v>43222</c:v>
                </c:pt>
                <c:pt idx="49">
                  <c:v>43180</c:v>
                </c:pt>
                <c:pt idx="50">
                  <c:v>43131</c:v>
                </c:pt>
                <c:pt idx="51">
                  <c:v>43082</c:v>
                </c:pt>
                <c:pt idx="52">
                  <c:v>43040</c:v>
                </c:pt>
                <c:pt idx="53">
                  <c:v>42998</c:v>
                </c:pt>
                <c:pt idx="54">
                  <c:v>42942</c:v>
                </c:pt>
                <c:pt idx="55">
                  <c:v>42900</c:v>
                </c:pt>
                <c:pt idx="56">
                  <c:v>42858</c:v>
                </c:pt>
                <c:pt idx="57">
                  <c:v>42809</c:v>
                </c:pt>
                <c:pt idx="58">
                  <c:v>42767</c:v>
                </c:pt>
                <c:pt idx="59">
                  <c:v>42718</c:v>
                </c:pt>
                <c:pt idx="60">
                  <c:v>42676</c:v>
                </c:pt>
                <c:pt idx="61">
                  <c:v>42634</c:v>
                </c:pt>
                <c:pt idx="62">
                  <c:v>42578</c:v>
                </c:pt>
                <c:pt idx="63">
                  <c:v>42536</c:v>
                </c:pt>
                <c:pt idx="64">
                  <c:v>42487</c:v>
                </c:pt>
                <c:pt idx="65">
                  <c:v>42445</c:v>
                </c:pt>
                <c:pt idx="66">
                  <c:v>42396</c:v>
                </c:pt>
                <c:pt idx="67">
                  <c:v>42354</c:v>
                </c:pt>
                <c:pt idx="68">
                  <c:v>42305</c:v>
                </c:pt>
                <c:pt idx="69">
                  <c:v>42264</c:v>
                </c:pt>
                <c:pt idx="70">
                  <c:v>42214</c:v>
                </c:pt>
                <c:pt idx="71">
                  <c:v>42172</c:v>
                </c:pt>
                <c:pt idx="72">
                  <c:v>42123</c:v>
                </c:pt>
                <c:pt idx="73">
                  <c:v>42081</c:v>
                </c:pt>
                <c:pt idx="74">
                  <c:v>42032</c:v>
                </c:pt>
                <c:pt idx="75">
                  <c:v>41990</c:v>
                </c:pt>
                <c:pt idx="76">
                  <c:v>41941</c:v>
                </c:pt>
                <c:pt idx="77">
                  <c:v>41899</c:v>
                </c:pt>
                <c:pt idx="78">
                  <c:v>41899</c:v>
                </c:pt>
                <c:pt idx="79">
                  <c:v>41850</c:v>
                </c:pt>
                <c:pt idx="80">
                  <c:v>41808</c:v>
                </c:pt>
                <c:pt idx="81">
                  <c:v>41759</c:v>
                </c:pt>
                <c:pt idx="82">
                  <c:v>41717</c:v>
                </c:pt>
                <c:pt idx="83">
                  <c:v>41668</c:v>
                </c:pt>
                <c:pt idx="84">
                  <c:v>41626</c:v>
                </c:pt>
                <c:pt idx="85">
                  <c:v>41577</c:v>
                </c:pt>
                <c:pt idx="86">
                  <c:v>41535</c:v>
                </c:pt>
                <c:pt idx="87">
                  <c:v>41486</c:v>
                </c:pt>
                <c:pt idx="88">
                  <c:v>41444</c:v>
                </c:pt>
                <c:pt idx="89">
                  <c:v>41395</c:v>
                </c:pt>
                <c:pt idx="90">
                  <c:v>41353</c:v>
                </c:pt>
                <c:pt idx="91">
                  <c:v>41346</c:v>
                </c:pt>
                <c:pt idx="92">
                  <c:v>41304</c:v>
                </c:pt>
                <c:pt idx="93">
                  <c:v>41255</c:v>
                </c:pt>
                <c:pt idx="94">
                  <c:v>41206</c:v>
                </c:pt>
                <c:pt idx="95">
                  <c:v>41165</c:v>
                </c:pt>
                <c:pt idx="96">
                  <c:v>41122</c:v>
                </c:pt>
                <c:pt idx="97">
                  <c:v>41080</c:v>
                </c:pt>
                <c:pt idx="98">
                  <c:v>41024</c:v>
                </c:pt>
                <c:pt idx="99">
                  <c:v>40981</c:v>
                </c:pt>
                <c:pt idx="100">
                  <c:v>40933</c:v>
                </c:pt>
                <c:pt idx="101">
                  <c:v>40933</c:v>
                </c:pt>
                <c:pt idx="102">
                  <c:v>40890</c:v>
                </c:pt>
                <c:pt idx="103">
                  <c:v>40849</c:v>
                </c:pt>
                <c:pt idx="104">
                  <c:v>40807</c:v>
                </c:pt>
                <c:pt idx="105">
                  <c:v>40764</c:v>
                </c:pt>
                <c:pt idx="106">
                  <c:v>40716</c:v>
                </c:pt>
                <c:pt idx="107">
                  <c:v>40660</c:v>
                </c:pt>
                <c:pt idx="108">
                  <c:v>40617</c:v>
                </c:pt>
                <c:pt idx="109">
                  <c:v>40569</c:v>
                </c:pt>
                <c:pt idx="110">
                  <c:v>40533</c:v>
                </c:pt>
                <c:pt idx="111">
                  <c:v>40526</c:v>
                </c:pt>
                <c:pt idx="112">
                  <c:v>40485</c:v>
                </c:pt>
                <c:pt idx="113">
                  <c:v>40442</c:v>
                </c:pt>
                <c:pt idx="114">
                  <c:v>40400</c:v>
                </c:pt>
                <c:pt idx="115">
                  <c:v>40352</c:v>
                </c:pt>
                <c:pt idx="116">
                  <c:v>40308</c:v>
                </c:pt>
                <c:pt idx="117">
                  <c:v>40307</c:v>
                </c:pt>
                <c:pt idx="118">
                  <c:v>40296</c:v>
                </c:pt>
                <c:pt idx="119">
                  <c:v>40253</c:v>
                </c:pt>
              </c:numCache>
            </c:numRef>
          </c:cat>
          <c:val>
            <c:numRef>
              <c:f>'Pysentiment vs. FFR'!$O$2:$O$121</c:f>
              <c:numCache>
                <c:formatCode>General</c:formatCode>
                <c:ptCount val="120"/>
                <c:pt idx="0">
                  <c:v>0.17852147873094201</c:v>
                </c:pt>
                <c:pt idx="1">
                  <c:v>-0.13559315913373299</c:v>
                </c:pt>
                <c:pt idx="2">
                  <c:v>-6.0333776957584198E-2</c:v>
                </c:pt>
                <c:pt idx="3">
                  <c:v>-5.5118156167882501E-2</c:v>
                </c:pt>
                <c:pt idx="4">
                  <c:v>-4.8026345723615201E-2</c:v>
                </c:pt>
                <c:pt idx="5">
                  <c:v>-4.7402626947983903E-2</c:v>
                </c:pt>
                <c:pt idx="6">
                  <c:v>-5.0632940706126499E-2</c:v>
                </c:pt>
                <c:pt idx="7">
                  <c:v>6.1855548514402503E-2</c:v>
                </c:pt>
                <c:pt idx="8">
                  <c:v>3.3760872046048399E-2</c:v>
                </c:pt>
                <c:pt idx="9">
                  <c:v>-9.6560540131983893E-3</c:v>
                </c:pt>
                <c:pt idx="10">
                  <c:v>-9.6154335936717104E-3</c:v>
                </c:pt>
                <c:pt idx="11">
                  <c:v>1.8422973470910001E-2</c:v>
                </c:pt>
                <c:pt idx="12">
                  <c:v>8.7591153284759093E-3</c:v>
                </c:pt>
                <c:pt idx="13">
                  <c:v>-3.3797209741544203E-2</c:v>
                </c:pt>
                <c:pt idx="14">
                  <c:v>-5.9302310465109302E-2</c:v>
                </c:pt>
                <c:pt idx="15">
                  <c:v>-9.7301064275627597E-2</c:v>
                </c:pt>
                <c:pt idx="16">
                  <c:v>0.19399875323353699</c:v>
                </c:pt>
                <c:pt idx="17">
                  <c:v>0.24926784629885801</c:v>
                </c:pt>
                <c:pt idx="18">
                  <c:v>0.266124980088917</c:v>
                </c:pt>
                <c:pt idx="19">
                  <c:v>0.43424911155775697</c:v>
                </c:pt>
                <c:pt idx="20">
                  <c:v>0.43828205521619501</c:v>
                </c:pt>
                <c:pt idx="21">
                  <c:v>0.41621829913411201</c:v>
                </c:pt>
                <c:pt idx="22">
                  <c:v>0.34999242798015201</c:v>
                </c:pt>
                <c:pt idx="23">
                  <c:v>0.23356682296253201</c:v>
                </c:pt>
                <c:pt idx="24">
                  <c:v>0.21201546060099499</c:v>
                </c:pt>
                <c:pt idx="25">
                  <c:v>0.246880327985979</c:v>
                </c:pt>
                <c:pt idx="26">
                  <c:v>0.20545343488509499</c:v>
                </c:pt>
                <c:pt idx="27">
                  <c:v>0.38603344605755302</c:v>
                </c:pt>
                <c:pt idx="28">
                  <c:v>0.16157867671404</c:v>
                </c:pt>
                <c:pt idx="29">
                  <c:v>0.14253636534669201</c:v>
                </c:pt>
                <c:pt idx="30">
                  <c:v>1.8964941685450699E-2</c:v>
                </c:pt>
                <c:pt idx="31">
                  <c:v>0.22781678968397301</c:v>
                </c:pt>
                <c:pt idx="32">
                  <c:v>-8.3306517183713395E-3</c:v>
                </c:pt>
                <c:pt idx="33">
                  <c:v>1.8940965906723E-3</c:v>
                </c:pt>
                <c:pt idx="34">
                  <c:v>-8.6649527920401606E-2</c:v>
                </c:pt>
                <c:pt idx="35">
                  <c:v>-8.5585564028303501E-2</c:v>
                </c:pt>
                <c:pt idx="36">
                  <c:v>-0.179406074226237</c:v>
                </c:pt>
                <c:pt idx="37">
                  <c:v>-0.21671629124386699</c:v>
                </c:pt>
                <c:pt idx="38">
                  <c:v>-0.15299327873247801</c:v>
                </c:pt>
                <c:pt idx="39">
                  <c:v>-0.15301223886458701</c:v>
                </c:pt>
                <c:pt idx="40">
                  <c:v>-9.4360653545516301E-2</c:v>
                </c:pt>
                <c:pt idx="41">
                  <c:v>-0.21782161620649701</c:v>
                </c:pt>
                <c:pt idx="42">
                  <c:v>-7.0806171023823604E-3</c:v>
                </c:pt>
                <c:pt idx="43">
                  <c:v>-0.114681340166298</c:v>
                </c:pt>
                <c:pt idx="44">
                  <c:v>-3.4441806116370897E-2</c:v>
                </c:pt>
                <c:pt idx="45">
                  <c:v>-3.6787226548142302E-2</c:v>
                </c:pt>
                <c:pt idx="46">
                  <c:v>-3.5734850432288599E-2</c:v>
                </c:pt>
                <c:pt idx="47">
                  <c:v>-3.6537379426627603E-2</c:v>
                </c:pt>
                <c:pt idx="48">
                  <c:v>7.5033473425634406E-2</c:v>
                </c:pt>
                <c:pt idx="49">
                  <c:v>0.132652978103799</c:v>
                </c:pt>
                <c:pt idx="50">
                  <c:v>0.10363386473757601</c:v>
                </c:pt>
                <c:pt idx="51">
                  <c:v>5.4242760557567703E-3</c:v>
                </c:pt>
                <c:pt idx="52">
                  <c:v>8.6356970367745103E-2</c:v>
                </c:pt>
                <c:pt idx="53">
                  <c:v>0.103129376683313</c:v>
                </c:pt>
                <c:pt idx="54">
                  <c:v>0.17450893293825401</c:v>
                </c:pt>
                <c:pt idx="55">
                  <c:v>0.15005126327520499</c:v>
                </c:pt>
                <c:pt idx="56">
                  <c:v>7.1973662929068302E-2</c:v>
                </c:pt>
                <c:pt idx="57">
                  <c:v>0.15590821269844901</c:v>
                </c:pt>
                <c:pt idx="58">
                  <c:v>0.190405758856211</c:v>
                </c:pt>
                <c:pt idx="59">
                  <c:v>0.161944592165229</c:v>
                </c:pt>
                <c:pt idx="60">
                  <c:v>0.161688967873793</c:v>
                </c:pt>
                <c:pt idx="61">
                  <c:v>0.151934794726728</c:v>
                </c:pt>
                <c:pt idx="62">
                  <c:v>0.12844341391194899</c:v>
                </c:pt>
                <c:pt idx="63">
                  <c:v>7.3824627234515799E-2</c:v>
                </c:pt>
                <c:pt idx="64">
                  <c:v>0.18531990610761401</c:v>
                </c:pt>
                <c:pt idx="65">
                  <c:v>0.21068529166684899</c:v>
                </c:pt>
                <c:pt idx="66">
                  <c:v>-2.1078099343448599E-2</c:v>
                </c:pt>
                <c:pt idx="67">
                  <c:v>0.186260986986795</c:v>
                </c:pt>
                <c:pt idx="68">
                  <c:v>0.164328284973871</c:v>
                </c:pt>
                <c:pt idx="69">
                  <c:v>0.127993978017062</c:v>
                </c:pt>
                <c:pt idx="70">
                  <c:v>0.18588007678003399</c:v>
                </c:pt>
                <c:pt idx="71">
                  <c:v>0.20438344666979799</c:v>
                </c:pt>
                <c:pt idx="72">
                  <c:v>-6.6408706909575399E-2</c:v>
                </c:pt>
                <c:pt idx="73">
                  <c:v>0.14334060836078499</c:v>
                </c:pt>
                <c:pt idx="74">
                  <c:v>0.11314204286173001</c:v>
                </c:pt>
                <c:pt idx="75">
                  <c:v>0.10628379485666301</c:v>
                </c:pt>
                <c:pt idx="76">
                  <c:v>2.1422666060096001E-2</c:v>
                </c:pt>
                <c:pt idx="77">
                  <c:v>0.20266026890987099</c:v>
                </c:pt>
                <c:pt idx="78">
                  <c:v>0.20266026890987099</c:v>
                </c:pt>
                <c:pt idx="79">
                  <c:v>9.94676670920005E-2</c:v>
                </c:pt>
                <c:pt idx="80">
                  <c:v>0.14912677529490301</c:v>
                </c:pt>
                <c:pt idx="81">
                  <c:v>8.7016228665747805E-2</c:v>
                </c:pt>
                <c:pt idx="82">
                  <c:v>2.2788984063165301E-2</c:v>
                </c:pt>
                <c:pt idx="83">
                  <c:v>2.2846717786120602E-2</c:v>
                </c:pt>
                <c:pt idx="84">
                  <c:v>-3.82464880786599E-2</c:v>
                </c:pt>
                <c:pt idx="85">
                  <c:v>2.2917713549334001E-2</c:v>
                </c:pt>
                <c:pt idx="86">
                  <c:v>4.82667234492761E-2</c:v>
                </c:pt>
                <c:pt idx="87">
                  <c:v>-1.3609103384205801E-3</c:v>
                </c:pt>
                <c:pt idx="88">
                  <c:v>-2.7093570653192799E-2</c:v>
                </c:pt>
                <c:pt idx="89">
                  <c:v>6.68712259679256E-3</c:v>
                </c:pt>
                <c:pt idx="90">
                  <c:v>-2.4451884345200799E-2</c:v>
                </c:pt>
                <c:pt idx="91">
                  <c:v>0.33489063084145598</c:v>
                </c:pt>
                <c:pt idx="92">
                  <c:v>-8.3969340896367595E-2</c:v>
                </c:pt>
                <c:pt idx="93">
                  <c:v>-2.62070421753751E-2</c:v>
                </c:pt>
                <c:pt idx="94">
                  <c:v>3.4646757557721002E-2</c:v>
                </c:pt>
                <c:pt idx="95">
                  <c:v>5.3817701395877403E-2</c:v>
                </c:pt>
                <c:pt idx="96">
                  <c:v>-0.112202630120218</c:v>
                </c:pt>
                <c:pt idx="97">
                  <c:v>-0.168817863368079</c:v>
                </c:pt>
                <c:pt idx="98">
                  <c:v>-6.5700869378621601E-2</c:v>
                </c:pt>
                <c:pt idx="99">
                  <c:v>-0.15669259708977301</c:v>
                </c:pt>
                <c:pt idx="100">
                  <c:v>-0.14764167908421699</c:v>
                </c:pt>
                <c:pt idx="101">
                  <c:v>-0.14764167908421699</c:v>
                </c:pt>
                <c:pt idx="102">
                  <c:v>2.01342002936559E-2</c:v>
                </c:pt>
                <c:pt idx="103">
                  <c:v>4.6310766483591601E-2</c:v>
                </c:pt>
                <c:pt idx="104">
                  <c:v>-2.6925186178354699E-2</c:v>
                </c:pt>
                <c:pt idx="105">
                  <c:v>-6.8678311227237401E-2</c:v>
                </c:pt>
                <c:pt idx="106">
                  <c:v>-5.4161485971617601E-2</c:v>
                </c:pt>
                <c:pt idx="107">
                  <c:v>0.25173946111356399</c:v>
                </c:pt>
                <c:pt idx="108">
                  <c:v>0.24888689275614101</c:v>
                </c:pt>
                <c:pt idx="109">
                  <c:v>4.7267160538744697E-2</c:v>
                </c:pt>
                <c:pt idx="110">
                  <c:v>-0.43490423887052099</c:v>
                </c:pt>
                <c:pt idx="111">
                  <c:v>-5.7607397034494898E-2</c:v>
                </c:pt>
                <c:pt idx="112">
                  <c:v>7.6602858264590795E-5</c:v>
                </c:pt>
                <c:pt idx="113">
                  <c:v>8.2528451273129105E-2</c:v>
                </c:pt>
                <c:pt idx="114">
                  <c:v>0.118852311065736</c:v>
                </c:pt>
                <c:pt idx="115">
                  <c:v>0.19030949475544201</c:v>
                </c:pt>
                <c:pt idx="116">
                  <c:v>-0.16220015655864001</c:v>
                </c:pt>
                <c:pt idx="117">
                  <c:v>-0.143234637667395</c:v>
                </c:pt>
                <c:pt idx="118">
                  <c:v>0.16453559994944</c:v>
                </c:pt>
                <c:pt idx="119">
                  <c:v>0.28111882430706298</c:v>
                </c:pt>
              </c:numCache>
            </c:numRef>
          </c:val>
          <c:smooth val="0"/>
          <c:extLst>
            <c:ext xmlns:c16="http://schemas.microsoft.com/office/drawing/2014/chart" uri="{C3380CC4-5D6E-409C-BE32-E72D297353CC}">
              <c16:uniqueId val="{00000001-C404-46A6-9387-F35E29904E81}"/>
            </c:ext>
          </c:extLst>
        </c:ser>
        <c:dLbls>
          <c:showLegendKey val="0"/>
          <c:showVal val="0"/>
          <c:showCatName val="0"/>
          <c:showSerName val="0"/>
          <c:showPercent val="0"/>
          <c:showBubbleSize val="0"/>
        </c:dLbls>
        <c:marker val="1"/>
        <c:smooth val="0"/>
        <c:axId val="465159824"/>
        <c:axId val="465161264"/>
      </c:lineChart>
      <c:dateAx>
        <c:axId val="161540672"/>
        <c:scaling>
          <c:orientation val="minMax"/>
        </c:scaling>
        <c:delete val="0"/>
        <c:axPos val="b"/>
        <c:numFmt formatCode="d\-mmm\-yy"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1540192"/>
        <c:crosses val="autoZero"/>
        <c:auto val="1"/>
        <c:lblOffset val="100"/>
        <c:baseTimeUnit val="days"/>
        <c:majorUnit val="6"/>
        <c:majorTimeUnit val="months"/>
      </c:dateAx>
      <c:valAx>
        <c:axId val="161540192"/>
        <c:scaling>
          <c:orientation val="minMax"/>
          <c:max val="5.5"/>
          <c:min val="-1.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1540672"/>
        <c:crosses val="autoZero"/>
        <c:crossBetween val="between"/>
      </c:valAx>
      <c:valAx>
        <c:axId val="465161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65159824"/>
        <c:crosses val="max"/>
        <c:crossBetween val="between"/>
      </c:valAx>
      <c:dateAx>
        <c:axId val="465159824"/>
        <c:scaling>
          <c:orientation val="minMax"/>
        </c:scaling>
        <c:delete val="1"/>
        <c:axPos val="b"/>
        <c:numFmt formatCode="d\-mmm\-yy" sourceLinked="1"/>
        <c:majorTickMark val="out"/>
        <c:minorTickMark val="none"/>
        <c:tickLblPos val="nextTo"/>
        <c:crossAx val="46516126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54</xdr:col>
      <xdr:colOff>47171</xdr:colOff>
      <xdr:row>0</xdr:row>
      <xdr:rowOff>108856</xdr:rowOff>
    </xdr:from>
    <xdr:to>
      <xdr:col>68</xdr:col>
      <xdr:colOff>134258</xdr:colOff>
      <xdr:row>21</xdr:row>
      <xdr:rowOff>49892</xdr:rowOff>
    </xdr:to>
    <xdr:graphicFrame macro="">
      <xdr:nvGraphicFramePr>
        <xdr:cNvPr id="3" name="Chart 2">
          <a:extLst>
            <a:ext uri="{FF2B5EF4-FFF2-40B4-BE49-F238E27FC236}">
              <a16:creationId xmlns:a16="http://schemas.microsoft.com/office/drawing/2014/main" id="{FAE2CD67-7C60-4B21-9F88-26A35E2DF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7149-5037-45FE-82C0-7EABDEF276CE}">
  <dimension ref="A1:C168"/>
  <sheetViews>
    <sheetView workbookViewId="0">
      <selection activeCell="E12" sqref="E12"/>
    </sheetView>
  </sheetViews>
  <sheetFormatPr defaultRowHeight="14" x14ac:dyDescent="0.3"/>
  <cols>
    <col min="2" max="2" width="13.33203125" bestFit="1" customWidth="1"/>
  </cols>
  <sheetData>
    <row r="1" spans="1:3" x14ac:dyDescent="0.3">
      <c r="A1" t="s">
        <v>157</v>
      </c>
      <c r="B1" t="s">
        <v>160</v>
      </c>
      <c r="C1" t="s">
        <v>123</v>
      </c>
    </row>
    <row r="2" spans="1:3" x14ac:dyDescent="0.3">
      <c r="A2">
        <v>4.2089999999999996</v>
      </c>
      <c r="B2">
        <v>0.17852147873094201</v>
      </c>
      <c r="C2">
        <v>2.1</v>
      </c>
    </row>
    <row r="3" spans="1:3" x14ac:dyDescent="0.3">
      <c r="A3">
        <v>4.6950000000000003</v>
      </c>
      <c r="B3">
        <v>-0.13559315913373299</v>
      </c>
      <c r="C3">
        <v>3.2</v>
      </c>
    </row>
    <row r="4" spans="1:3" x14ac:dyDescent="0.3">
      <c r="A4">
        <v>4.6950000000000003</v>
      </c>
      <c r="B4">
        <v>-6.0333776957584198E-2</v>
      </c>
      <c r="C4">
        <v>2.8</v>
      </c>
    </row>
    <row r="5" spans="1:3" x14ac:dyDescent="0.3">
      <c r="A5">
        <v>5.0830000000000002</v>
      </c>
      <c r="B5">
        <v>-5.5118156167882501E-2</v>
      </c>
      <c r="C5">
        <v>2</v>
      </c>
    </row>
    <row r="6" spans="1:3" x14ac:dyDescent="0.3">
      <c r="A6">
        <v>4.8630000000000004</v>
      </c>
      <c r="B6">
        <v>-5.5118156167882501E-2</v>
      </c>
      <c r="C6">
        <v>2.1</v>
      </c>
    </row>
    <row r="7" spans="1:3" x14ac:dyDescent="0.3">
      <c r="A7">
        <v>4.8630000000000004</v>
      </c>
      <c r="B7">
        <v>-4.8026345723615201E-2</v>
      </c>
      <c r="C7">
        <v>2</v>
      </c>
    </row>
    <row r="8" spans="1:3" x14ac:dyDescent="0.3">
      <c r="A8">
        <v>4.8849999999999998</v>
      </c>
      <c r="B8">
        <v>-4.8026345723615201E-2</v>
      </c>
      <c r="C8">
        <v>2.5</v>
      </c>
    </row>
    <row r="9" spans="1:3" x14ac:dyDescent="0.3">
      <c r="A9">
        <v>4.9039999999999999</v>
      </c>
      <c r="B9">
        <v>-4.7402626947983903E-2</v>
      </c>
      <c r="C9">
        <v>2.1</v>
      </c>
    </row>
    <row r="10" spans="1:3" x14ac:dyDescent="0.3">
      <c r="A10">
        <v>4.4089999999999998</v>
      </c>
      <c r="B10">
        <v>-5.0632940706126499E-2</v>
      </c>
      <c r="C10">
        <v>1.8</v>
      </c>
    </row>
    <row r="11" spans="1:3" x14ac:dyDescent="0.3">
      <c r="A11">
        <v>4.0380000000000003</v>
      </c>
      <c r="B11">
        <v>6.1855548514402503E-2</v>
      </c>
      <c r="C11">
        <v>1.6</v>
      </c>
    </row>
    <row r="12" spans="1:3" x14ac:dyDescent="0.3">
      <c r="A12">
        <v>4.0380000000000003</v>
      </c>
      <c r="B12">
        <v>6.1855548514402503E-2</v>
      </c>
      <c r="C12">
        <v>1.7</v>
      </c>
    </row>
    <row r="13" spans="1:3" x14ac:dyDescent="0.3">
      <c r="A13">
        <v>4.8179999999999996</v>
      </c>
      <c r="B13">
        <v>3.3760872046048399E-2</v>
      </c>
      <c r="C13">
        <v>2.2999999999999998</v>
      </c>
    </row>
    <row r="14" spans="1:3" x14ac:dyDescent="0.3">
      <c r="A14">
        <v>4.2050000000000001</v>
      </c>
      <c r="B14">
        <v>-9.6560540131983893E-3</v>
      </c>
      <c r="C14">
        <v>2.2999999999999998</v>
      </c>
    </row>
    <row r="15" spans="1:3" x14ac:dyDescent="0.3">
      <c r="A15">
        <v>4.3289999999999997</v>
      </c>
      <c r="B15">
        <v>-9.6560540131983893E-3</v>
      </c>
      <c r="C15">
        <v>1.3</v>
      </c>
    </row>
    <row r="16" spans="1:3" x14ac:dyDescent="0.3">
      <c r="A16">
        <v>4.3289999999999997</v>
      </c>
      <c r="B16">
        <v>-9.6154335936717104E-3</v>
      </c>
      <c r="C16">
        <v>0.9</v>
      </c>
    </row>
    <row r="17" spans="1:3" x14ac:dyDescent="0.3">
      <c r="A17">
        <v>4.4859999999999998</v>
      </c>
      <c r="B17">
        <v>1.8422973470910001E-2</v>
      </c>
      <c r="C17">
        <v>1.4</v>
      </c>
    </row>
    <row r="18" spans="1:3" x14ac:dyDescent="0.3">
      <c r="A18">
        <v>4.2729999999999997</v>
      </c>
      <c r="B18">
        <v>1.8422973470910001E-2</v>
      </c>
      <c r="C18">
        <v>1.9</v>
      </c>
    </row>
    <row r="19" spans="1:3" x14ac:dyDescent="0.3">
      <c r="A19">
        <v>3.4950000000000001</v>
      </c>
      <c r="B19">
        <v>8.7591153284759093E-3</v>
      </c>
      <c r="C19">
        <v>1.8</v>
      </c>
    </row>
    <row r="20" spans="1:3" x14ac:dyDescent="0.3">
      <c r="A20">
        <v>2.9550000000000001</v>
      </c>
      <c r="B20">
        <v>8.7591153284759093E-3</v>
      </c>
      <c r="C20">
        <v>1.9</v>
      </c>
    </row>
    <row r="21" spans="1:3" x14ac:dyDescent="0.3">
      <c r="A21">
        <v>2.9550000000000001</v>
      </c>
      <c r="B21">
        <v>-3.3797209741544203E-2</v>
      </c>
      <c r="C21">
        <v>1.7</v>
      </c>
    </row>
    <row r="22" spans="1:3" x14ac:dyDescent="0.3">
      <c r="A22">
        <v>2.5630000000000002</v>
      </c>
      <c r="B22">
        <v>-5.9302310465109302E-2</v>
      </c>
      <c r="C22">
        <v>2.5</v>
      </c>
    </row>
    <row r="23" spans="1:3" x14ac:dyDescent="0.3">
      <c r="A23">
        <v>2.335</v>
      </c>
      <c r="B23">
        <v>-9.7301064275627597E-2</v>
      </c>
      <c r="C23">
        <v>2.4</v>
      </c>
    </row>
    <row r="24" spans="1:3" x14ac:dyDescent="0.3">
      <c r="A24">
        <v>2.335</v>
      </c>
      <c r="B24">
        <v>-9.7301064275627597E-2</v>
      </c>
      <c r="C24">
        <v>2.8</v>
      </c>
    </row>
    <row r="25" spans="1:3" x14ac:dyDescent="0.3">
      <c r="A25">
        <v>1.4359999999999999</v>
      </c>
      <c r="B25">
        <v>0.19399875323353699</v>
      </c>
      <c r="C25">
        <v>6.7</v>
      </c>
    </row>
    <row r="26" spans="1:3" x14ac:dyDescent="0.3">
      <c r="A26">
        <v>1.1850000000000001</v>
      </c>
      <c r="B26">
        <v>0.19399875323353699</v>
      </c>
      <c r="C26">
        <v>5.6</v>
      </c>
    </row>
    <row r="27" spans="1:3" x14ac:dyDescent="0.3">
      <c r="A27">
        <v>0.73399999999999999</v>
      </c>
      <c r="B27">
        <v>0.24926784629885801</v>
      </c>
      <c r="C27">
        <v>6.9</v>
      </c>
    </row>
    <row r="28" spans="1:3" x14ac:dyDescent="0.3">
      <c r="A28">
        <v>0.56699999999999995</v>
      </c>
      <c r="B28">
        <v>0.266124980088917</v>
      </c>
      <c r="C28">
        <v>7.6</v>
      </c>
    </row>
    <row r="29" spans="1:3" x14ac:dyDescent="0.3">
      <c r="A29">
        <v>0.28100000000000003</v>
      </c>
      <c r="B29">
        <v>0.43424911155775697</v>
      </c>
      <c r="C29">
        <v>7.2</v>
      </c>
    </row>
    <row r="30" spans="1:3" x14ac:dyDescent="0.3">
      <c r="A30">
        <v>0.28100000000000003</v>
      </c>
      <c r="B30">
        <v>0.43424911155775697</v>
      </c>
      <c r="C30">
        <v>6.8</v>
      </c>
    </row>
    <row r="31" spans="1:3" x14ac:dyDescent="0.3">
      <c r="A31">
        <v>0.21099999999999999</v>
      </c>
      <c r="B31">
        <v>0.43828205521619501</v>
      </c>
      <c r="C31">
        <v>8</v>
      </c>
    </row>
    <row r="32" spans="1:3" x14ac:dyDescent="0.3">
      <c r="A32">
        <v>0.252</v>
      </c>
      <c r="B32">
        <v>0.43828205521619501</v>
      </c>
      <c r="C32">
        <v>8.1999999999999993</v>
      </c>
    </row>
    <row r="33" spans="1:3" x14ac:dyDescent="0.3">
      <c r="A33">
        <v>0.252</v>
      </c>
      <c r="B33">
        <v>0.41621829913411201</v>
      </c>
      <c r="C33">
        <v>10</v>
      </c>
    </row>
    <row r="34" spans="1:3" x14ac:dyDescent="0.3">
      <c r="A34">
        <v>0.14499999999999999</v>
      </c>
      <c r="B34">
        <v>0.34999242798015201</v>
      </c>
      <c r="C34">
        <v>15.1</v>
      </c>
    </row>
    <row r="35" spans="1:3" x14ac:dyDescent="0.3">
      <c r="A35">
        <v>0.16200000000000001</v>
      </c>
      <c r="B35">
        <v>0.34999242798015201</v>
      </c>
      <c r="C35">
        <v>25</v>
      </c>
    </row>
    <row r="36" spans="1:3" x14ac:dyDescent="0.3">
      <c r="A36">
        <v>0.16200000000000001</v>
      </c>
      <c r="B36">
        <v>0.23356682296253201</v>
      </c>
      <c r="C36">
        <v>10.5</v>
      </c>
    </row>
    <row r="37" spans="1:3" x14ac:dyDescent="0.3">
      <c r="A37">
        <v>0.123</v>
      </c>
      <c r="B37">
        <v>0.21201546060099499</v>
      </c>
      <c r="C37">
        <v>-0.9</v>
      </c>
    </row>
    <row r="38" spans="1:3" x14ac:dyDescent="0.3">
      <c r="A38">
        <v>0.123</v>
      </c>
      <c r="B38">
        <v>0.21201546060099499</v>
      </c>
      <c r="C38">
        <v>0</v>
      </c>
    </row>
    <row r="39" spans="1:3" x14ac:dyDescent="0.3">
      <c r="A39">
        <v>0.123</v>
      </c>
      <c r="B39">
        <v>0.246880327985979</v>
      </c>
      <c r="C39">
        <v>-0.9</v>
      </c>
    </row>
    <row r="40" spans="1:3" x14ac:dyDescent="0.3">
      <c r="A40">
        <v>0.15</v>
      </c>
      <c r="B40">
        <v>0.20545343488509499</v>
      </c>
      <c r="C40">
        <v>-1.1000000000000001</v>
      </c>
    </row>
    <row r="41" spans="1:3" x14ac:dyDescent="0.3">
      <c r="A41">
        <v>0.13100000000000001</v>
      </c>
      <c r="B41">
        <v>0.38603344605755302</v>
      </c>
      <c r="C41">
        <v>-0.3</v>
      </c>
    </row>
    <row r="42" spans="1:3" x14ac:dyDescent="0.3">
      <c r="A42">
        <v>0.13100000000000001</v>
      </c>
      <c r="B42">
        <v>0.38603344605755302</v>
      </c>
      <c r="C42">
        <v>-0.5</v>
      </c>
    </row>
    <row r="43" spans="1:3" x14ac:dyDescent="0.3">
      <c r="A43">
        <v>0.13300000000000001</v>
      </c>
      <c r="B43">
        <v>0.16157867671404</v>
      </c>
      <c r="C43">
        <v>-1.8</v>
      </c>
    </row>
    <row r="44" spans="1:3" x14ac:dyDescent="0.3">
      <c r="A44">
        <v>0.109</v>
      </c>
      <c r="B44">
        <v>0.16157867671404</v>
      </c>
      <c r="C44">
        <v>-2.2000000000000002</v>
      </c>
    </row>
    <row r="45" spans="1:3" x14ac:dyDescent="0.3">
      <c r="A45">
        <v>0.154</v>
      </c>
      <c r="B45">
        <v>0.14253636534669201</v>
      </c>
      <c r="C45">
        <v>-3.2</v>
      </c>
    </row>
    <row r="46" spans="1:3" x14ac:dyDescent="0.3">
      <c r="A46">
        <v>0.20100000000000001</v>
      </c>
      <c r="B46">
        <v>1.8964941685450699E-2</v>
      </c>
      <c r="C46">
        <v>-8</v>
      </c>
    </row>
    <row r="47" spans="1:3" x14ac:dyDescent="0.3">
      <c r="A47">
        <v>0.20100000000000001</v>
      </c>
      <c r="B47">
        <v>1.8964941685450699E-2</v>
      </c>
      <c r="C47">
        <v>-14.7</v>
      </c>
    </row>
    <row r="48" spans="1:3" x14ac:dyDescent="0.3">
      <c r="A48">
        <v>0.253</v>
      </c>
      <c r="B48">
        <v>0.22781678968397301</v>
      </c>
      <c r="C48">
        <v>-4.2</v>
      </c>
    </row>
    <row r="49" spans="1:3" x14ac:dyDescent="0.3">
      <c r="A49">
        <v>1.319</v>
      </c>
      <c r="B49">
        <v>-8.6649527920401606E-2</v>
      </c>
      <c r="C49">
        <v>3.2</v>
      </c>
    </row>
    <row r="50" spans="1:3" x14ac:dyDescent="0.3">
      <c r="A50">
        <v>1.319</v>
      </c>
      <c r="B50">
        <v>-8.6649527920401606E-2</v>
      </c>
      <c r="C50">
        <v>3.4</v>
      </c>
    </row>
    <row r="51" spans="1:3" x14ac:dyDescent="0.3">
      <c r="A51">
        <v>1.571</v>
      </c>
      <c r="B51">
        <v>-8.5585564028303501E-2</v>
      </c>
      <c r="C51">
        <v>3.3</v>
      </c>
    </row>
    <row r="52" spans="1:3" x14ac:dyDescent="0.3">
      <c r="A52">
        <v>1.526</v>
      </c>
      <c r="B52">
        <v>-0.179406074226237</v>
      </c>
      <c r="C52">
        <v>2.2999999999999998</v>
      </c>
    </row>
    <row r="53" spans="1:3" x14ac:dyDescent="0.3">
      <c r="A53">
        <v>1.526</v>
      </c>
      <c r="B53">
        <v>-0.179406074226237</v>
      </c>
      <c r="C53">
        <v>2.2000000000000002</v>
      </c>
    </row>
    <row r="54" spans="1:3" x14ac:dyDescent="0.3">
      <c r="A54">
        <v>1.6259999999999999</v>
      </c>
      <c r="B54">
        <v>-0.21671629124386699</v>
      </c>
      <c r="C54">
        <v>2.5</v>
      </c>
    </row>
    <row r="55" spans="1:3" x14ac:dyDescent="0.3">
      <c r="A55">
        <v>1.8680000000000001</v>
      </c>
      <c r="B55">
        <v>-0.15299327873247801</v>
      </c>
      <c r="C55">
        <v>2.2000000000000002</v>
      </c>
    </row>
    <row r="56" spans="1:3" x14ac:dyDescent="0.3">
      <c r="A56">
        <v>1.8680000000000001</v>
      </c>
      <c r="B56">
        <v>-0.15299327873247801</v>
      </c>
      <c r="C56">
        <v>2.1</v>
      </c>
    </row>
    <row r="57" spans="1:3" x14ac:dyDescent="0.3">
      <c r="A57">
        <v>1.9239999999999999</v>
      </c>
      <c r="B57">
        <v>-0.15301223886458701</v>
      </c>
      <c r="C57">
        <v>1.9</v>
      </c>
    </row>
    <row r="58" spans="1:3" x14ac:dyDescent="0.3">
      <c r="A58">
        <v>1.9239999999999999</v>
      </c>
      <c r="B58">
        <v>-9.4360653545516301E-2</v>
      </c>
      <c r="C58">
        <v>1.7</v>
      </c>
    </row>
    <row r="59" spans="1:3" x14ac:dyDescent="0.3">
      <c r="A59">
        <v>2.266</v>
      </c>
      <c r="B59">
        <v>-0.21782161620649701</v>
      </c>
      <c r="C59">
        <v>1.6</v>
      </c>
    </row>
    <row r="60" spans="1:3" x14ac:dyDescent="0.3">
      <c r="A60">
        <v>2.5179999999999998</v>
      </c>
      <c r="B60">
        <v>-0.21782161620649701</v>
      </c>
      <c r="C60">
        <v>1.7</v>
      </c>
    </row>
    <row r="61" spans="1:3" x14ac:dyDescent="0.3">
      <c r="A61">
        <v>2.5179999999999998</v>
      </c>
      <c r="B61">
        <v>-7.0806171023823604E-3</v>
      </c>
      <c r="C61">
        <v>1.3</v>
      </c>
    </row>
    <row r="62" spans="1:3" x14ac:dyDescent="0.3">
      <c r="A62">
        <v>2.464</v>
      </c>
      <c r="B62">
        <v>-7.0806171023823604E-3</v>
      </c>
      <c r="C62">
        <v>1.3</v>
      </c>
    </row>
    <row r="63" spans="1:3" x14ac:dyDescent="0.3">
      <c r="A63">
        <v>2.496</v>
      </c>
      <c r="B63">
        <v>-0.114681340166298</v>
      </c>
      <c r="C63">
        <v>0.9</v>
      </c>
    </row>
    <row r="64" spans="1:3" x14ac:dyDescent="0.3">
      <c r="A64">
        <v>2.7970000000000002</v>
      </c>
      <c r="B64">
        <v>-3.4441806116370897E-2</v>
      </c>
      <c r="C64">
        <v>2.6</v>
      </c>
    </row>
    <row r="65" spans="1:3" x14ac:dyDescent="0.3">
      <c r="A65">
        <v>2.871</v>
      </c>
      <c r="B65">
        <v>-3.6787226548142302E-2</v>
      </c>
      <c r="C65">
        <v>2.6</v>
      </c>
    </row>
    <row r="66" spans="1:3" x14ac:dyDescent="0.3">
      <c r="A66">
        <v>2.629</v>
      </c>
      <c r="B66">
        <v>-3.6787226548142302E-2</v>
      </c>
      <c r="C66">
        <v>2.4</v>
      </c>
    </row>
    <row r="67" spans="1:3" x14ac:dyDescent="0.3">
      <c r="A67">
        <v>2.629</v>
      </c>
      <c r="B67">
        <v>-3.5734850432288599E-2</v>
      </c>
      <c r="C67">
        <v>3.2</v>
      </c>
    </row>
    <row r="68" spans="1:3" x14ac:dyDescent="0.3">
      <c r="A68">
        <v>2.6739999999999999</v>
      </c>
      <c r="B68">
        <v>-3.6537379426627603E-2</v>
      </c>
      <c r="C68">
        <v>3</v>
      </c>
    </row>
    <row r="69" spans="1:3" x14ac:dyDescent="0.3">
      <c r="A69">
        <v>2.4350000000000001</v>
      </c>
      <c r="B69">
        <v>-3.6537379426627603E-2</v>
      </c>
      <c r="C69">
        <v>3</v>
      </c>
    </row>
    <row r="70" spans="1:3" x14ac:dyDescent="0.3">
      <c r="A70">
        <v>2.4350000000000001</v>
      </c>
      <c r="B70">
        <v>7.5033473425634406E-2</v>
      </c>
      <c r="C70">
        <v>3.2</v>
      </c>
    </row>
    <row r="71" spans="1:3" x14ac:dyDescent="0.3">
      <c r="A71">
        <v>2.492</v>
      </c>
      <c r="B71">
        <v>0.132652978103799</v>
      </c>
      <c r="C71">
        <v>3</v>
      </c>
    </row>
    <row r="72" spans="1:3" x14ac:dyDescent="0.3">
      <c r="A72">
        <v>2.258</v>
      </c>
      <c r="B72">
        <v>0.132652978103799</v>
      </c>
      <c r="C72">
        <v>2.9</v>
      </c>
    </row>
    <row r="73" spans="1:3" x14ac:dyDescent="0.3">
      <c r="A73">
        <v>2.258</v>
      </c>
      <c r="B73">
        <v>0.10363386473757601</v>
      </c>
      <c r="C73">
        <v>3.1</v>
      </c>
    </row>
    <row r="74" spans="1:3" x14ac:dyDescent="0.3">
      <c r="A74">
        <v>2.149</v>
      </c>
      <c r="B74">
        <v>0.10363386473757601</v>
      </c>
      <c r="C74">
        <v>3.1</v>
      </c>
    </row>
    <row r="75" spans="1:3" x14ac:dyDescent="0.3">
      <c r="A75">
        <v>1.79</v>
      </c>
      <c r="B75">
        <v>5.4242760557567703E-3</v>
      </c>
      <c r="C75">
        <v>3.3</v>
      </c>
    </row>
    <row r="76" spans="1:3" x14ac:dyDescent="0.3">
      <c r="A76">
        <v>1.79</v>
      </c>
      <c r="B76">
        <v>8.6356970367745103E-2</v>
      </c>
      <c r="C76">
        <v>3.2</v>
      </c>
    </row>
    <row r="77" spans="1:3" x14ac:dyDescent="0.3">
      <c r="A77">
        <v>1.6</v>
      </c>
      <c r="B77">
        <v>0.103129376683313</v>
      </c>
      <c r="C77">
        <v>2.8</v>
      </c>
    </row>
    <row r="78" spans="1:3" x14ac:dyDescent="0.3">
      <c r="A78">
        <v>1.329</v>
      </c>
      <c r="B78">
        <v>0.103129376683313</v>
      </c>
      <c r="C78">
        <v>2.6</v>
      </c>
    </row>
    <row r="79" spans="1:3" x14ac:dyDescent="0.3">
      <c r="A79">
        <v>1.329</v>
      </c>
      <c r="B79">
        <v>0.17450893293825401</v>
      </c>
      <c r="C79">
        <v>2.4</v>
      </c>
    </row>
    <row r="80" spans="1:3" x14ac:dyDescent="0.3">
      <c r="A80">
        <v>1.355</v>
      </c>
      <c r="B80">
        <v>0.17450893293825401</v>
      </c>
      <c r="C80">
        <v>2.5</v>
      </c>
    </row>
    <row r="81" spans="1:3" x14ac:dyDescent="0.3">
      <c r="A81">
        <v>1.3859999999999999</v>
      </c>
      <c r="B81">
        <v>0.15005126327520499</v>
      </c>
      <c r="C81">
        <v>2.4</v>
      </c>
    </row>
    <row r="82" spans="1:3" x14ac:dyDescent="0.3">
      <c r="A82">
        <v>1.286</v>
      </c>
      <c r="B82">
        <v>7.1973662929068302E-2</v>
      </c>
      <c r="C82">
        <v>2.5</v>
      </c>
    </row>
    <row r="83" spans="1:3" x14ac:dyDescent="0.3">
      <c r="A83">
        <v>1.262</v>
      </c>
      <c r="B83">
        <v>0.15590821269844901</v>
      </c>
      <c r="C83">
        <v>2.6</v>
      </c>
    </row>
    <row r="84" spans="1:3" x14ac:dyDescent="0.3">
      <c r="A84">
        <v>1.262</v>
      </c>
      <c r="B84">
        <v>0.15590821269844901</v>
      </c>
      <c r="C84">
        <v>2.8</v>
      </c>
    </row>
    <row r="85" spans="1:3" x14ac:dyDescent="0.3">
      <c r="A85">
        <v>1.264</v>
      </c>
      <c r="B85">
        <v>0.190405758856211</v>
      </c>
      <c r="C85">
        <v>2</v>
      </c>
    </row>
    <row r="86" spans="1:3" x14ac:dyDescent="0.3">
      <c r="A86">
        <v>1.212</v>
      </c>
      <c r="B86">
        <v>0.161944592165229</v>
      </c>
      <c r="C86">
        <v>2.6</v>
      </c>
    </row>
    <row r="87" spans="1:3" x14ac:dyDescent="0.3">
      <c r="A87">
        <v>1.119</v>
      </c>
      <c r="B87">
        <v>0.161944592165229</v>
      </c>
      <c r="C87">
        <v>2.7</v>
      </c>
    </row>
    <row r="88" spans="1:3" x14ac:dyDescent="0.3">
      <c r="A88">
        <v>1.119</v>
      </c>
      <c r="B88">
        <v>0.161688967873793</v>
      </c>
      <c r="C88">
        <v>2.4</v>
      </c>
    </row>
    <row r="89" spans="1:3" x14ac:dyDescent="0.3">
      <c r="A89">
        <v>0.84499999999999997</v>
      </c>
      <c r="B89">
        <v>0.151934794726728</v>
      </c>
      <c r="C89">
        <v>2.4</v>
      </c>
    </row>
    <row r="90" spans="1:3" x14ac:dyDescent="0.3">
      <c r="A90">
        <v>0.76600000000000001</v>
      </c>
      <c r="B90">
        <v>0.151934794726728</v>
      </c>
      <c r="C90">
        <v>2.5</v>
      </c>
    </row>
    <row r="91" spans="1:3" x14ac:dyDescent="0.3">
      <c r="A91">
        <v>0.80900000000000005</v>
      </c>
      <c r="B91">
        <v>0.12844341391194899</v>
      </c>
      <c r="C91">
        <v>2.2999999999999998</v>
      </c>
    </row>
    <row r="92" spans="1:3" x14ac:dyDescent="0.3">
      <c r="A92">
        <v>0.58599999999999997</v>
      </c>
      <c r="B92">
        <v>0.12844341391194899</v>
      </c>
      <c r="C92">
        <v>2.4</v>
      </c>
    </row>
    <row r="93" spans="1:3" x14ac:dyDescent="0.3">
      <c r="A93">
        <v>0.58599999999999997</v>
      </c>
      <c r="B93">
        <v>7.3824627234515799E-2</v>
      </c>
      <c r="C93">
        <v>2.6</v>
      </c>
    </row>
    <row r="94" spans="1:3" x14ac:dyDescent="0.3">
      <c r="A94">
        <v>0.88300000000000001</v>
      </c>
      <c r="B94">
        <v>0.18531990610761401</v>
      </c>
      <c r="C94">
        <v>2.2000000000000002</v>
      </c>
    </row>
    <row r="95" spans="1:3" x14ac:dyDescent="0.3">
      <c r="A95">
        <v>0.72499999999999998</v>
      </c>
      <c r="B95">
        <v>0.18531990610761401</v>
      </c>
      <c r="C95">
        <v>2.2999999999999998</v>
      </c>
    </row>
    <row r="96" spans="1:3" x14ac:dyDescent="0.3">
      <c r="A96">
        <v>0.72499999999999998</v>
      </c>
      <c r="B96">
        <v>0.21068529166684899</v>
      </c>
      <c r="C96">
        <v>2.2999999999999998</v>
      </c>
    </row>
    <row r="97" spans="1:3" x14ac:dyDescent="0.3">
      <c r="A97">
        <v>0.78500000000000003</v>
      </c>
      <c r="B97">
        <v>-2.1078099343448599E-2</v>
      </c>
      <c r="C97">
        <v>3</v>
      </c>
    </row>
    <row r="98" spans="1:3" x14ac:dyDescent="0.3">
      <c r="A98">
        <v>1.052</v>
      </c>
      <c r="B98">
        <v>-2.1078099343448599E-2</v>
      </c>
      <c r="C98">
        <v>2.5</v>
      </c>
    </row>
    <row r="99" spans="1:3" x14ac:dyDescent="0.3">
      <c r="A99">
        <v>1.052</v>
      </c>
      <c r="B99">
        <v>0.186260986986795</v>
      </c>
      <c r="C99">
        <v>2.6</v>
      </c>
    </row>
    <row r="100" spans="1:3" x14ac:dyDescent="0.3">
      <c r="A100">
        <v>0.93400000000000005</v>
      </c>
      <c r="B100">
        <v>0.164328284973871</v>
      </c>
      <c r="C100">
        <v>2.5</v>
      </c>
    </row>
    <row r="101" spans="1:3" x14ac:dyDescent="0.3">
      <c r="A101">
        <v>0.629</v>
      </c>
      <c r="B101">
        <v>0.164328284973871</v>
      </c>
      <c r="C101">
        <v>2.6</v>
      </c>
    </row>
    <row r="102" spans="1:3" x14ac:dyDescent="0.3">
      <c r="A102">
        <v>0.629</v>
      </c>
      <c r="B102">
        <v>0.127993978017062</v>
      </c>
      <c r="C102">
        <v>3.2</v>
      </c>
    </row>
    <row r="103" spans="1:3" x14ac:dyDescent="0.3">
      <c r="A103">
        <v>0.74</v>
      </c>
      <c r="B103">
        <v>0.18588007678003399</v>
      </c>
      <c r="C103">
        <v>3.2</v>
      </c>
    </row>
    <row r="104" spans="1:3" x14ac:dyDescent="0.3">
      <c r="A104">
        <v>0.66800000000000004</v>
      </c>
      <c r="B104">
        <v>0.18588007678003399</v>
      </c>
      <c r="C104">
        <v>3.6</v>
      </c>
    </row>
    <row r="105" spans="1:3" x14ac:dyDescent="0.3">
      <c r="A105">
        <v>0.64500000000000002</v>
      </c>
      <c r="B105">
        <v>0.20438344666979799</v>
      </c>
      <c r="C105">
        <v>3.5</v>
      </c>
    </row>
    <row r="106" spans="1:3" x14ac:dyDescent="0.3">
      <c r="A106">
        <v>0.57499999999999996</v>
      </c>
      <c r="B106">
        <v>-6.6408706909575399E-2</v>
      </c>
      <c r="C106">
        <v>3.8</v>
      </c>
    </row>
    <row r="107" spans="1:3" x14ac:dyDescent="0.3">
      <c r="A107">
        <v>0.57499999999999996</v>
      </c>
      <c r="B107">
        <v>-6.6408706909575399E-2</v>
      </c>
      <c r="C107">
        <v>3.7</v>
      </c>
    </row>
    <row r="108" spans="1:3" x14ac:dyDescent="0.3">
      <c r="A108">
        <v>0.55900000000000005</v>
      </c>
      <c r="B108">
        <v>0.14334060836078499</v>
      </c>
      <c r="C108">
        <v>3.7</v>
      </c>
    </row>
    <row r="109" spans="1:3" x14ac:dyDescent="0.3">
      <c r="A109">
        <v>0.67200000000000004</v>
      </c>
      <c r="B109">
        <v>0.11314204286173001</v>
      </c>
      <c r="C109">
        <v>3.9</v>
      </c>
    </row>
    <row r="110" spans="1:3" x14ac:dyDescent="0.3">
      <c r="A110">
        <v>0.67200000000000004</v>
      </c>
      <c r="B110">
        <v>0.11314204286173001</v>
      </c>
      <c r="C110">
        <v>4.2</v>
      </c>
    </row>
    <row r="111" spans="1:3" x14ac:dyDescent="0.3">
      <c r="A111">
        <v>0.67200000000000004</v>
      </c>
      <c r="B111">
        <v>0.10628379485666301</v>
      </c>
      <c r="C111">
        <v>3.6</v>
      </c>
    </row>
    <row r="112" spans="1:3" x14ac:dyDescent="0.3">
      <c r="A112">
        <v>0.497</v>
      </c>
      <c r="B112">
        <v>2.1422666060096001E-2</v>
      </c>
      <c r="C112">
        <v>3.4</v>
      </c>
    </row>
    <row r="113" spans="1:3" x14ac:dyDescent="0.3">
      <c r="A113">
        <v>0.497</v>
      </c>
      <c r="B113">
        <v>2.1422666060096001E-2</v>
      </c>
      <c r="C113">
        <v>3.5</v>
      </c>
    </row>
    <row r="114" spans="1:3" x14ac:dyDescent="0.3">
      <c r="A114">
        <v>0.57499999999999996</v>
      </c>
      <c r="B114">
        <v>0.20266026890987099</v>
      </c>
      <c r="C114">
        <v>3.2</v>
      </c>
    </row>
    <row r="115" spans="1:3" x14ac:dyDescent="0.3">
      <c r="A115">
        <v>0.53100000000000003</v>
      </c>
      <c r="B115">
        <v>9.94676670920005E-2</v>
      </c>
      <c r="C115">
        <v>3.5</v>
      </c>
    </row>
    <row r="116" spans="1:3" x14ac:dyDescent="0.3">
      <c r="A116">
        <v>0.53100000000000003</v>
      </c>
      <c r="B116">
        <v>9.94676670920005E-2</v>
      </c>
      <c r="C116">
        <v>3</v>
      </c>
    </row>
    <row r="117" spans="1:3" x14ac:dyDescent="0.3">
      <c r="A117">
        <v>0.45700000000000002</v>
      </c>
      <c r="B117">
        <v>0.14912677529490301</v>
      </c>
      <c r="C117">
        <v>2.9</v>
      </c>
    </row>
    <row r="118" spans="1:3" x14ac:dyDescent="0.3">
      <c r="A118">
        <v>0.41399999999999998</v>
      </c>
      <c r="B118">
        <v>8.7016228665747805E-2</v>
      </c>
      <c r="C118">
        <v>2.5</v>
      </c>
    </row>
    <row r="119" spans="1:3" x14ac:dyDescent="0.3">
      <c r="A119">
        <v>0.41399999999999998</v>
      </c>
      <c r="B119">
        <v>8.7016228665747805E-2</v>
      </c>
      <c r="C119">
        <v>2.6</v>
      </c>
    </row>
    <row r="120" spans="1:3" x14ac:dyDescent="0.3">
      <c r="A120">
        <v>0.42199999999999999</v>
      </c>
      <c r="B120">
        <v>2.2788984063165301E-2</v>
      </c>
      <c r="C120">
        <v>2.4</v>
      </c>
    </row>
    <row r="121" spans="1:3" x14ac:dyDescent="0.3">
      <c r="A121">
        <v>0.32500000000000001</v>
      </c>
      <c r="B121">
        <v>2.2846717786120602E-2</v>
      </c>
      <c r="C121">
        <v>2</v>
      </c>
    </row>
    <row r="122" spans="1:3" x14ac:dyDescent="0.3">
      <c r="A122">
        <v>0.33200000000000002</v>
      </c>
      <c r="B122">
        <v>2.2846717786120602E-2</v>
      </c>
      <c r="C122">
        <v>1.5</v>
      </c>
    </row>
    <row r="123" spans="1:3" x14ac:dyDescent="0.3">
      <c r="A123">
        <v>0.38400000000000001</v>
      </c>
      <c r="B123">
        <v>-3.82464880786599E-2</v>
      </c>
      <c r="C123">
        <v>2.2999999999999998</v>
      </c>
    </row>
    <row r="124" spans="1:3" x14ac:dyDescent="0.3">
      <c r="A124">
        <v>0.309</v>
      </c>
      <c r="B124">
        <v>2.2917713549334001E-2</v>
      </c>
      <c r="C124">
        <v>2.2000000000000002</v>
      </c>
    </row>
    <row r="125" spans="1:3" x14ac:dyDescent="0.3">
      <c r="A125">
        <v>0.309</v>
      </c>
      <c r="B125">
        <v>2.2917713549334001E-2</v>
      </c>
      <c r="C125">
        <v>2.2000000000000002</v>
      </c>
    </row>
    <row r="126" spans="1:3" x14ac:dyDescent="0.3">
      <c r="A126">
        <v>0.32100000000000001</v>
      </c>
      <c r="B126">
        <v>4.82667234492761E-2</v>
      </c>
      <c r="C126">
        <v>1.9</v>
      </c>
    </row>
    <row r="127" spans="1:3" x14ac:dyDescent="0.3">
      <c r="A127">
        <v>0.313</v>
      </c>
      <c r="B127">
        <v>-1.3609103384205801E-3</v>
      </c>
      <c r="C127">
        <v>1.7</v>
      </c>
    </row>
    <row r="128" spans="1:3" x14ac:dyDescent="0.3">
      <c r="A128">
        <v>0.313</v>
      </c>
      <c r="B128">
        <v>-1.3609103384205801E-3</v>
      </c>
      <c r="C128">
        <v>1.6</v>
      </c>
    </row>
    <row r="129" spans="1:3" x14ac:dyDescent="0.3">
      <c r="A129">
        <v>0.29699999999999999</v>
      </c>
      <c r="B129">
        <v>-2.7093570653192799E-2</v>
      </c>
      <c r="C129">
        <v>1.7</v>
      </c>
    </row>
    <row r="130" spans="1:3" x14ac:dyDescent="0.3">
      <c r="A130">
        <v>0.29699999999999999</v>
      </c>
      <c r="B130">
        <v>6.68712259679256E-3</v>
      </c>
      <c r="C130">
        <v>1.6</v>
      </c>
    </row>
    <row r="131" spans="1:3" x14ac:dyDescent="0.3">
      <c r="A131">
        <v>0.21099999999999999</v>
      </c>
      <c r="B131">
        <v>-2.4451884345200799E-2</v>
      </c>
      <c r="C131">
        <v>1.3</v>
      </c>
    </row>
    <row r="132" spans="1:3" x14ac:dyDescent="0.3">
      <c r="A132">
        <v>0.23799999999999999</v>
      </c>
      <c r="B132">
        <v>-2.4451884345200799E-2</v>
      </c>
      <c r="C132">
        <v>1.4</v>
      </c>
    </row>
    <row r="133" spans="1:3" x14ac:dyDescent="0.3">
      <c r="A133">
        <v>0.23799999999999999</v>
      </c>
      <c r="B133">
        <v>-8.3969340896367595E-2</v>
      </c>
      <c r="C133">
        <v>1.1000000000000001</v>
      </c>
    </row>
    <row r="134" spans="1:3" x14ac:dyDescent="0.3">
      <c r="A134">
        <v>0.26600000000000001</v>
      </c>
      <c r="B134">
        <v>-8.3969340896367595E-2</v>
      </c>
      <c r="C134">
        <v>1.8</v>
      </c>
    </row>
    <row r="135" spans="1:3" x14ac:dyDescent="0.3">
      <c r="A135">
        <v>0.251</v>
      </c>
      <c r="B135">
        <v>-2.62070421753751E-2</v>
      </c>
      <c r="C135">
        <v>1.7</v>
      </c>
    </row>
    <row r="136" spans="1:3" x14ac:dyDescent="0.3">
      <c r="A136">
        <v>0.25</v>
      </c>
      <c r="B136">
        <v>3.4646757557721002E-2</v>
      </c>
      <c r="C136">
        <v>1.7</v>
      </c>
    </row>
    <row r="137" spans="1:3" x14ac:dyDescent="0.3">
      <c r="A137">
        <v>0.28499999999999998</v>
      </c>
      <c r="B137">
        <v>3.4646757557721002E-2</v>
      </c>
      <c r="C137">
        <v>1.1000000000000001</v>
      </c>
    </row>
    <row r="138" spans="1:3" x14ac:dyDescent="0.3">
      <c r="A138">
        <v>0.22600000000000001</v>
      </c>
      <c r="B138">
        <v>5.3817701395877403E-2</v>
      </c>
      <c r="C138">
        <v>1.3</v>
      </c>
    </row>
    <row r="139" spans="1:3" x14ac:dyDescent="0.3">
      <c r="A139">
        <v>0.22600000000000001</v>
      </c>
      <c r="B139">
        <v>-0.112202630120218</v>
      </c>
      <c r="C139">
        <v>1.3</v>
      </c>
    </row>
    <row r="140" spans="1:3" x14ac:dyDescent="0.3">
      <c r="A140">
        <v>0.215</v>
      </c>
      <c r="B140">
        <v>-0.168817863368079</v>
      </c>
      <c r="C140">
        <v>1.2</v>
      </c>
    </row>
    <row r="141" spans="1:3" x14ac:dyDescent="0.3">
      <c r="A141">
        <v>0.30499999999999999</v>
      </c>
      <c r="B141">
        <v>-0.168817863368079</v>
      </c>
      <c r="C141">
        <v>1.2</v>
      </c>
    </row>
    <row r="142" spans="1:3" x14ac:dyDescent="0.3">
      <c r="A142">
        <v>0.26600000000000001</v>
      </c>
      <c r="B142">
        <v>-6.5700869378621601E-2</v>
      </c>
      <c r="C142">
        <v>1.5</v>
      </c>
    </row>
    <row r="143" spans="1:3" x14ac:dyDescent="0.3">
      <c r="A143">
        <v>0.26200000000000001</v>
      </c>
      <c r="B143">
        <v>-6.5700869378621601E-2</v>
      </c>
      <c r="C143">
        <v>1.4</v>
      </c>
    </row>
    <row r="144" spans="1:3" x14ac:dyDescent="0.3">
      <c r="A144">
        <v>0.33600000000000002</v>
      </c>
      <c r="B144">
        <v>-0.15669259708977301</v>
      </c>
      <c r="C144">
        <v>1.2</v>
      </c>
    </row>
    <row r="145" spans="1:3" x14ac:dyDescent="0.3">
      <c r="A145">
        <v>0.29699999999999999</v>
      </c>
      <c r="B145">
        <v>-0.14764167908421699</v>
      </c>
      <c r="C145">
        <v>1.7</v>
      </c>
    </row>
    <row r="146" spans="1:3" x14ac:dyDescent="0.3">
      <c r="A146">
        <v>0.219</v>
      </c>
      <c r="B146">
        <v>-0.14764167908421699</v>
      </c>
      <c r="C146">
        <v>1</v>
      </c>
    </row>
    <row r="147" spans="1:3" x14ac:dyDescent="0.3">
      <c r="A147">
        <v>0.25800000000000001</v>
      </c>
      <c r="B147">
        <v>2.01342002936559E-2</v>
      </c>
      <c r="C147">
        <v>0.8</v>
      </c>
    </row>
    <row r="148" spans="1:3" x14ac:dyDescent="0.3">
      <c r="A148">
        <v>0.25800000000000001</v>
      </c>
      <c r="B148">
        <v>4.6310766483591601E-2</v>
      </c>
      <c r="C148">
        <v>0.9</v>
      </c>
    </row>
    <row r="149" spans="1:3" x14ac:dyDescent="0.3">
      <c r="A149">
        <v>0.25</v>
      </c>
      <c r="B149">
        <v>-2.6925186178354699E-2</v>
      </c>
      <c r="C149">
        <v>1.3</v>
      </c>
    </row>
    <row r="150" spans="1:3" x14ac:dyDescent="0.3">
      <c r="A150">
        <v>0.247</v>
      </c>
      <c r="B150">
        <v>-2.6925186178354699E-2</v>
      </c>
      <c r="C150">
        <v>1.4</v>
      </c>
    </row>
    <row r="151" spans="1:3" x14ac:dyDescent="0.3">
      <c r="A151">
        <v>0.20300000000000001</v>
      </c>
      <c r="B151">
        <v>-6.8678311227237401E-2</v>
      </c>
      <c r="C151">
        <v>1.3</v>
      </c>
    </row>
    <row r="152" spans="1:3" x14ac:dyDescent="0.3">
      <c r="A152">
        <v>0.46500000000000002</v>
      </c>
      <c r="B152">
        <v>-5.4161485971617601E-2</v>
      </c>
      <c r="C152">
        <v>1.6</v>
      </c>
    </row>
    <row r="153" spans="1:3" x14ac:dyDescent="0.3">
      <c r="A153">
        <v>0.46500000000000002</v>
      </c>
      <c r="B153">
        <v>-5.4161485971617601E-2</v>
      </c>
      <c r="C153">
        <v>1.7</v>
      </c>
    </row>
    <row r="154" spans="1:3" x14ac:dyDescent="0.3">
      <c r="A154">
        <v>0.46800000000000003</v>
      </c>
      <c r="B154">
        <v>0.25173946111356399</v>
      </c>
      <c r="C154">
        <v>1.7</v>
      </c>
    </row>
    <row r="155" spans="1:3" x14ac:dyDescent="0.3">
      <c r="A155">
        <v>0.83299999999999996</v>
      </c>
      <c r="B155">
        <v>0.25173946111356399</v>
      </c>
      <c r="C155">
        <v>2.1</v>
      </c>
    </row>
    <row r="156" spans="1:3" x14ac:dyDescent="0.3">
      <c r="A156">
        <v>0.83299999999999996</v>
      </c>
      <c r="B156">
        <v>0.24888689275614101</v>
      </c>
      <c r="C156">
        <v>2.4</v>
      </c>
    </row>
    <row r="157" spans="1:3" x14ac:dyDescent="0.3">
      <c r="A157">
        <v>0.68799999999999994</v>
      </c>
      <c r="B157">
        <v>4.7267160538744697E-2</v>
      </c>
      <c r="C157">
        <v>2.5</v>
      </c>
    </row>
    <row r="158" spans="1:3" x14ac:dyDescent="0.3">
      <c r="A158">
        <v>0.56999999999999995</v>
      </c>
      <c r="B158">
        <v>4.7267160538744697E-2</v>
      </c>
      <c r="C158">
        <v>3</v>
      </c>
    </row>
    <row r="159" spans="1:3" x14ac:dyDescent="0.3">
      <c r="A159">
        <v>0.60499999999999998</v>
      </c>
      <c r="B159">
        <v>-0.43490423887052099</v>
      </c>
      <c r="C159">
        <v>2.6</v>
      </c>
    </row>
    <row r="160" spans="1:3" x14ac:dyDescent="0.3">
      <c r="A160">
        <v>0.46100000000000002</v>
      </c>
      <c r="B160">
        <v>7.6602858264590795E-5</v>
      </c>
      <c r="C160">
        <v>3.1</v>
      </c>
    </row>
    <row r="161" spans="1:3" x14ac:dyDescent="0.3">
      <c r="A161">
        <v>0.42599999999999999</v>
      </c>
      <c r="B161">
        <v>8.2528451273129105E-2</v>
      </c>
      <c r="C161">
        <v>2.7</v>
      </c>
    </row>
    <row r="162" spans="1:3" x14ac:dyDescent="0.3">
      <c r="A162">
        <v>0.42599999999999999</v>
      </c>
      <c r="B162">
        <v>8.2528451273129105E-2</v>
      </c>
      <c r="C162">
        <v>2.6</v>
      </c>
    </row>
    <row r="163" spans="1:3" x14ac:dyDescent="0.3">
      <c r="A163">
        <v>0.47699999999999998</v>
      </c>
      <c r="B163">
        <v>0.118852311065736</v>
      </c>
      <c r="C163">
        <v>1.5</v>
      </c>
    </row>
    <row r="164" spans="1:3" x14ac:dyDescent="0.3">
      <c r="A164">
        <v>0.60499999999999998</v>
      </c>
      <c r="B164">
        <v>0.19030949475544201</v>
      </c>
      <c r="C164">
        <v>2.2000000000000002</v>
      </c>
    </row>
    <row r="165" spans="1:3" x14ac:dyDescent="0.3">
      <c r="A165">
        <v>0.60499999999999998</v>
      </c>
      <c r="B165">
        <v>0.19030949475544201</v>
      </c>
      <c r="C165">
        <v>2.2999999999999998</v>
      </c>
    </row>
    <row r="166" spans="1:3" x14ac:dyDescent="0.3">
      <c r="A166">
        <v>0.96399999999999997</v>
      </c>
      <c r="B166">
        <v>-0.16220015655864001</v>
      </c>
      <c r="C166">
        <v>2</v>
      </c>
    </row>
    <row r="167" spans="1:3" x14ac:dyDescent="0.3">
      <c r="A167">
        <v>0.96399999999999997</v>
      </c>
      <c r="B167">
        <v>0.16453559994944</v>
      </c>
      <c r="C167">
        <v>1.9</v>
      </c>
    </row>
    <row r="168" spans="1:3" x14ac:dyDescent="0.3">
      <c r="A168">
        <v>1.02</v>
      </c>
      <c r="B168">
        <v>0.28111882430706298</v>
      </c>
      <c r="C168">
        <v>1.5</v>
      </c>
    </row>
  </sheetData>
  <phoneticPr fontId="2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213"/>
  <sheetViews>
    <sheetView tabSelected="1" workbookViewId="0">
      <selection activeCell="W15" sqref="W15"/>
    </sheetView>
  </sheetViews>
  <sheetFormatPr defaultColWidth="9.25" defaultRowHeight="14.5" x14ac:dyDescent="0.35"/>
  <cols>
    <col min="1" max="2" width="9.33203125" style="3" bestFit="1" customWidth="1"/>
    <col min="3" max="4" width="9.25" style="3"/>
    <col min="5" max="5" width="10.1640625" style="3" bestFit="1" customWidth="1"/>
    <col min="6" max="6" width="9.33203125" style="3" bestFit="1" customWidth="1"/>
    <col min="7" max="7" width="9.33203125" style="3" customWidth="1"/>
    <col min="8" max="8" width="9.58203125" style="3" bestFit="1" customWidth="1"/>
    <col min="9" max="9" width="9.33203125" style="3" customWidth="1"/>
    <col min="10" max="10" width="9.58203125" style="3" bestFit="1" customWidth="1"/>
    <col min="11" max="12" width="9.25" style="3"/>
    <col min="13" max="13" width="10.5" style="3" bestFit="1" customWidth="1"/>
    <col min="14" max="14" width="9.33203125" style="3" bestFit="1" customWidth="1"/>
    <col min="15" max="15" width="14.33203125" style="3" bestFit="1" customWidth="1"/>
    <col min="16" max="16" width="9.58203125" style="3" bestFit="1" customWidth="1"/>
    <col min="17" max="20" width="9.58203125" style="3" customWidth="1"/>
    <col min="21" max="21" width="9.25" style="3"/>
    <col min="22" max="23" width="9.25" style="3" customWidth="1"/>
    <col min="24" max="24" width="19.33203125" style="3" bestFit="1" customWidth="1"/>
    <col min="25" max="25" width="9.25" style="3" customWidth="1"/>
    <col min="26" max="26" width="9.58203125" style="3" bestFit="1" customWidth="1"/>
    <col min="27" max="27" width="9.58203125" style="3" customWidth="1"/>
    <col min="28" max="28" width="11.08203125" style="3" bestFit="1" customWidth="1"/>
    <col min="29" max="29" width="9.25" style="3" customWidth="1"/>
    <col min="30" max="30" width="12.5" style="3" bestFit="1" customWidth="1"/>
    <col min="31" max="31" width="9.6640625" style="3" bestFit="1" customWidth="1"/>
    <col min="32" max="32" width="11" style="3" bestFit="1" customWidth="1"/>
    <col min="33" max="33" width="9.6640625" style="3" customWidth="1"/>
    <col min="34" max="38" width="9.25" style="3" customWidth="1"/>
    <col min="39" max="39" width="9.25" style="3"/>
    <col min="40" max="40" width="11.58203125" style="3" bestFit="1" customWidth="1"/>
    <col min="41" max="42" width="9.25" style="3"/>
    <col min="43" max="43" width="20.33203125" style="3" bestFit="1" customWidth="1"/>
    <col min="44" max="47" width="9.25" style="3"/>
    <col min="48" max="48" width="21.33203125" style="3" bestFit="1" customWidth="1"/>
    <col min="49" max="49" width="12.5" style="3" bestFit="1" customWidth="1"/>
    <col min="50" max="16384" width="9.25" style="3"/>
  </cols>
  <sheetData>
    <row r="1" spans="1:52" x14ac:dyDescent="0.35">
      <c r="A1" s="3" t="s">
        <v>0</v>
      </c>
      <c r="B1" s="3" t="s">
        <v>1</v>
      </c>
      <c r="E1" s="3" t="s">
        <v>156</v>
      </c>
      <c r="H1" s="3" t="s">
        <v>121</v>
      </c>
      <c r="J1" s="3" t="s">
        <v>124</v>
      </c>
      <c r="K1" s="3" t="s">
        <v>123</v>
      </c>
      <c r="M1" s="3" t="s">
        <v>2</v>
      </c>
      <c r="N1" s="3" t="s">
        <v>157</v>
      </c>
      <c r="O1" s="3" t="s">
        <v>158</v>
      </c>
      <c r="P1" s="3" t="s">
        <v>123</v>
      </c>
      <c r="Q1" s="3" t="s">
        <v>149</v>
      </c>
      <c r="R1" s="3" t="s">
        <v>126</v>
      </c>
      <c r="S1" s="3" t="s">
        <v>123</v>
      </c>
      <c r="T1" s="3" t="s">
        <v>153</v>
      </c>
      <c r="U1" s="3" t="s">
        <v>126</v>
      </c>
      <c r="V1" s="3" t="s">
        <v>123</v>
      </c>
      <c r="X1" s="3" t="s">
        <v>159</v>
      </c>
      <c r="Y1" s="3" t="s">
        <v>126</v>
      </c>
      <c r="Z1" s="3" t="s">
        <v>124</v>
      </c>
      <c r="AA1" s="3" t="s">
        <v>157</v>
      </c>
      <c r="AB1" s="3" t="s">
        <v>160</v>
      </c>
      <c r="AC1" s="3" t="s">
        <v>123</v>
      </c>
      <c r="AD1" s="3" t="s">
        <v>161</v>
      </c>
      <c r="AE1" s="3" t="s">
        <v>162</v>
      </c>
      <c r="AF1" s="3" t="s">
        <v>163</v>
      </c>
      <c r="AG1" s="3" t="s">
        <v>164</v>
      </c>
      <c r="AM1" s="3" t="s">
        <v>165</v>
      </c>
      <c r="AU1" s="3" t="s">
        <v>155</v>
      </c>
    </row>
    <row r="2" spans="1:52" x14ac:dyDescent="0.35">
      <c r="A2" s="3">
        <v>1</v>
      </c>
      <c r="B2" s="3">
        <v>0.17852147873094201</v>
      </c>
      <c r="E2" s="4">
        <v>45322</v>
      </c>
      <c r="F2" s="3">
        <f t="shared" ref="F2:F33" si="0">B2</f>
        <v>0.17852147873094201</v>
      </c>
      <c r="H2" s="8">
        <v>45322</v>
      </c>
      <c r="I2" s="3">
        <f>HLOOKUP(H2,PCE_YoY!$C$59:$GA$60,2,FALSE)</f>
        <v>2.1</v>
      </c>
      <c r="J2" s="8">
        <f t="shared" ref="J2:J9" si="1">IF(OR(AND(DAY(M2)&lt;&gt;29,MONTH(M2)&lt;&gt;2))*OR(AND(DAY(M2)&lt;&gt;28),MONTH(M2)&lt;&gt;2)*OR(DAY(M2)&lt;&gt;30)*OR(DAY(M2)&lt;&gt;31),EOMONTH(M2,-1),EOMONTH(M2,0))</f>
        <v>45322</v>
      </c>
      <c r="K2" s="3">
        <f>VLOOKUP(J2,$H$2:$I$170,2,FALSE)</f>
        <v>2.1</v>
      </c>
      <c r="M2" s="4">
        <v>45322</v>
      </c>
      <c r="N2" s="3">
        <f>_xlfn.IFNA(VLOOKUP(M2,'United States 2-Year Bond Yield'!$A$2:$B$3718,2,FALSE),N3)</f>
        <v>4.2089999999999996</v>
      </c>
      <c r="O2" s="3">
        <f t="shared" ref="O2:O33" si="2">_xlfn.IFNA(VLOOKUP(M2,$E$2:$F$121,2,FALSE),0)</f>
        <v>0.17852147873094201</v>
      </c>
      <c r="P2" s="3">
        <f>K2</f>
        <v>2.1</v>
      </c>
      <c r="Q2" s="4">
        <f>M3</f>
        <v>45273</v>
      </c>
      <c r="R2" s="3">
        <f>O3</f>
        <v>-0.13559315913373299</v>
      </c>
      <c r="S2" s="3">
        <f>P3</f>
        <v>2.8</v>
      </c>
      <c r="T2" s="4">
        <f>M4</f>
        <v>45231</v>
      </c>
      <c r="U2" s="3">
        <f>O4</f>
        <v>-6.0333776957584198E-2</v>
      </c>
      <c r="V2" s="3">
        <f>P4</f>
        <v>2</v>
      </c>
      <c r="X2" s="8">
        <f>EOMONTH(E2,0)</f>
        <v>45322</v>
      </c>
      <c r="Y2" s="3">
        <f>B2</f>
        <v>0.17852147873094201</v>
      </c>
      <c r="Z2" s="8">
        <v>45322</v>
      </c>
      <c r="AA2" s="3">
        <f>_xlfn.IFNA(VLOOKUP(Z2,'United States 2-Year Bond Yield'!$A$2:$B$3718,2,FALSE),AA3)</f>
        <v>4.2089999999999996</v>
      </c>
      <c r="AB2" s="3">
        <f>_xlfn.IFNA(VLOOKUP(Z2,$X$2:$Y$121,2,FALSE),AB3)</f>
        <v>0.17852147873094201</v>
      </c>
      <c r="AC2" s="3">
        <f>HLOOKUP(Z2,PCE_YoY!$C$59:$GA$60,2,FALSE)</f>
        <v>2.1</v>
      </c>
      <c r="AD2" s="3">
        <f>AB3</f>
        <v>-0.13559315913373299</v>
      </c>
      <c r="AE2" s="3">
        <f>AC3</f>
        <v>3.2</v>
      </c>
      <c r="AF2" s="3">
        <f>AB4</f>
        <v>-6.0333776957584198E-2</v>
      </c>
      <c r="AG2" s="3">
        <f>AC4</f>
        <v>2.8</v>
      </c>
      <c r="AN2" s="3" t="s">
        <v>166</v>
      </c>
      <c r="AV2" s="3" t="s">
        <v>150</v>
      </c>
    </row>
    <row r="3" spans="1:52" x14ac:dyDescent="0.35">
      <c r="A3" s="3">
        <v>2</v>
      </c>
      <c r="B3" s="3">
        <v>-0.13559315913373299</v>
      </c>
      <c r="E3" s="4">
        <v>45273</v>
      </c>
      <c r="F3" s="3">
        <f t="shared" si="0"/>
        <v>-0.13559315913373299</v>
      </c>
      <c r="H3" s="8">
        <v>45291</v>
      </c>
      <c r="I3" s="3">
        <f>HLOOKUP(H3,PCE_YoY!$C$59:$GA$60,2,FALSE)</f>
        <v>3.2</v>
      </c>
      <c r="J3" s="8">
        <f t="shared" si="1"/>
        <v>45260</v>
      </c>
      <c r="K3" s="3">
        <f t="shared" ref="K3:K66" si="3">VLOOKUP(J3,$H$2:$I$170,2,FALSE)</f>
        <v>2.8</v>
      </c>
      <c r="M3" s="4">
        <v>45273</v>
      </c>
      <c r="N3" s="3">
        <f>_xlfn.IFNA(VLOOKUP(M3,'United States 2-Year Bond Yield'!$A$2:$B$3718,2,FALSE),N4)</f>
        <v>4.4329999999999998</v>
      </c>
      <c r="O3" s="3">
        <f t="shared" si="2"/>
        <v>-0.13559315913373299</v>
      </c>
      <c r="P3" s="3">
        <f t="shared" ref="P3:P66" si="4">K3</f>
        <v>2.8</v>
      </c>
      <c r="Q3" s="4">
        <f t="shared" ref="Q3:Q66" si="5">M4</f>
        <v>45231</v>
      </c>
      <c r="R3" s="3">
        <f t="shared" ref="R3:R66" si="6">O4</f>
        <v>-6.0333776957584198E-2</v>
      </c>
      <c r="S3" s="3">
        <f t="shared" ref="S3:S66" si="7">P4</f>
        <v>2</v>
      </c>
      <c r="T3" s="4">
        <f t="shared" ref="T3:T66" si="8">M5</f>
        <v>45189</v>
      </c>
      <c r="U3" s="3">
        <f t="shared" ref="U3:U66" si="9">O5</f>
        <v>-5.5118156167882501E-2</v>
      </c>
      <c r="V3" s="3">
        <f t="shared" ref="V3:V66" si="10">P5</f>
        <v>2</v>
      </c>
      <c r="X3" s="8">
        <f t="shared" ref="X3:X66" si="11">EOMONTH(E3,0)</f>
        <v>45291</v>
      </c>
      <c r="Y3" s="3">
        <f t="shared" ref="Y3:Y66" si="12">B3</f>
        <v>-0.13559315913373299</v>
      </c>
      <c r="Z3" s="8">
        <v>45291</v>
      </c>
      <c r="AA3" s="3">
        <f>_xlfn.IFNA(VLOOKUP(Z3,'United States 2-Year Bond Yield'!$A$2:$B$3718,2,FALSE),AA4)</f>
        <v>4.6950000000000003</v>
      </c>
      <c r="AB3" s="3">
        <f t="shared" ref="AB3:AB66" si="13">_xlfn.IFNA(VLOOKUP(Z3,$X$2:$Y$121,2,FALSE),AB4)</f>
        <v>-0.13559315913373299</v>
      </c>
      <c r="AC3" s="3">
        <f>HLOOKUP(Z3,PCE_YoY!$C$59:$GA$60,2,FALSE)</f>
        <v>3.2</v>
      </c>
      <c r="AD3" s="3">
        <f t="shared" ref="AD3:AD66" si="14">AB4</f>
        <v>-6.0333776957584198E-2</v>
      </c>
      <c r="AE3" s="3">
        <f t="shared" ref="AE3:AE66" si="15">AC4</f>
        <v>2.8</v>
      </c>
      <c r="AF3" s="3">
        <f t="shared" ref="AF3:AF66" si="16">AB5</f>
        <v>-5.5118156167882501E-2</v>
      </c>
      <c r="AG3" s="3">
        <f t="shared" ref="AG3:AG66" si="17">AC5</f>
        <v>2</v>
      </c>
      <c r="AO3" s="3" t="s">
        <v>9</v>
      </c>
      <c r="AP3" s="3" t="s">
        <v>123</v>
      </c>
      <c r="AQ3" s="3" t="s">
        <v>10</v>
      </c>
      <c r="AW3" s="3" t="s">
        <v>125</v>
      </c>
      <c r="AX3" s="3" t="s">
        <v>10</v>
      </c>
    </row>
    <row r="4" spans="1:52" x14ac:dyDescent="0.35">
      <c r="A4" s="3">
        <v>3</v>
      </c>
      <c r="B4" s="3">
        <v>-6.0333776957584198E-2</v>
      </c>
      <c r="E4" s="4">
        <v>45231</v>
      </c>
      <c r="F4" s="3">
        <f t="shared" si="0"/>
        <v>-6.0333776957584198E-2</v>
      </c>
      <c r="H4" s="8">
        <v>45260</v>
      </c>
      <c r="I4" s="3">
        <f>HLOOKUP(H4,PCE_YoY!$C$59:$GA$60,2,FALSE)</f>
        <v>2.8</v>
      </c>
      <c r="J4" s="8">
        <f t="shared" si="1"/>
        <v>45230</v>
      </c>
      <c r="K4" s="3">
        <f t="shared" si="3"/>
        <v>2</v>
      </c>
      <c r="M4" s="4">
        <v>45231</v>
      </c>
      <c r="N4" s="3">
        <f>_xlfn.IFNA(VLOOKUP(M4,'United States 2-Year Bond Yield'!$A$2:$B$3718,2,FALSE),N5)</f>
        <v>4.9480000000000004</v>
      </c>
      <c r="O4" s="3">
        <f t="shared" si="2"/>
        <v>-6.0333776957584198E-2</v>
      </c>
      <c r="P4" s="3">
        <f t="shared" si="4"/>
        <v>2</v>
      </c>
      <c r="Q4" s="4">
        <f t="shared" si="5"/>
        <v>45189</v>
      </c>
      <c r="R4" s="3">
        <f t="shared" si="6"/>
        <v>-5.5118156167882501E-2</v>
      </c>
      <c r="S4" s="3">
        <f t="shared" si="7"/>
        <v>2</v>
      </c>
      <c r="T4" s="4">
        <f t="shared" si="8"/>
        <v>45133</v>
      </c>
      <c r="U4" s="3">
        <f t="shared" si="9"/>
        <v>-4.8026345723615201E-2</v>
      </c>
      <c r="V4" s="3">
        <f t="shared" si="10"/>
        <v>2.1</v>
      </c>
      <c r="X4" s="8">
        <f t="shared" si="11"/>
        <v>45260</v>
      </c>
      <c r="Y4" s="3">
        <f t="shared" si="12"/>
        <v>-6.0333776957584198E-2</v>
      </c>
      <c r="Z4" s="8">
        <v>45260</v>
      </c>
      <c r="AA4" s="3">
        <f>_xlfn.IFNA(VLOOKUP(Z4,'United States 2-Year Bond Yield'!$A$2:$B$3718,2,FALSE),AA5)</f>
        <v>4.6950000000000003</v>
      </c>
      <c r="AB4" s="3">
        <f t="shared" si="13"/>
        <v>-6.0333776957584198E-2</v>
      </c>
      <c r="AC4" s="3">
        <f>HLOOKUP(Z4,PCE_YoY!$C$59:$GA$60,2,FALSE)</f>
        <v>2.8</v>
      </c>
      <c r="AD4" s="3">
        <f t="shared" si="14"/>
        <v>-5.5118156167882501E-2</v>
      </c>
      <c r="AE4" s="3">
        <f t="shared" si="15"/>
        <v>2</v>
      </c>
      <c r="AF4" s="3">
        <f t="shared" si="16"/>
        <v>-5.5118156167882501E-2</v>
      </c>
      <c r="AG4" s="3">
        <f t="shared" si="17"/>
        <v>2.1</v>
      </c>
      <c r="AN4" s="3" t="s">
        <v>8</v>
      </c>
      <c r="AO4" s="3" cm="1">
        <f t="array" ref="AO4:AQ8">LINEST(N2:N121,O2:P121,TRUE,TRUE)</f>
        <v>4.8143293491960247E-2</v>
      </c>
      <c r="AP4" s="3">
        <v>-2.8314220827944849</v>
      </c>
      <c r="AQ4" s="3">
        <v>1.304553378168323</v>
      </c>
      <c r="AV4" s="3" t="s">
        <v>8</v>
      </c>
      <c r="AW4" s="3" cm="1">
        <f t="array" ref="AW4:AX8">LINEST(AA2:AA168,AB2:AB168,TRUE,TRUE)</f>
        <v>-2.7476700526026621</v>
      </c>
      <c r="AX4" s="3">
        <v>1.4625633273380538</v>
      </c>
    </row>
    <row r="5" spans="1:52" x14ac:dyDescent="0.35">
      <c r="A5" s="3">
        <v>4</v>
      </c>
      <c r="B5" s="3">
        <v>-5.5118156167882501E-2</v>
      </c>
      <c r="E5" s="4">
        <v>45189</v>
      </c>
      <c r="F5" s="3">
        <f t="shared" si="0"/>
        <v>-5.5118156167882501E-2</v>
      </c>
      <c r="H5" s="8">
        <v>45230</v>
      </c>
      <c r="I5" s="3">
        <f>HLOOKUP(H5,PCE_YoY!$C$59:$GA$60,2,FALSE)</f>
        <v>2</v>
      </c>
      <c r="J5" s="8">
        <f t="shared" si="1"/>
        <v>45169</v>
      </c>
      <c r="K5" s="3">
        <f t="shared" si="3"/>
        <v>2</v>
      </c>
      <c r="M5" s="4">
        <v>45189</v>
      </c>
      <c r="N5" s="3">
        <f>_xlfn.IFNA(VLOOKUP(M5,'United States 2-Year Bond Yield'!$A$2:$B$3718,2,FALSE),N6)</f>
        <v>5.1719999999999997</v>
      </c>
      <c r="O5" s="3">
        <f t="shared" si="2"/>
        <v>-5.5118156167882501E-2</v>
      </c>
      <c r="P5" s="3">
        <f t="shared" si="4"/>
        <v>2</v>
      </c>
      <c r="Q5" s="4">
        <f t="shared" si="5"/>
        <v>45133</v>
      </c>
      <c r="R5" s="3">
        <f t="shared" si="6"/>
        <v>-4.8026345723615201E-2</v>
      </c>
      <c r="S5" s="3">
        <f t="shared" si="7"/>
        <v>2.1</v>
      </c>
      <c r="T5" s="4">
        <f t="shared" si="8"/>
        <v>45091</v>
      </c>
      <c r="U5" s="3">
        <f t="shared" si="9"/>
        <v>-4.7402626947983903E-2</v>
      </c>
      <c r="V5" s="3">
        <f t="shared" si="10"/>
        <v>1.8</v>
      </c>
      <c r="X5" s="8">
        <f t="shared" si="11"/>
        <v>45199</v>
      </c>
      <c r="Y5" s="3">
        <f t="shared" si="12"/>
        <v>-5.5118156167882501E-2</v>
      </c>
      <c r="Z5" s="8">
        <v>45230</v>
      </c>
      <c r="AA5" s="3">
        <f>_xlfn.IFNA(VLOOKUP(Z5,'United States 2-Year Bond Yield'!$A$2:$B$3718,2,FALSE),AA6)</f>
        <v>5.0830000000000002</v>
      </c>
      <c r="AB5" s="3">
        <f t="shared" si="13"/>
        <v>-5.5118156167882501E-2</v>
      </c>
      <c r="AC5" s="3">
        <f>HLOOKUP(Z5,PCE_YoY!$C$59:$GA$60,2,FALSE)</f>
        <v>2</v>
      </c>
      <c r="AD5" s="3">
        <f t="shared" si="14"/>
        <v>-5.5118156167882501E-2</v>
      </c>
      <c r="AE5" s="3">
        <f t="shared" si="15"/>
        <v>2.1</v>
      </c>
      <c r="AF5" s="3">
        <f t="shared" si="16"/>
        <v>-4.8026345723615201E-2</v>
      </c>
      <c r="AG5" s="3">
        <f t="shared" si="17"/>
        <v>2</v>
      </c>
      <c r="AN5" s="3" t="s">
        <v>170</v>
      </c>
      <c r="AO5" s="3">
        <v>4.2158984488627496E-2</v>
      </c>
      <c r="AP5" s="3">
        <v>0.79327437663240019</v>
      </c>
      <c r="AQ5" s="3">
        <v>0.14996560178099022</v>
      </c>
      <c r="AV5" s="3" t="s">
        <v>11</v>
      </c>
      <c r="AW5" s="3">
        <v>0.6743328745406828</v>
      </c>
      <c r="AX5" s="3">
        <v>0.107165064249732</v>
      </c>
    </row>
    <row r="6" spans="1:52" x14ac:dyDescent="0.35">
      <c r="A6" s="3">
        <v>5</v>
      </c>
      <c r="B6" s="3">
        <v>-4.8026345723615201E-2</v>
      </c>
      <c r="E6" s="4">
        <v>45133</v>
      </c>
      <c r="F6" s="3">
        <f t="shared" si="0"/>
        <v>-4.8026345723615201E-2</v>
      </c>
      <c r="H6" s="8">
        <v>45199</v>
      </c>
      <c r="I6" s="3">
        <f>HLOOKUP(H6,PCE_YoY!$C$59:$GA$60,2,FALSE)</f>
        <v>2.1</v>
      </c>
      <c r="J6" s="8">
        <f t="shared" si="1"/>
        <v>45107</v>
      </c>
      <c r="K6" s="3">
        <f t="shared" si="3"/>
        <v>2.1</v>
      </c>
      <c r="M6" s="4">
        <v>45133</v>
      </c>
      <c r="N6" s="3">
        <f>_xlfn.IFNA(VLOOKUP(M6,'United States 2-Year Bond Yield'!$A$2:$B$3718,2,FALSE),N7)</f>
        <v>4.8499999999999996</v>
      </c>
      <c r="O6" s="3">
        <f t="shared" si="2"/>
        <v>-4.8026345723615201E-2</v>
      </c>
      <c r="P6" s="3">
        <f t="shared" si="4"/>
        <v>2.1</v>
      </c>
      <c r="Q6" s="4">
        <f t="shared" si="5"/>
        <v>45091</v>
      </c>
      <c r="R6" s="3">
        <f t="shared" si="6"/>
        <v>-4.7402626947983903E-2</v>
      </c>
      <c r="S6" s="3">
        <f t="shared" si="7"/>
        <v>1.8</v>
      </c>
      <c r="T6" s="4">
        <f t="shared" si="8"/>
        <v>45049</v>
      </c>
      <c r="U6" s="3">
        <f t="shared" si="9"/>
        <v>-5.0632940706126499E-2</v>
      </c>
      <c r="V6" s="3">
        <f t="shared" si="10"/>
        <v>1.6</v>
      </c>
      <c r="X6" s="8">
        <f t="shared" si="11"/>
        <v>45138</v>
      </c>
      <c r="Y6" s="3">
        <f t="shared" si="12"/>
        <v>-4.8026345723615201E-2</v>
      </c>
      <c r="Z6" s="8">
        <v>45199</v>
      </c>
      <c r="AA6" s="3">
        <f>_xlfn.IFNA(VLOOKUP(Z6,'United States 2-Year Bond Yield'!$A$2:$B$3718,2,FALSE),AA7)</f>
        <v>4.8630000000000004</v>
      </c>
      <c r="AB6" s="3">
        <f t="shared" si="13"/>
        <v>-5.5118156167882501E-2</v>
      </c>
      <c r="AC6" s="3">
        <f>HLOOKUP(Z6,PCE_YoY!$C$59:$GA$60,2,FALSE)</f>
        <v>2.1</v>
      </c>
      <c r="AD6" s="3">
        <f t="shared" si="14"/>
        <v>-4.8026345723615201E-2</v>
      </c>
      <c r="AE6" s="3">
        <f t="shared" si="15"/>
        <v>2</v>
      </c>
      <c r="AF6" s="3">
        <f t="shared" si="16"/>
        <v>-4.8026345723615201E-2</v>
      </c>
      <c r="AG6" s="3">
        <f t="shared" si="17"/>
        <v>2.5</v>
      </c>
      <c r="AN6" s="3" t="s">
        <v>12</v>
      </c>
      <c r="AO6" s="3">
        <v>9.8688517389729696E-2</v>
      </c>
      <c r="AP6" s="3">
        <v>1.2584696261138066</v>
      </c>
      <c r="AQ6" s="3" t="e">
        <v>#N/A</v>
      </c>
      <c r="AR6" s="3" t="s">
        <v>168</v>
      </c>
      <c r="AV6" s="3" t="s">
        <v>12</v>
      </c>
      <c r="AW6" s="3">
        <v>9.1423539682208163E-2</v>
      </c>
      <c r="AX6" s="3">
        <v>1.2862938190364011</v>
      </c>
      <c r="AY6" s="3" t="s">
        <v>13</v>
      </c>
    </row>
    <row r="7" spans="1:52" x14ac:dyDescent="0.35">
      <c r="A7" s="3">
        <v>6</v>
      </c>
      <c r="B7" s="3">
        <v>-4.7402626947983903E-2</v>
      </c>
      <c r="E7" s="4">
        <v>45091</v>
      </c>
      <c r="F7" s="3">
        <f t="shared" si="0"/>
        <v>-4.7402626947983903E-2</v>
      </c>
      <c r="H7" s="8">
        <v>45169</v>
      </c>
      <c r="I7" s="3">
        <f>HLOOKUP(H7,PCE_YoY!$C$59:$GA$60,2,FALSE)</f>
        <v>2</v>
      </c>
      <c r="J7" s="8">
        <f t="shared" si="1"/>
        <v>45077</v>
      </c>
      <c r="K7" s="3">
        <f t="shared" si="3"/>
        <v>1.8</v>
      </c>
      <c r="M7" s="4">
        <v>45091</v>
      </c>
      <c r="N7" s="3">
        <f>_xlfn.IFNA(VLOOKUP(M7,'United States 2-Year Bond Yield'!$A$2:$B$3718,2,FALSE),N8)</f>
        <v>4.694</v>
      </c>
      <c r="O7" s="3">
        <f t="shared" si="2"/>
        <v>-4.7402626947983903E-2</v>
      </c>
      <c r="P7" s="3">
        <f t="shared" si="4"/>
        <v>1.8</v>
      </c>
      <c r="Q7" s="4">
        <f t="shared" si="5"/>
        <v>45049</v>
      </c>
      <c r="R7" s="3">
        <f t="shared" si="6"/>
        <v>-5.0632940706126499E-2</v>
      </c>
      <c r="S7" s="3">
        <f t="shared" si="7"/>
        <v>1.6</v>
      </c>
      <c r="T7" s="4">
        <f t="shared" si="8"/>
        <v>45007</v>
      </c>
      <c r="U7" s="3">
        <f t="shared" si="9"/>
        <v>6.1855548514402503E-2</v>
      </c>
      <c r="V7" s="3">
        <f t="shared" si="10"/>
        <v>2.2999999999999998</v>
      </c>
      <c r="X7" s="8">
        <f t="shared" si="11"/>
        <v>45107</v>
      </c>
      <c r="Y7" s="3">
        <f t="shared" si="12"/>
        <v>-4.7402626947983903E-2</v>
      </c>
      <c r="Z7" s="8">
        <v>45169</v>
      </c>
      <c r="AA7" s="3">
        <f>_xlfn.IFNA(VLOOKUP(Z7,'United States 2-Year Bond Yield'!$A$2:$B$3718,2,FALSE),AA8)</f>
        <v>4.8630000000000004</v>
      </c>
      <c r="AB7" s="3">
        <f t="shared" si="13"/>
        <v>-4.8026345723615201E-2</v>
      </c>
      <c r="AC7" s="3">
        <f>HLOOKUP(Z7,PCE_YoY!$C$59:$GA$60,2,FALSE)</f>
        <v>2</v>
      </c>
      <c r="AD7" s="3">
        <f t="shared" si="14"/>
        <v>-4.8026345723615201E-2</v>
      </c>
      <c r="AE7" s="3">
        <f t="shared" si="15"/>
        <v>2.5</v>
      </c>
      <c r="AF7" s="3">
        <f t="shared" si="16"/>
        <v>-4.7402626947983903E-2</v>
      </c>
      <c r="AG7" s="3">
        <f t="shared" si="17"/>
        <v>2.1</v>
      </c>
      <c r="AN7" s="3" t="s">
        <v>14</v>
      </c>
      <c r="AO7" s="3">
        <v>6.4054196342637404</v>
      </c>
      <c r="AP7" s="3">
        <v>117</v>
      </c>
      <c r="AQ7" s="3" t="e">
        <v>#N/A</v>
      </c>
      <c r="AR7" s="3" t="s">
        <v>16</v>
      </c>
      <c r="AV7" s="3" t="s">
        <v>14</v>
      </c>
      <c r="AW7" s="3">
        <v>16.602767853228471</v>
      </c>
      <c r="AX7" s="3">
        <v>165</v>
      </c>
      <c r="AY7" s="3" t="s">
        <v>16</v>
      </c>
    </row>
    <row r="8" spans="1:52" x14ac:dyDescent="0.35">
      <c r="A8" s="3">
        <v>7</v>
      </c>
      <c r="B8" s="3">
        <v>-5.0632940706126499E-2</v>
      </c>
      <c r="E8" s="4">
        <v>45049</v>
      </c>
      <c r="F8" s="3">
        <f t="shared" si="0"/>
        <v>-5.0632940706126499E-2</v>
      </c>
      <c r="H8" s="8">
        <v>45138</v>
      </c>
      <c r="I8" s="3">
        <f>HLOOKUP(H8,PCE_YoY!$C$59:$GA$60,2,FALSE)</f>
        <v>2.5</v>
      </c>
      <c r="J8" s="8">
        <f t="shared" si="1"/>
        <v>45046</v>
      </c>
      <c r="K8" s="3">
        <f t="shared" si="3"/>
        <v>1.6</v>
      </c>
      <c r="M8" s="4">
        <v>45049</v>
      </c>
      <c r="N8" s="3">
        <f>_xlfn.IFNA(VLOOKUP(M8,'United States 2-Year Bond Yield'!$A$2:$B$3718,2,FALSE),N9)</f>
        <v>3.8650000000000002</v>
      </c>
      <c r="O8" s="3">
        <f t="shared" si="2"/>
        <v>-5.0632940706126499E-2</v>
      </c>
      <c r="P8" s="3">
        <f t="shared" si="4"/>
        <v>1.6</v>
      </c>
      <c r="Q8" s="4">
        <f t="shared" si="5"/>
        <v>45007</v>
      </c>
      <c r="R8" s="3">
        <f t="shared" si="6"/>
        <v>6.1855548514402503E-2</v>
      </c>
      <c r="S8" s="3">
        <f t="shared" si="7"/>
        <v>2.2999999999999998</v>
      </c>
      <c r="T8" s="4">
        <f t="shared" si="8"/>
        <v>44958</v>
      </c>
      <c r="U8" s="3">
        <f t="shared" si="9"/>
        <v>3.3760872046048399E-2</v>
      </c>
      <c r="V8" s="3">
        <f t="shared" si="10"/>
        <v>2.2999999999999998</v>
      </c>
      <c r="X8" s="8">
        <f t="shared" si="11"/>
        <v>45077</v>
      </c>
      <c r="Y8" s="3">
        <f t="shared" si="12"/>
        <v>-5.0632940706126499E-2</v>
      </c>
      <c r="Z8" s="8">
        <v>45138</v>
      </c>
      <c r="AA8" s="3">
        <f>_xlfn.IFNA(VLOOKUP(Z8,'United States 2-Year Bond Yield'!$A$2:$B$3718,2,FALSE),AA9)</f>
        <v>4.8849999999999998</v>
      </c>
      <c r="AB8" s="3">
        <f t="shared" si="13"/>
        <v>-4.8026345723615201E-2</v>
      </c>
      <c r="AC8" s="3">
        <f>HLOOKUP(Z8,PCE_YoY!$C$59:$GA$60,2,FALSE)</f>
        <v>2.5</v>
      </c>
      <c r="AD8" s="3">
        <f t="shared" si="14"/>
        <v>-4.7402626947983903E-2</v>
      </c>
      <c r="AE8" s="3">
        <f t="shared" si="15"/>
        <v>2.1</v>
      </c>
      <c r="AF8" s="3">
        <f t="shared" si="16"/>
        <v>-5.0632940706126499E-2</v>
      </c>
      <c r="AG8" s="3">
        <f t="shared" si="17"/>
        <v>1.8</v>
      </c>
      <c r="AN8" s="3" t="s">
        <v>171</v>
      </c>
      <c r="AO8" s="3">
        <v>20.289112884096966</v>
      </c>
      <c r="AP8" s="3">
        <v>185.29825858256984</v>
      </c>
      <c r="AQ8" s="3" t="e">
        <v>#N/A</v>
      </c>
      <c r="AR8" s="3" t="s">
        <v>169</v>
      </c>
      <c r="AV8" s="3" t="s">
        <v>15</v>
      </c>
      <c r="AW8" s="3">
        <v>27.470139252105298</v>
      </c>
      <c r="AX8" s="3">
        <v>273.00104516705619</v>
      </c>
      <c r="AY8" s="3" t="s">
        <v>17</v>
      </c>
    </row>
    <row r="9" spans="1:52" x14ac:dyDescent="0.35">
      <c r="A9" s="3">
        <v>8</v>
      </c>
      <c r="B9" s="3">
        <v>6.1855548514402503E-2</v>
      </c>
      <c r="E9" s="4">
        <v>45007</v>
      </c>
      <c r="F9" s="3">
        <f t="shared" si="0"/>
        <v>6.1855548514402503E-2</v>
      </c>
      <c r="H9" s="8">
        <v>45107</v>
      </c>
      <c r="I9" s="3">
        <f>HLOOKUP(H9,PCE_YoY!$C$59:$GA$60,2,FALSE)</f>
        <v>2.1</v>
      </c>
      <c r="J9" s="8">
        <f t="shared" si="1"/>
        <v>44985</v>
      </c>
      <c r="K9" s="3">
        <f t="shared" si="3"/>
        <v>2.2999999999999998</v>
      </c>
      <c r="M9" s="4">
        <v>45007</v>
      </c>
      <c r="N9" s="3">
        <f>_xlfn.IFNA(VLOOKUP(M9,'United States 2-Year Bond Yield'!$A$2:$B$3718,2,FALSE),N10)</f>
        <v>3.96</v>
      </c>
      <c r="O9" s="3">
        <f t="shared" si="2"/>
        <v>6.1855548514402503E-2</v>
      </c>
      <c r="P9" s="3">
        <f t="shared" si="4"/>
        <v>2.2999999999999998</v>
      </c>
      <c r="Q9" s="4">
        <f t="shared" si="5"/>
        <v>44958</v>
      </c>
      <c r="R9" s="3">
        <f t="shared" si="6"/>
        <v>3.3760872046048399E-2</v>
      </c>
      <c r="S9" s="3">
        <f t="shared" si="7"/>
        <v>2.2999999999999998</v>
      </c>
      <c r="T9" s="4">
        <f t="shared" si="8"/>
        <v>44909</v>
      </c>
      <c r="U9" s="3">
        <f t="shared" si="9"/>
        <v>-9.6560540131983893E-3</v>
      </c>
      <c r="V9" s="3">
        <f t="shared" si="10"/>
        <v>0.9</v>
      </c>
      <c r="X9" s="8">
        <f t="shared" si="11"/>
        <v>45016</v>
      </c>
      <c r="Y9" s="3">
        <f t="shared" si="12"/>
        <v>6.1855548514402503E-2</v>
      </c>
      <c r="Z9" s="8">
        <v>45107</v>
      </c>
      <c r="AA9" s="3">
        <f>_xlfn.IFNA(VLOOKUP(Z9,'United States 2-Year Bond Yield'!$A$2:$B$3718,2,FALSE),AA10)</f>
        <v>4.9039999999999999</v>
      </c>
      <c r="AB9" s="3">
        <f t="shared" si="13"/>
        <v>-4.7402626947983903E-2</v>
      </c>
      <c r="AC9" s="3">
        <f>HLOOKUP(Z9,PCE_YoY!$C$59:$GA$60,2,FALSE)</f>
        <v>2.1</v>
      </c>
      <c r="AD9" s="3">
        <f t="shared" si="14"/>
        <v>-5.0632940706126499E-2</v>
      </c>
      <c r="AE9" s="3">
        <f t="shared" si="15"/>
        <v>1.8</v>
      </c>
      <c r="AF9" s="3">
        <f t="shared" si="16"/>
        <v>6.1855548514402503E-2</v>
      </c>
      <c r="AG9" s="3">
        <f t="shared" si="17"/>
        <v>1.6</v>
      </c>
    </row>
    <row r="10" spans="1:52" x14ac:dyDescent="0.35">
      <c r="A10" s="3">
        <v>9</v>
      </c>
      <c r="B10" s="3">
        <v>3.3760872046048399E-2</v>
      </c>
      <c r="E10" s="4">
        <v>44958</v>
      </c>
      <c r="F10" s="3">
        <f t="shared" si="0"/>
        <v>3.3760872046048399E-2</v>
      </c>
      <c r="H10" s="8">
        <v>45077</v>
      </c>
      <c r="I10" s="3">
        <f>HLOOKUP(H10,PCE_YoY!$C$59:$GA$60,2,FALSE)</f>
        <v>1.8</v>
      </c>
      <c r="J10" s="8">
        <v>44957</v>
      </c>
      <c r="K10" s="3">
        <f t="shared" si="3"/>
        <v>2.2999999999999998</v>
      </c>
      <c r="M10" s="4">
        <v>44958</v>
      </c>
      <c r="N10" s="3">
        <f>_xlfn.IFNA(VLOOKUP(M10,'United States 2-Year Bond Yield'!$A$2:$B$3718,2,FALSE),N11)</f>
        <v>4.0999999999999996</v>
      </c>
      <c r="O10" s="3">
        <f t="shared" si="2"/>
        <v>3.3760872046048399E-2</v>
      </c>
      <c r="P10" s="3">
        <f t="shared" si="4"/>
        <v>2.2999999999999998</v>
      </c>
      <c r="Q10" s="4">
        <f t="shared" si="5"/>
        <v>44909</v>
      </c>
      <c r="R10" s="3">
        <f t="shared" si="6"/>
        <v>-9.6560540131983893E-3</v>
      </c>
      <c r="S10" s="3">
        <f t="shared" si="7"/>
        <v>0.9</v>
      </c>
      <c r="T10" s="4">
        <f t="shared" si="8"/>
        <v>44867</v>
      </c>
      <c r="U10" s="3">
        <f t="shared" si="9"/>
        <v>-9.6154335936717104E-3</v>
      </c>
      <c r="V10" s="3">
        <f t="shared" si="10"/>
        <v>1.4</v>
      </c>
      <c r="X10" s="8">
        <f t="shared" si="11"/>
        <v>44985</v>
      </c>
      <c r="Y10" s="3">
        <f t="shared" si="12"/>
        <v>3.3760872046048399E-2</v>
      </c>
      <c r="Z10" s="8">
        <v>45077</v>
      </c>
      <c r="AA10" s="3">
        <f>_xlfn.IFNA(VLOOKUP(Z10,'United States 2-Year Bond Yield'!$A$2:$B$3718,2,FALSE),AA11)</f>
        <v>4.4089999999999998</v>
      </c>
      <c r="AB10" s="3">
        <f t="shared" si="13"/>
        <v>-5.0632940706126499E-2</v>
      </c>
      <c r="AC10" s="3">
        <f>HLOOKUP(Z10,PCE_YoY!$C$59:$GA$60,2,FALSE)</f>
        <v>1.8</v>
      </c>
      <c r="AD10" s="3">
        <f t="shared" si="14"/>
        <v>6.1855548514402503E-2</v>
      </c>
      <c r="AE10" s="3">
        <f t="shared" si="15"/>
        <v>1.6</v>
      </c>
      <c r="AF10" s="3">
        <f t="shared" si="16"/>
        <v>6.1855548514402503E-2</v>
      </c>
      <c r="AG10" s="3">
        <f t="shared" si="17"/>
        <v>1.7</v>
      </c>
    </row>
    <row r="11" spans="1:52" x14ac:dyDescent="0.35">
      <c r="A11" s="3">
        <v>10</v>
      </c>
      <c r="B11" s="3">
        <v>-9.6560540131983893E-3</v>
      </c>
      <c r="E11" s="4">
        <v>44909</v>
      </c>
      <c r="F11" s="3">
        <f t="shared" si="0"/>
        <v>-9.6560540131983893E-3</v>
      </c>
      <c r="H11" s="8">
        <v>45046</v>
      </c>
      <c r="I11" s="3">
        <f>HLOOKUP(H11,PCE_YoY!$C$59:$GA$60,2,FALSE)</f>
        <v>1.6</v>
      </c>
      <c r="J11" s="8">
        <f t="shared" ref="J11:J42" si="18">IF(OR(AND(DAY(M11)&lt;&gt;29,MONTH(M11)&lt;&gt;2))*OR(AND(DAY(M11)&lt;&gt;28),MONTH(M11)&lt;&gt;2)*OR(DAY(M11)&lt;&gt;30)*OR(DAY(M11)&lt;&gt;31),EOMONTH(M11,-1),EOMONTH(M11,0))</f>
        <v>44895</v>
      </c>
      <c r="K11" s="3">
        <f t="shared" si="3"/>
        <v>0.9</v>
      </c>
      <c r="M11" s="4">
        <v>44909</v>
      </c>
      <c r="N11" s="3">
        <f>_xlfn.IFNA(VLOOKUP(M11,'United States 2-Year Bond Yield'!$A$2:$B$3718,2,FALSE),N12)</f>
        <v>4.2160000000000002</v>
      </c>
      <c r="O11" s="3">
        <f t="shared" si="2"/>
        <v>-9.6560540131983893E-3</v>
      </c>
      <c r="P11" s="3">
        <f t="shared" si="4"/>
        <v>0.9</v>
      </c>
      <c r="Q11" s="4">
        <f t="shared" si="5"/>
        <v>44867</v>
      </c>
      <c r="R11" s="3">
        <f t="shared" si="6"/>
        <v>-9.6154335936717104E-3</v>
      </c>
      <c r="S11" s="3">
        <f t="shared" si="7"/>
        <v>1.4</v>
      </c>
      <c r="T11" s="4">
        <f t="shared" si="8"/>
        <v>44825</v>
      </c>
      <c r="U11" s="3">
        <f t="shared" si="9"/>
        <v>1.8422973470910001E-2</v>
      </c>
      <c r="V11" s="3">
        <f t="shared" si="10"/>
        <v>1.8</v>
      </c>
      <c r="X11" s="8">
        <f t="shared" si="11"/>
        <v>44926</v>
      </c>
      <c r="Y11" s="3">
        <f t="shared" si="12"/>
        <v>-9.6560540131983893E-3</v>
      </c>
      <c r="Z11" s="8">
        <v>45046</v>
      </c>
      <c r="AA11" s="3">
        <f>_xlfn.IFNA(VLOOKUP(Z11,'United States 2-Year Bond Yield'!$A$2:$B$3718,2,FALSE),AA12)</f>
        <v>4.0380000000000003</v>
      </c>
      <c r="AB11" s="3">
        <f t="shared" si="13"/>
        <v>6.1855548514402503E-2</v>
      </c>
      <c r="AC11" s="3">
        <f>HLOOKUP(Z11,PCE_YoY!$C$59:$GA$60,2,FALSE)</f>
        <v>1.6</v>
      </c>
      <c r="AD11" s="3">
        <f t="shared" si="14"/>
        <v>6.1855548514402503E-2</v>
      </c>
      <c r="AE11" s="3">
        <f t="shared" si="15"/>
        <v>1.7</v>
      </c>
      <c r="AF11" s="3">
        <f t="shared" si="16"/>
        <v>3.3760872046048399E-2</v>
      </c>
      <c r="AG11" s="3">
        <f t="shared" si="17"/>
        <v>2.2999999999999998</v>
      </c>
      <c r="AN11" s="3" t="s">
        <v>167</v>
      </c>
      <c r="AV11" s="3" t="s">
        <v>151</v>
      </c>
    </row>
    <row r="12" spans="1:52" x14ac:dyDescent="0.35">
      <c r="A12" s="3">
        <v>11</v>
      </c>
      <c r="B12" s="3">
        <v>-9.6154335936717104E-3</v>
      </c>
      <c r="E12" s="4">
        <v>44867</v>
      </c>
      <c r="F12" s="3">
        <f t="shared" si="0"/>
        <v>-9.6154335936717104E-3</v>
      </c>
      <c r="H12" s="8">
        <v>45016</v>
      </c>
      <c r="I12" s="3">
        <f>HLOOKUP(H12,PCE_YoY!$C$59:$GA$60,2,FALSE)</f>
        <v>1.7</v>
      </c>
      <c r="J12" s="8">
        <f t="shared" si="18"/>
        <v>44865</v>
      </c>
      <c r="K12" s="3">
        <f t="shared" si="3"/>
        <v>1.4</v>
      </c>
      <c r="M12" s="4">
        <v>44867</v>
      </c>
      <c r="N12" s="3">
        <f>_xlfn.IFNA(VLOOKUP(M12,'United States 2-Year Bond Yield'!$A$2:$B$3718,2,FALSE),N13)</f>
        <v>4.6109999999999998</v>
      </c>
      <c r="O12" s="3">
        <f t="shared" si="2"/>
        <v>-9.6154335936717104E-3</v>
      </c>
      <c r="P12" s="3">
        <f t="shared" si="4"/>
        <v>1.4</v>
      </c>
      <c r="Q12" s="4">
        <f t="shared" si="5"/>
        <v>44825</v>
      </c>
      <c r="R12" s="3">
        <f t="shared" si="6"/>
        <v>1.8422973470910001E-2</v>
      </c>
      <c r="S12" s="3">
        <f t="shared" si="7"/>
        <v>1.8</v>
      </c>
      <c r="T12" s="4">
        <f t="shared" si="8"/>
        <v>44769</v>
      </c>
      <c r="U12" s="3">
        <f t="shared" si="9"/>
        <v>8.7591153284759093E-3</v>
      </c>
      <c r="V12" s="3">
        <f t="shared" si="10"/>
        <v>1.7</v>
      </c>
      <c r="X12" s="8">
        <f t="shared" si="11"/>
        <v>44895</v>
      </c>
      <c r="Y12" s="3">
        <f t="shared" si="12"/>
        <v>-9.6154335936717104E-3</v>
      </c>
      <c r="Z12" s="8">
        <v>45016</v>
      </c>
      <c r="AA12" s="3">
        <f>_xlfn.IFNA(VLOOKUP(Z12,'United States 2-Year Bond Yield'!$A$2:$B$3718,2,FALSE),AA13)</f>
        <v>4.0380000000000003</v>
      </c>
      <c r="AB12" s="3">
        <f t="shared" si="13"/>
        <v>6.1855548514402503E-2</v>
      </c>
      <c r="AC12" s="3">
        <f>HLOOKUP(Z12,PCE_YoY!$C$59:$GA$60,2,FALSE)</f>
        <v>1.7</v>
      </c>
      <c r="AD12" s="3">
        <f t="shared" si="14"/>
        <v>3.3760872046048399E-2</v>
      </c>
      <c r="AE12" s="3">
        <f t="shared" si="15"/>
        <v>2.2999999999999998</v>
      </c>
      <c r="AF12" s="3">
        <f t="shared" si="16"/>
        <v>-9.6560540131983893E-3</v>
      </c>
      <c r="AG12" s="3">
        <f t="shared" si="17"/>
        <v>2.2999999999999998</v>
      </c>
      <c r="AO12" s="3" t="s">
        <v>125</v>
      </c>
      <c r="AP12" s="3" t="s">
        <v>10</v>
      </c>
      <c r="AW12" s="3" t="s">
        <v>123</v>
      </c>
      <c r="AX12" s="3" t="s">
        <v>125</v>
      </c>
      <c r="AY12" s="3" t="s">
        <v>10</v>
      </c>
    </row>
    <row r="13" spans="1:52" x14ac:dyDescent="0.35">
      <c r="A13" s="3">
        <v>12</v>
      </c>
      <c r="B13" s="3">
        <v>1.8422973470910001E-2</v>
      </c>
      <c r="E13" s="4">
        <v>44825</v>
      </c>
      <c r="F13" s="3">
        <f t="shared" si="0"/>
        <v>1.8422973470910001E-2</v>
      </c>
      <c r="H13" s="8">
        <v>44985</v>
      </c>
      <c r="I13" s="3">
        <f>HLOOKUP(H13,PCE_YoY!$C$59:$GA$60,2,FALSE)</f>
        <v>2.2999999999999998</v>
      </c>
      <c r="J13" s="8">
        <f t="shared" si="18"/>
        <v>44804</v>
      </c>
      <c r="K13" s="3">
        <f t="shared" si="3"/>
        <v>1.8</v>
      </c>
      <c r="M13" s="4">
        <v>44825</v>
      </c>
      <c r="N13" s="3">
        <f>_xlfn.IFNA(VLOOKUP(M13,'United States 2-Year Bond Yield'!$A$2:$B$3718,2,FALSE),N14)</f>
        <v>4.0590000000000002</v>
      </c>
      <c r="O13" s="3">
        <f t="shared" si="2"/>
        <v>1.8422973470910001E-2</v>
      </c>
      <c r="P13" s="3">
        <f t="shared" si="4"/>
        <v>1.8</v>
      </c>
      <c r="Q13" s="4">
        <f t="shared" si="5"/>
        <v>44769</v>
      </c>
      <c r="R13" s="3">
        <f t="shared" si="6"/>
        <v>8.7591153284759093E-3</v>
      </c>
      <c r="S13" s="3">
        <f t="shared" si="7"/>
        <v>1.7</v>
      </c>
      <c r="T13" s="4">
        <f t="shared" si="8"/>
        <v>44727</v>
      </c>
      <c r="U13" s="3">
        <f t="shared" si="9"/>
        <v>-3.3797209741544203E-2</v>
      </c>
      <c r="V13" s="3">
        <f t="shared" si="10"/>
        <v>2.5</v>
      </c>
      <c r="X13" s="8">
        <f t="shared" si="11"/>
        <v>44834</v>
      </c>
      <c r="Y13" s="3">
        <f t="shared" si="12"/>
        <v>1.8422973470910001E-2</v>
      </c>
      <c r="Z13" s="8">
        <v>44985</v>
      </c>
      <c r="AA13" s="3">
        <f>_xlfn.IFNA(VLOOKUP(Z13,'United States 2-Year Bond Yield'!$A$2:$B$3718,2,FALSE),AA14)</f>
        <v>4.8179999999999996</v>
      </c>
      <c r="AB13" s="3">
        <f t="shared" si="13"/>
        <v>3.3760872046048399E-2</v>
      </c>
      <c r="AC13" s="3">
        <f>HLOOKUP(Z13,PCE_YoY!$C$59:$GA$60,2,FALSE)</f>
        <v>2.2999999999999998</v>
      </c>
      <c r="AD13" s="3">
        <f t="shared" si="14"/>
        <v>-9.6560540131983893E-3</v>
      </c>
      <c r="AE13" s="3">
        <f t="shared" si="15"/>
        <v>2.2999999999999998</v>
      </c>
      <c r="AF13" s="3">
        <f t="shared" si="16"/>
        <v>-9.6560540131983893E-3</v>
      </c>
      <c r="AG13" s="3">
        <f t="shared" si="17"/>
        <v>1.3</v>
      </c>
      <c r="AN13" s="3" t="s">
        <v>8</v>
      </c>
      <c r="AO13" s="3" cm="1">
        <f t="array" ref="AO13:AP17">LINEST(N2:N121,O2:O121,TRUE,TRUE)</f>
        <v>-2.6071409463938453</v>
      </c>
      <c r="AP13" s="3">
        <v>1.4031224860114193</v>
      </c>
      <c r="AV13" s="3" t="s">
        <v>8</v>
      </c>
      <c r="AW13" s="3" cm="1">
        <f t="array" ref="AW13:AY17">LINEST(AA2:AA168,AB2:AC168,TRUE,TRUE)</f>
        <v>3.4657032303078893E-2</v>
      </c>
      <c r="AX13" s="3">
        <v>-2.9764712763441783</v>
      </c>
      <c r="AY13" s="3">
        <v>1.3916355241255711</v>
      </c>
    </row>
    <row r="14" spans="1:52" x14ac:dyDescent="0.35">
      <c r="A14" s="3">
        <v>13</v>
      </c>
      <c r="B14" s="3">
        <v>8.7591153284759093E-3</v>
      </c>
      <c r="E14" s="4">
        <v>44769</v>
      </c>
      <c r="F14" s="3">
        <f t="shared" si="0"/>
        <v>8.7591153284759093E-3</v>
      </c>
      <c r="H14" s="8">
        <v>44957</v>
      </c>
      <c r="I14" s="3">
        <f>HLOOKUP(H14,PCE_YoY!$C$59:$GA$60,2,FALSE)</f>
        <v>2.2999999999999998</v>
      </c>
      <c r="J14" s="8">
        <f t="shared" si="18"/>
        <v>44742</v>
      </c>
      <c r="K14" s="3">
        <f t="shared" si="3"/>
        <v>1.7</v>
      </c>
      <c r="M14" s="4">
        <v>44769</v>
      </c>
      <c r="N14" s="3">
        <f>_xlfn.IFNA(VLOOKUP(M14,'United States 2-Year Bond Yield'!$A$2:$B$3718,2,FALSE),N15)</f>
        <v>2.984</v>
      </c>
      <c r="O14" s="3">
        <f t="shared" si="2"/>
        <v>8.7591153284759093E-3</v>
      </c>
      <c r="P14" s="3">
        <f t="shared" si="4"/>
        <v>1.7</v>
      </c>
      <c r="Q14" s="4">
        <f t="shared" si="5"/>
        <v>44727</v>
      </c>
      <c r="R14" s="3">
        <f t="shared" si="6"/>
        <v>-3.3797209741544203E-2</v>
      </c>
      <c r="S14" s="3">
        <f t="shared" si="7"/>
        <v>2.5</v>
      </c>
      <c r="T14" s="4">
        <f t="shared" si="8"/>
        <v>44685</v>
      </c>
      <c r="U14" s="3">
        <f t="shared" si="9"/>
        <v>-5.9302310465109302E-2</v>
      </c>
      <c r="V14" s="3">
        <f t="shared" si="10"/>
        <v>2.4</v>
      </c>
      <c r="X14" s="8">
        <f t="shared" si="11"/>
        <v>44773</v>
      </c>
      <c r="Y14" s="3">
        <f t="shared" si="12"/>
        <v>8.7591153284759093E-3</v>
      </c>
      <c r="Z14" s="8">
        <v>44957</v>
      </c>
      <c r="AA14" s="3">
        <f>_xlfn.IFNA(VLOOKUP(Z14,'United States 2-Year Bond Yield'!$A$2:$B$3718,2,FALSE),AA15)</f>
        <v>4.2050000000000001</v>
      </c>
      <c r="AB14" s="3">
        <f t="shared" si="13"/>
        <v>-9.6560540131983893E-3</v>
      </c>
      <c r="AC14" s="3">
        <f>HLOOKUP(Z14,PCE_YoY!$C$59:$GA$60,2,FALSE)</f>
        <v>2.2999999999999998</v>
      </c>
      <c r="AD14" s="3">
        <f t="shared" si="14"/>
        <v>-9.6560540131983893E-3</v>
      </c>
      <c r="AE14" s="3">
        <f t="shared" si="15"/>
        <v>1.3</v>
      </c>
      <c r="AF14" s="3">
        <f t="shared" si="16"/>
        <v>-9.6154335936717104E-3</v>
      </c>
      <c r="AG14" s="3">
        <f t="shared" si="17"/>
        <v>0.9</v>
      </c>
      <c r="AN14" s="3" t="s">
        <v>170</v>
      </c>
      <c r="AO14" s="3">
        <v>0.76956631711749091</v>
      </c>
      <c r="AP14" s="3">
        <v>0.1227918863218523</v>
      </c>
      <c r="AV14" s="3" t="s">
        <v>11</v>
      </c>
      <c r="AW14" s="3">
        <v>3.3544862882301747E-2</v>
      </c>
      <c r="AX14" s="3">
        <v>0.7096359215332092</v>
      </c>
      <c r="AY14" s="3">
        <v>0.12725059554199708</v>
      </c>
    </row>
    <row r="15" spans="1:52" x14ac:dyDescent="0.35">
      <c r="A15" s="3">
        <v>14</v>
      </c>
      <c r="B15" s="3">
        <v>-3.3797209741544203E-2</v>
      </c>
      <c r="E15" s="4">
        <v>44727</v>
      </c>
      <c r="F15" s="3">
        <f t="shared" si="0"/>
        <v>-3.3797209741544203E-2</v>
      </c>
      <c r="H15" s="8">
        <v>44926</v>
      </c>
      <c r="I15" s="3">
        <f>HLOOKUP(H15,PCE_YoY!$C$59:$GA$60,2,FALSE)</f>
        <v>1.3</v>
      </c>
      <c r="J15" s="8">
        <f t="shared" si="18"/>
        <v>44712</v>
      </c>
      <c r="K15" s="3">
        <f t="shared" si="3"/>
        <v>2.5</v>
      </c>
      <c r="M15" s="4">
        <v>44727</v>
      </c>
      <c r="N15" s="3">
        <f>_xlfn.IFNA(VLOOKUP(M15,'United States 2-Year Bond Yield'!$A$2:$B$3718,2,FALSE),N16)</f>
        <v>3.21</v>
      </c>
      <c r="O15" s="3">
        <f t="shared" si="2"/>
        <v>-3.3797209741544203E-2</v>
      </c>
      <c r="P15" s="3">
        <f t="shared" si="4"/>
        <v>2.5</v>
      </c>
      <c r="Q15" s="4">
        <f t="shared" si="5"/>
        <v>44685</v>
      </c>
      <c r="R15" s="3">
        <f t="shared" si="6"/>
        <v>-5.9302310465109302E-2</v>
      </c>
      <c r="S15" s="3">
        <f t="shared" si="7"/>
        <v>2.4</v>
      </c>
      <c r="T15" s="4">
        <f t="shared" si="8"/>
        <v>44636</v>
      </c>
      <c r="U15" s="3">
        <f t="shared" si="9"/>
        <v>-9.7301064275627597E-2</v>
      </c>
      <c r="V15" s="3">
        <f t="shared" si="10"/>
        <v>6.7</v>
      </c>
      <c r="X15" s="8">
        <f t="shared" si="11"/>
        <v>44742</v>
      </c>
      <c r="Y15" s="3">
        <f t="shared" si="12"/>
        <v>-3.3797209741544203E-2</v>
      </c>
      <c r="Z15" s="8">
        <v>44926</v>
      </c>
      <c r="AA15" s="3">
        <f>_xlfn.IFNA(VLOOKUP(Z15,'United States 2-Year Bond Yield'!$A$2:$B$3718,2,FALSE),AA16)</f>
        <v>4.3289999999999997</v>
      </c>
      <c r="AB15" s="3">
        <f t="shared" si="13"/>
        <v>-9.6560540131983893E-3</v>
      </c>
      <c r="AC15" s="3">
        <f>HLOOKUP(Z15,PCE_YoY!$C$59:$GA$60,2,FALSE)</f>
        <v>1.3</v>
      </c>
      <c r="AD15" s="3">
        <f t="shared" si="14"/>
        <v>-9.6154335936717104E-3</v>
      </c>
      <c r="AE15" s="3">
        <f t="shared" si="15"/>
        <v>0.9</v>
      </c>
      <c r="AF15" s="3">
        <f t="shared" si="16"/>
        <v>1.8422973470910001E-2</v>
      </c>
      <c r="AG15" s="3">
        <f t="shared" si="17"/>
        <v>1.4</v>
      </c>
      <c r="AN15" s="3" t="s">
        <v>12</v>
      </c>
      <c r="AO15" s="3">
        <v>8.8642813928593453E-2</v>
      </c>
      <c r="AP15" s="3">
        <v>1.2600898822920934</v>
      </c>
      <c r="AQ15" s="3" t="s">
        <v>168</v>
      </c>
      <c r="AV15" s="3" t="s">
        <v>12</v>
      </c>
      <c r="AW15" s="3">
        <v>9.7298850513182863E-2</v>
      </c>
      <c r="AX15" s="3">
        <v>1.2860311502003461</v>
      </c>
      <c r="AY15" s="3" t="e">
        <v>#N/A</v>
      </c>
      <c r="AZ15" s="3" t="s">
        <v>13</v>
      </c>
    </row>
    <row r="16" spans="1:52" x14ac:dyDescent="0.35">
      <c r="A16" s="3">
        <v>15</v>
      </c>
      <c r="B16" s="3">
        <v>-5.9302310465109302E-2</v>
      </c>
      <c r="E16" s="4">
        <v>44685</v>
      </c>
      <c r="F16" s="3">
        <f t="shared" si="0"/>
        <v>-5.9302310465109302E-2</v>
      </c>
      <c r="H16" s="8">
        <v>44895</v>
      </c>
      <c r="I16" s="3">
        <f>HLOOKUP(H16,PCE_YoY!$C$59:$GA$60,2,FALSE)</f>
        <v>0.9</v>
      </c>
      <c r="J16" s="8">
        <f t="shared" si="18"/>
        <v>44681</v>
      </c>
      <c r="K16" s="3">
        <f t="shared" si="3"/>
        <v>2.4</v>
      </c>
      <c r="M16" s="4">
        <v>44685</v>
      </c>
      <c r="N16" s="3">
        <f>_xlfn.IFNA(VLOOKUP(M16,'United States 2-Year Bond Yield'!$A$2:$B$3718,2,FALSE),N17)</f>
        <v>2.6539999999999999</v>
      </c>
      <c r="O16" s="3">
        <f t="shared" si="2"/>
        <v>-5.9302310465109302E-2</v>
      </c>
      <c r="P16" s="3">
        <f t="shared" si="4"/>
        <v>2.4</v>
      </c>
      <c r="Q16" s="4">
        <f t="shared" si="5"/>
        <v>44636</v>
      </c>
      <c r="R16" s="3">
        <f t="shared" si="6"/>
        <v>-9.7301064275627597E-2</v>
      </c>
      <c r="S16" s="3">
        <f t="shared" si="7"/>
        <v>6.7</v>
      </c>
      <c r="T16" s="4">
        <f t="shared" si="8"/>
        <v>44587</v>
      </c>
      <c r="U16" s="3">
        <f t="shared" si="9"/>
        <v>0.19399875323353699</v>
      </c>
      <c r="V16" s="3">
        <f t="shared" si="10"/>
        <v>6.9</v>
      </c>
      <c r="X16" s="8">
        <f t="shared" si="11"/>
        <v>44712</v>
      </c>
      <c r="Y16" s="3">
        <f t="shared" si="12"/>
        <v>-5.9302310465109302E-2</v>
      </c>
      <c r="Z16" s="8">
        <v>44895</v>
      </c>
      <c r="AA16" s="3">
        <f>_xlfn.IFNA(VLOOKUP(Z16,'United States 2-Year Bond Yield'!$A$2:$B$3718,2,FALSE),AA17)</f>
        <v>4.3289999999999997</v>
      </c>
      <c r="AB16" s="3">
        <f t="shared" si="13"/>
        <v>-9.6154335936717104E-3</v>
      </c>
      <c r="AC16" s="3">
        <f>HLOOKUP(Z16,PCE_YoY!$C$59:$GA$60,2,FALSE)</f>
        <v>0.9</v>
      </c>
      <c r="AD16" s="3">
        <f t="shared" si="14"/>
        <v>1.8422973470910001E-2</v>
      </c>
      <c r="AE16" s="3">
        <f t="shared" si="15"/>
        <v>1.4</v>
      </c>
      <c r="AF16" s="3">
        <f t="shared" si="16"/>
        <v>1.8422973470910001E-2</v>
      </c>
      <c r="AG16" s="3">
        <f t="shared" si="17"/>
        <v>1.9</v>
      </c>
      <c r="AN16" s="3" t="s">
        <v>14</v>
      </c>
      <c r="AO16" s="3">
        <v>11.477225618490355</v>
      </c>
      <c r="AP16" s="3">
        <v>118</v>
      </c>
      <c r="AQ16" s="3" t="s">
        <v>16</v>
      </c>
      <c r="AV16" s="3" t="s">
        <v>14</v>
      </c>
      <c r="AW16" s="3">
        <v>8.8384796525591565</v>
      </c>
      <c r="AX16" s="3">
        <v>164</v>
      </c>
      <c r="AY16" s="3" t="e">
        <v>#N/A</v>
      </c>
      <c r="AZ16" s="3" t="s">
        <v>16</v>
      </c>
    </row>
    <row r="17" spans="1:52" x14ac:dyDescent="0.35">
      <c r="A17" s="3">
        <v>16</v>
      </c>
      <c r="B17" s="3">
        <v>-9.7301064275627597E-2</v>
      </c>
      <c r="E17" s="4">
        <v>44636</v>
      </c>
      <c r="F17" s="3">
        <f t="shared" si="0"/>
        <v>-9.7301064275627597E-2</v>
      </c>
      <c r="H17" s="8">
        <v>44865</v>
      </c>
      <c r="I17" s="3">
        <f>HLOOKUP(H17,PCE_YoY!$C$59:$GA$60,2,FALSE)</f>
        <v>1.4</v>
      </c>
      <c r="J17" s="8">
        <f t="shared" si="18"/>
        <v>44620</v>
      </c>
      <c r="K17" s="3">
        <f t="shared" si="3"/>
        <v>6.7</v>
      </c>
      <c r="M17" s="4">
        <v>44636</v>
      </c>
      <c r="N17" s="3">
        <f>_xlfn.IFNA(VLOOKUP(M17,'United States 2-Year Bond Yield'!$A$2:$B$3718,2,FALSE),N18)</f>
        <v>1.948</v>
      </c>
      <c r="O17" s="3">
        <f t="shared" si="2"/>
        <v>-9.7301064275627597E-2</v>
      </c>
      <c r="P17" s="3">
        <f t="shared" si="4"/>
        <v>6.7</v>
      </c>
      <c r="Q17" s="4">
        <f t="shared" si="5"/>
        <v>44587</v>
      </c>
      <c r="R17" s="3">
        <f t="shared" si="6"/>
        <v>0.19399875323353699</v>
      </c>
      <c r="S17" s="3">
        <f t="shared" si="7"/>
        <v>6.9</v>
      </c>
      <c r="T17" s="4">
        <f t="shared" si="8"/>
        <v>44545</v>
      </c>
      <c r="U17" s="3">
        <f t="shared" si="9"/>
        <v>0.24926784629885801</v>
      </c>
      <c r="V17" s="3">
        <f t="shared" si="10"/>
        <v>7.6</v>
      </c>
      <c r="X17" s="8">
        <f t="shared" si="11"/>
        <v>44651</v>
      </c>
      <c r="Y17" s="3">
        <f t="shared" si="12"/>
        <v>-9.7301064275627597E-2</v>
      </c>
      <c r="Z17" s="8">
        <v>44865</v>
      </c>
      <c r="AA17" s="3">
        <f>_xlfn.IFNA(VLOOKUP(Z17,'United States 2-Year Bond Yield'!$A$2:$B$3718,2,FALSE),AA18)</f>
        <v>4.4859999999999998</v>
      </c>
      <c r="AB17" s="3">
        <f t="shared" si="13"/>
        <v>1.8422973470910001E-2</v>
      </c>
      <c r="AC17" s="3">
        <f>HLOOKUP(Z17,PCE_YoY!$C$59:$GA$60,2,FALSE)</f>
        <v>1.4</v>
      </c>
      <c r="AD17" s="3">
        <f t="shared" si="14"/>
        <v>1.8422973470910001E-2</v>
      </c>
      <c r="AE17" s="3">
        <f t="shared" si="15"/>
        <v>1.9</v>
      </c>
      <c r="AF17" s="3">
        <f t="shared" si="16"/>
        <v>8.7591153284759093E-3</v>
      </c>
      <c r="AG17" s="3">
        <f t="shared" si="17"/>
        <v>1.8</v>
      </c>
      <c r="AN17" s="3" t="s">
        <v>171</v>
      </c>
      <c r="AO17" s="3">
        <v>18.22384311498837</v>
      </c>
      <c r="AP17" s="3">
        <v>187.36352835167844</v>
      </c>
      <c r="AQ17" s="3" t="s">
        <v>169</v>
      </c>
      <c r="AV17" s="3" t="s">
        <v>15</v>
      </c>
      <c r="AW17" s="3">
        <v>29.235500856318993</v>
      </c>
      <c r="AX17" s="3">
        <v>271.2356835628425</v>
      </c>
      <c r="AY17" s="3" t="e">
        <v>#N/A</v>
      </c>
      <c r="AZ17" s="3" t="s">
        <v>17</v>
      </c>
    </row>
    <row r="18" spans="1:52" x14ac:dyDescent="0.35">
      <c r="A18" s="3">
        <v>17</v>
      </c>
      <c r="B18" s="3">
        <v>0.19399875323353699</v>
      </c>
      <c r="E18" s="4">
        <v>44587</v>
      </c>
      <c r="F18" s="3">
        <f t="shared" si="0"/>
        <v>0.19399875323353699</v>
      </c>
      <c r="H18" s="8">
        <v>44834</v>
      </c>
      <c r="I18" s="3">
        <f>HLOOKUP(H18,PCE_YoY!$C$59:$GA$60,2,FALSE)</f>
        <v>1.9</v>
      </c>
      <c r="J18" s="8">
        <f t="shared" si="18"/>
        <v>44561</v>
      </c>
      <c r="K18" s="3">
        <f t="shared" si="3"/>
        <v>6.9</v>
      </c>
      <c r="M18" s="4">
        <v>44587</v>
      </c>
      <c r="N18" s="3">
        <f>_xlfn.IFNA(VLOOKUP(M18,'United States 2-Year Bond Yield'!$A$2:$B$3718,2,FALSE),N19)</f>
        <v>1.1559999999999999</v>
      </c>
      <c r="O18" s="3">
        <f t="shared" si="2"/>
        <v>0.19399875323353699</v>
      </c>
      <c r="P18" s="3">
        <f t="shared" si="4"/>
        <v>6.9</v>
      </c>
      <c r="Q18" s="4">
        <f t="shared" si="5"/>
        <v>44545</v>
      </c>
      <c r="R18" s="3">
        <f t="shared" si="6"/>
        <v>0.24926784629885801</v>
      </c>
      <c r="S18" s="3">
        <f t="shared" si="7"/>
        <v>7.6</v>
      </c>
      <c r="T18" s="4">
        <f t="shared" si="8"/>
        <v>44503</v>
      </c>
      <c r="U18" s="3">
        <f t="shared" si="9"/>
        <v>0.266124980088917</v>
      </c>
      <c r="V18" s="3">
        <f t="shared" si="10"/>
        <v>7.2</v>
      </c>
      <c r="X18" s="8">
        <f t="shared" si="11"/>
        <v>44592</v>
      </c>
      <c r="Y18" s="3">
        <f t="shared" si="12"/>
        <v>0.19399875323353699</v>
      </c>
      <c r="Z18" s="8">
        <v>44834</v>
      </c>
      <c r="AA18" s="3">
        <f>_xlfn.IFNA(VLOOKUP(Z18,'United States 2-Year Bond Yield'!$A$2:$B$3718,2,FALSE),AA19)</f>
        <v>4.2729999999999997</v>
      </c>
      <c r="AB18" s="3">
        <f t="shared" si="13"/>
        <v>1.8422973470910001E-2</v>
      </c>
      <c r="AC18" s="3">
        <f>HLOOKUP(Z18,PCE_YoY!$C$59:$GA$60,2,FALSE)</f>
        <v>1.9</v>
      </c>
      <c r="AD18" s="3">
        <f t="shared" si="14"/>
        <v>8.7591153284759093E-3</v>
      </c>
      <c r="AE18" s="3">
        <f t="shared" si="15"/>
        <v>1.8</v>
      </c>
      <c r="AF18" s="3">
        <f t="shared" si="16"/>
        <v>8.7591153284759093E-3</v>
      </c>
      <c r="AG18" s="3">
        <f t="shared" si="17"/>
        <v>1.9</v>
      </c>
    </row>
    <row r="19" spans="1:52" x14ac:dyDescent="0.35">
      <c r="A19" s="3">
        <v>18</v>
      </c>
      <c r="B19" s="3">
        <v>0.24926784629885801</v>
      </c>
      <c r="E19" s="4">
        <v>44545</v>
      </c>
      <c r="F19" s="3">
        <f t="shared" si="0"/>
        <v>0.24926784629885801</v>
      </c>
      <c r="H19" s="8">
        <v>44804</v>
      </c>
      <c r="I19" s="3">
        <f>HLOOKUP(H19,PCE_YoY!$C$59:$GA$60,2,FALSE)</f>
        <v>1.8</v>
      </c>
      <c r="J19" s="8">
        <f t="shared" si="18"/>
        <v>44530</v>
      </c>
      <c r="K19" s="3">
        <f t="shared" si="3"/>
        <v>7.6</v>
      </c>
      <c r="M19" s="4">
        <v>44545</v>
      </c>
      <c r="N19" s="3">
        <f>_xlfn.IFNA(VLOOKUP(M19,'United States 2-Year Bond Yield'!$A$2:$B$3718,2,FALSE),N20)</f>
        <v>0.66500000000000004</v>
      </c>
      <c r="O19" s="3">
        <f t="shared" si="2"/>
        <v>0.24926784629885801</v>
      </c>
      <c r="P19" s="3">
        <f t="shared" si="4"/>
        <v>7.6</v>
      </c>
      <c r="Q19" s="4">
        <f t="shared" si="5"/>
        <v>44503</v>
      </c>
      <c r="R19" s="3">
        <f t="shared" si="6"/>
        <v>0.266124980088917</v>
      </c>
      <c r="S19" s="3">
        <f t="shared" si="7"/>
        <v>7.2</v>
      </c>
      <c r="T19" s="4">
        <f t="shared" si="8"/>
        <v>44461</v>
      </c>
      <c r="U19" s="3">
        <f t="shared" si="9"/>
        <v>0.43424911155775697</v>
      </c>
      <c r="V19" s="3">
        <f t="shared" si="10"/>
        <v>8</v>
      </c>
      <c r="X19" s="8">
        <f t="shared" si="11"/>
        <v>44561</v>
      </c>
      <c r="Y19" s="3">
        <f t="shared" si="12"/>
        <v>0.24926784629885801</v>
      </c>
      <c r="Z19" s="8">
        <v>44804</v>
      </c>
      <c r="AA19" s="3">
        <f>_xlfn.IFNA(VLOOKUP(Z19,'United States 2-Year Bond Yield'!$A$2:$B$3718,2,FALSE),AA20)</f>
        <v>3.4950000000000001</v>
      </c>
      <c r="AB19" s="3">
        <f t="shared" si="13"/>
        <v>8.7591153284759093E-3</v>
      </c>
      <c r="AC19" s="3">
        <f>HLOOKUP(Z19,PCE_YoY!$C$59:$GA$60,2,FALSE)</f>
        <v>1.8</v>
      </c>
      <c r="AD19" s="3">
        <f t="shared" si="14"/>
        <v>8.7591153284759093E-3</v>
      </c>
      <c r="AE19" s="3">
        <f t="shared" si="15"/>
        <v>1.9</v>
      </c>
      <c r="AF19" s="3">
        <f t="shared" si="16"/>
        <v>-3.3797209741544203E-2</v>
      </c>
      <c r="AG19" s="3">
        <f t="shared" si="17"/>
        <v>1.7</v>
      </c>
    </row>
    <row r="20" spans="1:52" x14ac:dyDescent="0.35">
      <c r="A20" s="3">
        <v>19</v>
      </c>
      <c r="B20" s="3">
        <v>0.266124980088917</v>
      </c>
      <c r="E20" s="4">
        <v>44503</v>
      </c>
      <c r="F20" s="3">
        <f t="shared" si="0"/>
        <v>0.266124980088917</v>
      </c>
      <c r="H20" s="8">
        <v>44773</v>
      </c>
      <c r="I20" s="3">
        <f>HLOOKUP(H20,PCE_YoY!$C$59:$GA$60,2,FALSE)</f>
        <v>1.9</v>
      </c>
      <c r="J20" s="8">
        <f t="shared" si="18"/>
        <v>44500</v>
      </c>
      <c r="K20" s="3">
        <f t="shared" si="3"/>
        <v>7.2</v>
      </c>
      <c r="M20" s="4">
        <v>44503</v>
      </c>
      <c r="N20" s="3">
        <f>_xlfn.IFNA(VLOOKUP(M20,'United States 2-Year Bond Yield'!$A$2:$B$3718,2,FALSE),N21)</f>
        <v>0.47599999999999998</v>
      </c>
      <c r="O20" s="3">
        <f t="shared" si="2"/>
        <v>0.266124980088917</v>
      </c>
      <c r="P20" s="3">
        <f t="shared" si="4"/>
        <v>7.2</v>
      </c>
      <c r="Q20" s="4">
        <f t="shared" si="5"/>
        <v>44461</v>
      </c>
      <c r="R20" s="3">
        <f t="shared" si="6"/>
        <v>0.43424911155775697</v>
      </c>
      <c r="S20" s="3">
        <f t="shared" si="7"/>
        <v>8</v>
      </c>
      <c r="T20" s="4">
        <f t="shared" si="8"/>
        <v>44405</v>
      </c>
      <c r="U20" s="3">
        <f t="shared" si="9"/>
        <v>0.43828205521619501</v>
      </c>
      <c r="V20" s="3">
        <f t="shared" si="10"/>
        <v>10</v>
      </c>
      <c r="X20" s="8">
        <f t="shared" si="11"/>
        <v>44530</v>
      </c>
      <c r="Y20" s="3">
        <f t="shared" si="12"/>
        <v>0.266124980088917</v>
      </c>
      <c r="Z20" s="8">
        <v>44773</v>
      </c>
      <c r="AA20" s="3">
        <f>_xlfn.IFNA(VLOOKUP(Z20,'United States 2-Year Bond Yield'!$A$2:$B$3718,2,FALSE),AA21)</f>
        <v>2.9550000000000001</v>
      </c>
      <c r="AB20" s="3">
        <f t="shared" si="13"/>
        <v>8.7591153284759093E-3</v>
      </c>
      <c r="AC20" s="3">
        <f>HLOOKUP(Z20,PCE_YoY!$C$59:$GA$60,2,FALSE)</f>
        <v>1.9</v>
      </c>
      <c r="AD20" s="3">
        <f t="shared" si="14"/>
        <v>-3.3797209741544203E-2</v>
      </c>
      <c r="AE20" s="3">
        <f t="shared" si="15"/>
        <v>1.7</v>
      </c>
      <c r="AF20" s="3">
        <f t="shared" si="16"/>
        <v>-5.9302310465109302E-2</v>
      </c>
      <c r="AG20" s="3">
        <f t="shared" si="17"/>
        <v>2.5</v>
      </c>
      <c r="AN20" s="3" t="s">
        <v>172</v>
      </c>
      <c r="AV20" s="3" t="s">
        <v>152</v>
      </c>
    </row>
    <row r="21" spans="1:52" x14ac:dyDescent="0.35">
      <c r="A21" s="3">
        <v>20</v>
      </c>
      <c r="B21" s="3">
        <v>0.43424911155775697</v>
      </c>
      <c r="E21" s="4">
        <v>44461</v>
      </c>
      <c r="F21" s="3">
        <f t="shared" si="0"/>
        <v>0.43424911155775697</v>
      </c>
      <c r="H21" s="8">
        <v>44742</v>
      </c>
      <c r="I21" s="3">
        <f>HLOOKUP(H21,PCE_YoY!$C$59:$GA$60,2,FALSE)</f>
        <v>1.7</v>
      </c>
      <c r="J21" s="8">
        <f t="shared" si="18"/>
        <v>44439</v>
      </c>
      <c r="K21" s="3">
        <f t="shared" si="3"/>
        <v>8</v>
      </c>
      <c r="M21" s="4">
        <v>44461</v>
      </c>
      <c r="N21" s="3">
        <f>_xlfn.IFNA(VLOOKUP(M21,'United States 2-Year Bond Yield'!$A$2:$B$3718,2,FALSE),N22)</f>
        <v>0.24</v>
      </c>
      <c r="O21" s="3">
        <f t="shared" si="2"/>
        <v>0.43424911155775697</v>
      </c>
      <c r="P21" s="3">
        <f t="shared" si="4"/>
        <v>8</v>
      </c>
      <c r="Q21" s="4">
        <f t="shared" si="5"/>
        <v>44405</v>
      </c>
      <c r="R21" s="3">
        <f t="shared" si="6"/>
        <v>0.43828205521619501</v>
      </c>
      <c r="S21" s="3">
        <f t="shared" si="7"/>
        <v>10</v>
      </c>
      <c r="T21" s="4">
        <f t="shared" si="8"/>
        <v>44363</v>
      </c>
      <c r="U21" s="3">
        <f t="shared" si="9"/>
        <v>0.41621829913411201</v>
      </c>
      <c r="V21" s="3">
        <f t="shared" si="10"/>
        <v>15.1</v>
      </c>
      <c r="X21" s="8">
        <f t="shared" si="11"/>
        <v>44469</v>
      </c>
      <c r="Y21" s="3">
        <f t="shared" si="12"/>
        <v>0.43424911155775697</v>
      </c>
      <c r="Z21" s="8">
        <v>44742</v>
      </c>
      <c r="AA21" s="3">
        <f>_xlfn.IFNA(VLOOKUP(Z21,'United States 2-Year Bond Yield'!$A$2:$B$3718,2,FALSE),AA22)</f>
        <v>2.9550000000000001</v>
      </c>
      <c r="AB21" s="3">
        <f t="shared" si="13"/>
        <v>-3.3797209741544203E-2</v>
      </c>
      <c r="AC21" s="3">
        <f>HLOOKUP(Z21,PCE_YoY!$C$59:$GA$60,2,FALSE)</f>
        <v>1.7</v>
      </c>
      <c r="AD21" s="3">
        <f t="shared" si="14"/>
        <v>-5.9302310465109302E-2</v>
      </c>
      <c r="AE21" s="3">
        <f t="shared" si="15"/>
        <v>2.5</v>
      </c>
      <c r="AF21" s="3">
        <f t="shared" si="16"/>
        <v>-9.7301064275627597E-2</v>
      </c>
      <c r="AG21" s="3">
        <f t="shared" si="17"/>
        <v>2.4</v>
      </c>
      <c r="AO21" s="3" t="s">
        <v>125</v>
      </c>
      <c r="AP21" s="3" t="s">
        <v>10</v>
      </c>
      <c r="AW21" s="3" t="s">
        <v>123</v>
      </c>
      <c r="AX21" s="3" t="s">
        <v>125</v>
      </c>
      <c r="AY21" s="3" t="s">
        <v>10</v>
      </c>
    </row>
    <row r="22" spans="1:52" x14ac:dyDescent="0.35">
      <c r="A22" s="3">
        <v>21</v>
      </c>
      <c r="B22" s="3">
        <v>0.43828205521619501</v>
      </c>
      <c r="E22" s="4">
        <v>44405</v>
      </c>
      <c r="F22" s="3">
        <f t="shared" si="0"/>
        <v>0.43828205521619501</v>
      </c>
      <c r="H22" s="8">
        <v>44712</v>
      </c>
      <c r="I22" s="3">
        <f>HLOOKUP(H22,PCE_YoY!$C$59:$GA$60,2,FALSE)</f>
        <v>2.5</v>
      </c>
      <c r="J22" s="8">
        <f t="shared" si="18"/>
        <v>44377</v>
      </c>
      <c r="K22" s="3">
        <f t="shared" si="3"/>
        <v>10</v>
      </c>
      <c r="M22" s="4">
        <v>44405</v>
      </c>
      <c r="N22" s="3">
        <f>_xlfn.IFNA(VLOOKUP(M22,'United States 2-Year Bond Yield'!$A$2:$B$3718,2,FALSE),N23)</f>
        <v>0.20399999999999999</v>
      </c>
      <c r="O22" s="3">
        <f t="shared" si="2"/>
        <v>0.43828205521619501</v>
      </c>
      <c r="P22" s="3">
        <f t="shared" si="4"/>
        <v>10</v>
      </c>
      <c r="Q22" s="4">
        <f t="shared" si="5"/>
        <v>44363</v>
      </c>
      <c r="R22" s="3">
        <f t="shared" si="6"/>
        <v>0.41621829913411201</v>
      </c>
      <c r="S22" s="3">
        <f t="shared" si="7"/>
        <v>15.1</v>
      </c>
      <c r="T22" s="4">
        <f t="shared" si="8"/>
        <v>44314</v>
      </c>
      <c r="U22" s="3">
        <f t="shared" si="9"/>
        <v>0.34999242798015201</v>
      </c>
      <c r="V22" s="3">
        <f t="shared" si="10"/>
        <v>10.5</v>
      </c>
      <c r="X22" s="8">
        <f t="shared" si="11"/>
        <v>44408</v>
      </c>
      <c r="Y22" s="3">
        <f t="shared" si="12"/>
        <v>0.43828205521619501</v>
      </c>
      <c r="Z22" s="8">
        <v>44712</v>
      </c>
      <c r="AA22" s="3">
        <f>_xlfn.IFNA(VLOOKUP(Z22,'United States 2-Year Bond Yield'!$A$2:$B$3718,2,FALSE),AA23)</f>
        <v>2.5630000000000002</v>
      </c>
      <c r="AB22" s="3">
        <f t="shared" si="13"/>
        <v>-5.9302310465109302E-2</v>
      </c>
      <c r="AC22" s="3">
        <f>HLOOKUP(Z22,PCE_YoY!$C$59:$GA$60,2,FALSE)</f>
        <v>2.5</v>
      </c>
      <c r="AD22" s="3">
        <f t="shared" si="14"/>
        <v>-9.7301064275627597E-2</v>
      </c>
      <c r="AE22" s="3">
        <f t="shared" si="15"/>
        <v>2.4</v>
      </c>
      <c r="AF22" s="3">
        <f t="shared" si="16"/>
        <v>-9.7301064275627597E-2</v>
      </c>
      <c r="AG22" s="3">
        <f t="shared" si="17"/>
        <v>2.8</v>
      </c>
      <c r="AN22" s="3" t="s">
        <v>8</v>
      </c>
      <c r="AO22" s="3" cm="1">
        <f t="array" ref="AO22:AP26">LINEST(N2:N120,R2:R120,TRUE,TRUE)</f>
        <v>-2.5520173856264594</v>
      </c>
      <c r="AP22" s="3">
        <v>1.4003260905666561</v>
      </c>
      <c r="AV22" s="3" t="s">
        <v>8</v>
      </c>
      <c r="AW22" s="3" cm="1">
        <f t="array" ref="AW22:AY26">LINEST(AA2:AA167,AD2:AE167,TRUE,TRUE)</f>
        <v>4.0399188160223573E-2</v>
      </c>
      <c r="AX22" s="3">
        <v>-2.8835489741559961</v>
      </c>
      <c r="AY22" s="3">
        <v>1.3717111215331923</v>
      </c>
    </row>
    <row r="23" spans="1:52" x14ac:dyDescent="0.35">
      <c r="A23" s="3">
        <v>22</v>
      </c>
      <c r="B23" s="3">
        <v>0.41621829913411201</v>
      </c>
      <c r="E23" s="4">
        <v>44363</v>
      </c>
      <c r="F23" s="3">
        <f t="shared" si="0"/>
        <v>0.41621829913411201</v>
      </c>
      <c r="H23" s="8">
        <v>44681</v>
      </c>
      <c r="I23" s="3">
        <f>HLOOKUP(H23,PCE_YoY!$C$59:$GA$60,2,FALSE)</f>
        <v>2.4</v>
      </c>
      <c r="J23" s="8">
        <f t="shared" si="18"/>
        <v>44347</v>
      </c>
      <c r="K23" s="3">
        <f t="shared" si="3"/>
        <v>15.1</v>
      </c>
      <c r="M23" s="4">
        <v>44363</v>
      </c>
      <c r="N23" s="3">
        <f>_xlfn.IFNA(VLOOKUP(M23,'United States 2-Year Bond Yield'!$A$2:$B$3718,2,FALSE),N24)</f>
        <v>0.20699999999999999</v>
      </c>
      <c r="O23" s="3">
        <f t="shared" si="2"/>
        <v>0.41621829913411201</v>
      </c>
      <c r="P23" s="3">
        <f t="shared" si="4"/>
        <v>15.1</v>
      </c>
      <c r="Q23" s="4">
        <f t="shared" si="5"/>
        <v>44314</v>
      </c>
      <c r="R23" s="3">
        <f t="shared" si="6"/>
        <v>0.34999242798015201</v>
      </c>
      <c r="S23" s="3">
        <f t="shared" si="7"/>
        <v>10.5</v>
      </c>
      <c r="T23" s="4">
        <f t="shared" si="8"/>
        <v>44272</v>
      </c>
      <c r="U23" s="3">
        <f t="shared" si="9"/>
        <v>0.23356682296253201</v>
      </c>
      <c r="V23" s="3">
        <f t="shared" si="10"/>
        <v>-0.9</v>
      </c>
      <c r="X23" s="8">
        <f t="shared" si="11"/>
        <v>44377</v>
      </c>
      <c r="Y23" s="3">
        <f t="shared" si="12"/>
        <v>0.41621829913411201</v>
      </c>
      <c r="Z23" s="8">
        <v>44681</v>
      </c>
      <c r="AA23" s="3">
        <f>_xlfn.IFNA(VLOOKUP(Z23,'United States 2-Year Bond Yield'!$A$2:$B$3718,2,FALSE),AA24)</f>
        <v>2.335</v>
      </c>
      <c r="AB23" s="3">
        <f t="shared" si="13"/>
        <v>-9.7301064275627597E-2</v>
      </c>
      <c r="AC23" s="3">
        <f>HLOOKUP(Z23,PCE_YoY!$C$59:$GA$60,2,FALSE)</f>
        <v>2.4</v>
      </c>
      <c r="AD23" s="3">
        <f t="shared" si="14"/>
        <v>-9.7301064275627597E-2</v>
      </c>
      <c r="AE23" s="3">
        <f t="shared" si="15"/>
        <v>2.8</v>
      </c>
      <c r="AF23" s="3">
        <f t="shared" si="16"/>
        <v>0.19399875323353699</v>
      </c>
      <c r="AG23" s="3">
        <f t="shared" si="17"/>
        <v>6.7</v>
      </c>
      <c r="AN23" s="3" t="s">
        <v>173</v>
      </c>
      <c r="AO23" s="3">
        <v>0.77657474223561251</v>
      </c>
      <c r="AP23" s="3">
        <v>0.1237789871641323</v>
      </c>
      <c r="AV23" s="3" t="s">
        <v>11</v>
      </c>
      <c r="AW23" s="3">
        <v>3.3784290621778311E-2</v>
      </c>
      <c r="AX23" s="3">
        <v>0.71609441581741506</v>
      </c>
      <c r="AY23" s="3">
        <v>0.12831169307295126</v>
      </c>
    </row>
    <row r="24" spans="1:52" x14ac:dyDescent="0.35">
      <c r="A24" s="3">
        <v>23</v>
      </c>
      <c r="B24" s="3">
        <v>0.34999242798015201</v>
      </c>
      <c r="E24" s="4">
        <v>44314</v>
      </c>
      <c r="F24" s="3">
        <f t="shared" si="0"/>
        <v>0.34999242798015201</v>
      </c>
      <c r="H24" s="8">
        <v>44651</v>
      </c>
      <c r="I24" s="3">
        <f>HLOOKUP(H24,PCE_YoY!$C$59:$GA$60,2,FALSE)</f>
        <v>2.8</v>
      </c>
      <c r="J24" s="8">
        <f t="shared" si="18"/>
        <v>44286</v>
      </c>
      <c r="K24" s="3">
        <f t="shared" si="3"/>
        <v>10.5</v>
      </c>
      <c r="M24" s="4">
        <v>44314</v>
      </c>
      <c r="N24" s="3">
        <f>_xlfn.IFNA(VLOOKUP(M24,'United States 2-Year Bond Yield'!$A$2:$B$3718,2,FALSE),N25)</f>
        <v>0.16600000000000001</v>
      </c>
      <c r="O24" s="3">
        <f t="shared" si="2"/>
        <v>0.34999242798015201</v>
      </c>
      <c r="P24" s="3">
        <f t="shared" si="4"/>
        <v>10.5</v>
      </c>
      <c r="Q24" s="4">
        <f t="shared" si="5"/>
        <v>44272</v>
      </c>
      <c r="R24" s="3">
        <f t="shared" si="6"/>
        <v>0.23356682296253201</v>
      </c>
      <c r="S24" s="3">
        <f t="shared" si="7"/>
        <v>-0.9</v>
      </c>
      <c r="T24" s="4">
        <f t="shared" si="8"/>
        <v>44223</v>
      </c>
      <c r="U24" s="3">
        <f t="shared" si="9"/>
        <v>0.21201546060099499</v>
      </c>
      <c r="V24" s="3">
        <f t="shared" si="10"/>
        <v>-0.9</v>
      </c>
      <c r="X24" s="8">
        <f t="shared" si="11"/>
        <v>44316</v>
      </c>
      <c r="Y24" s="3">
        <f t="shared" si="12"/>
        <v>0.34999242798015201</v>
      </c>
      <c r="Z24" s="8">
        <v>44651</v>
      </c>
      <c r="AA24" s="3">
        <f>_xlfn.IFNA(VLOOKUP(Z24,'United States 2-Year Bond Yield'!$A$2:$B$3718,2,FALSE),AA25)</f>
        <v>2.335</v>
      </c>
      <c r="AB24" s="3">
        <f t="shared" si="13"/>
        <v>-9.7301064275627597E-2</v>
      </c>
      <c r="AC24" s="3">
        <f>HLOOKUP(Z24,PCE_YoY!$C$59:$GA$60,2,FALSE)</f>
        <v>2.8</v>
      </c>
      <c r="AD24" s="3">
        <f t="shared" si="14"/>
        <v>0.19399875323353699</v>
      </c>
      <c r="AE24" s="3">
        <f t="shared" si="15"/>
        <v>6.7</v>
      </c>
      <c r="AF24" s="3">
        <f t="shared" si="16"/>
        <v>0.19399875323353699</v>
      </c>
      <c r="AG24" s="3">
        <f t="shared" si="17"/>
        <v>5.6</v>
      </c>
      <c r="AN24" s="3" t="s">
        <v>12</v>
      </c>
      <c r="AO24" s="3">
        <v>8.4502941452552077E-2</v>
      </c>
      <c r="AP24" s="3">
        <v>1.2679607117683434</v>
      </c>
      <c r="AQ24" s="3" t="s">
        <v>168</v>
      </c>
      <c r="AV24" s="3" t="s">
        <v>12</v>
      </c>
      <c r="AW24" s="3">
        <v>9.0501520165173072E-2</v>
      </c>
      <c r="AX24" s="3">
        <v>1.2946467435074167</v>
      </c>
      <c r="AY24" s="3" t="e">
        <v>#N/A</v>
      </c>
      <c r="AZ24" s="3" t="s">
        <v>13</v>
      </c>
    </row>
    <row r="25" spans="1:52" x14ac:dyDescent="0.35">
      <c r="A25" s="3">
        <v>24</v>
      </c>
      <c r="B25" s="3">
        <v>0.23356682296253201</v>
      </c>
      <c r="E25" s="4">
        <v>44272</v>
      </c>
      <c r="F25" s="3">
        <f t="shared" si="0"/>
        <v>0.23356682296253201</v>
      </c>
      <c r="H25" s="8">
        <v>44620</v>
      </c>
      <c r="I25" s="3">
        <f>HLOOKUP(H25,PCE_YoY!$C$59:$GA$60,2,FALSE)</f>
        <v>6.7</v>
      </c>
      <c r="J25" s="8">
        <f t="shared" si="18"/>
        <v>44255</v>
      </c>
      <c r="K25" s="3">
        <f t="shared" si="3"/>
        <v>-0.9</v>
      </c>
      <c r="M25" s="4">
        <v>44272</v>
      </c>
      <c r="N25" s="3">
        <f>_xlfn.IFNA(VLOOKUP(M25,'United States 2-Year Bond Yield'!$A$2:$B$3718,2,FALSE),N26)</f>
        <v>0.13700000000000001</v>
      </c>
      <c r="O25" s="3">
        <f t="shared" si="2"/>
        <v>0.23356682296253201</v>
      </c>
      <c r="P25" s="3">
        <f t="shared" si="4"/>
        <v>-0.9</v>
      </c>
      <c r="Q25" s="4">
        <f t="shared" si="5"/>
        <v>44223</v>
      </c>
      <c r="R25" s="3">
        <f t="shared" si="6"/>
        <v>0.21201546060099499</v>
      </c>
      <c r="S25" s="3">
        <f t="shared" si="7"/>
        <v>-0.9</v>
      </c>
      <c r="T25" s="4">
        <f t="shared" si="8"/>
        <v>44181</v>
      </c>
      <c r="U25" s="3">
        <f t="shared" si="9"/>
        <v>0.246880327985979</v>
      </c>
      <c r="V25" s="3">
        <f t="shared" si="10"/>
        <v>-1.1000000000000001</v>
      </c>
      <c r="X25" s="8">
        <f t="shared" si="11"/>
        <v>44286</v>
      </c>
      <c r="Y25" s="3">
        <f t="shared" si="12"/>
        <v>0.23356682296253201</v>
      </c>
      <c r="Z25" s="8">
        <v>44620</v>
      </c>
      <c r="AA25" s="3">
        <f>_xlfn.IFNA(VLOOKUP(Z25,'United States 2-Year Bond Yield'!$A$2:$B$3718,2,FALSE),AA26)</f>
        <v>1.4359999999999999</v>
      </c>
      <c r="AB25" s="3">
        <f t="shared" si="13"/>
        <v>0.19399875323353699</v>
      </c>
      <c r="AC25" s="3">
        <f>HLOOKUP(Z25,PCE_YoY!$C$59:$GA$60,2,FALSE)</f>
        <v>6.7</v>
      </c>
      <c r="AD25" s="3">
        <f t="shared" si="14"/>
        <v>0.19399875323353699</v>
      </c>
      <c r="AE25" s="3">
        <f t="shared" si="15"/>
        <v>5.6</v>
      </c>
      <c r="AF25" s="3">
        <f t="shared" si="16"/>
        <v>0.24926784629885801</v>
      </c>
      <c r="AG25" s="3">
        <f t="shared" si="17"/>
        <v>6.9</v>
      </c>
      <c r="AN25" s="3" t="s">
        <v>14</v>
      </c>
      <c r="AO25" s="3">
        <v>10.799427543366797</v>
      </c>
      <c r="AP25" s="3">
        <v>117</v>
      </c>
      <c r="AQ25" s="3" t="s">
        <v>16</v>
      </c>
      <c r="AV25" s="3" t="s">
        <v>14</v>
      </c>
      <c r="AW25" s="3">
        <v>8.1098254224692372</v>
      </c>
      <c r="AX25" s="3">
        <v>163</v>
      </c>
      <c r="AY25" s="3" t="e">
        <v>#N/A</v>
      </c>
      <c r="AZ25" s="3" t="s">
        <v>16</v>
      </c>
    </row>
    <row r="26" spans="1:52" x14ac:dyDescent="0.35">
      <c r="A26" s="3">
        <v>25</v>
      </c>
      <c r="B26" s="3">
        <v>0.21201546060099499</v>
      </c>
      <c r="E26" s="4">
        <v>44223</v>
      </c>
      <c r="F26" s="3">
        <f t="shared" si="0"/>
        <v>0.21201546060099499</v>
      </c>
      <c r="H26" s="8">
        <v>44592</v>
      </c>
      <c r="I26" s="3">
        <f>HLOOKUP(H26,PCE_YoY!$C$59:$GA$60,2,FALSE)</f>
        <v>5.6</v>
      </c>
      <c r="J26" s="8">
        <f t="shared" si="18"/>
        <v>44196</v>
      </c>
      <c r="K26" s="3">
        <f t="shared" si="3"/>
        <v>-0.9</v>
      </c>
      <c r="M26" s="4">
        <v>44223</v>
      </c>
      <c r="N26" s="3">
        <f>_xlfn.IFNA(VLOOKUP(M26,'United States 2-Year Bond Yield'!$A$2:$B$3718,2,FALSE),N27)</f>
        <v>0.11899999999999999</v>
      </c>
      <c r="O26" s="3">
        <f t="shared" si="2"/>
        <v>0.21201546060099499</v>
      </c>
      <c r="P26" s="3">
        <f t="shared" si="4"/>
        <v>-0.9</v>
      </c>
      <c r="Q26" s="4">
        <f t="shared" si="5"/>
        <v>44181</v>
      </c>
      <c r="R26" s="3">
        <f t="shared" si="6"/>
        <v>0.246880327985979</v>
      </c>
      <c r="S26" s="3">
        <f t="shared" si="7"/>
        <v>-1.1000000000000001</v>
      </c>
      <c r="T26" s="4">
        <f t="shared" si="8"/>
        <v>44140</v>
      </c>
      <c r="U26" s="3">
        <f t="shared" si="9"/>
        <v>0.20545343488509499</v>
      </c>
      <c r="V26" s="3">
        <f t="shared" si="10"/>
        <v>-0.3</v>
      </c>
      <c r="X26" s="8">
        <f t="shared" si="11"/>
        <v>44227</v>
      </c>
      <c r="Y26" s="3">
        <f t="shared" si="12"/>
        <v>0.21201546060099499</v>
      </c>
      <c r="Z26" s="8">
        <v>44592</v>
      </c>
      <c r="AA26" s="3">
        <f>_xlfn.IFNA(VLOOKUP(Z26,'United States 2-Year Bond Yield'!$A$2:$B$3718,2,FALSE),AA27)</f>
        <v>1.1850000000000001</v>
      </c>
      <c r="AB26" s="3">
        <f t="shared" si="13"/>
        <v>0.19399875323353699</v>
      </c>
      <c r="AC26" s="3">
        <f>HLOOKUP(Z26,PCE_YoY!$C$59:$GA$60,2,FALSE)</f>
        <v>5.6</v>
      </c>
      <c r="AD26" s="3">
        <f t="shared" si="14"/>
        <v>0.24926784629885801</v>
      </c>
      <c r="AE26" s="3">
        <f t="shared" si="15"/>
        <v>6.9</v>
      </c>
      <c r="AF26" s="3">
        <f t="shared" si="16"/>
        <v>0.266124980088917</v>
      </c>
      <c r="AG26" s="3">
        <f t="shared" si="17"/>
        <v>7.6</v>
      </c>
      <c r="AN26" s="3" t="s">
        <v>171</v>
      </c>
      <c r="AO26" s="3">
        <v>17.362502806673291</v>
      </c>
      <c r="AP26" s="3">
        <v>188.10375089080583</v>
      </c>
      <c r="AQ26" s="3" t="s">
        <v>169</v>
      </c>
      <c r="AV26" s="3" t="s">
        <v>15</v>
      </c>
      <c r="AW26" s="3">
        <v>27.185922067137426</v>
      </c>
      <c r="AX26" s="3">
        <v>273.2059610473205</v>
      </c>
      <c r="AY26" s="3" t="e">
        <v>#N/A</v>
      </c>
      <c r="AZ26" s="3" t="s">
        <v>17</v>
      </c>
    </row>
    <row r="27" spans="1:52" x14ac:dyDescent="0.35">
      <c r="A27" s="3">
        <v>26</v>
      </c>
      <c r="B27" s="3">
        <v>0.246880327985979</v>
      </c>
      <c r="E27" s="4">
        <v>44181</v>
      </c>
      <c r="F27" s="3">
        <f t="shared" si="0"/>
        <v>0.246880327985979</v>
      </c>
      <c r="H27" s="8">
        <v>44561</v>
      </c>
      <c r="I27" s="3">
        <f>HLOOKUP(H27,PCE_YoY!$C$59:$GA$60,2,FALSE)</f>
        <v>6.9</v>
      </c>
      <c r="J27" s="8">
        <f t="shared" si="18"/>
        <v>44165</v>
      </c>
      <c r="K27" s="3">
        <f t="shared" si="3"/>
        <v>-1.1000000000000001</v>
      </c>
      <c r="M27" s="4">
        <v>44181</v>
      </c>
      <c r="N27" s="3">
        <f>_xlfn.IFNA(VLOOKUP(M27,'United States 2-Year Bond Yield'!$A$2:$B$3718,2,FALSE),N28)</f>
        <v>0.11899999999999999</v>
      </c>
      <c r="O27" s="3">
        <f t="shared" si="2"/>
        <v>0.246880327985979</v>
      </c>
      <c r="P27" s="3">
        <f t="shared" si="4"/>
        <v>-1.1000000000000001</v>
      </c>
      <c r="Q27" s="4">
        <f t="shared" si="5"/>
        <v>44140</v>
      </c>
      <c r="R27" s="3">
        <f t="shared" si="6"/>
        <v>0.20545343488509499</v>
      </c>
      <c r="S27" s="3">
        <f t="shared" si="7"/>
        <v>-0.3</v>
      </c>
      <c r="T27" s="4">
        <f t="shared" si="8"/>
        <v>44090</v>
      </c>
      <c r="U27" s="3">
        <f t="shared" si="9"/>
        <v>0.38603344605755302</v>
      </c>
      <c r="V27" s="3">
        <f t="shared" si="10"/>
        <v>-1.8</v>
      </c>
      <c r="X27" s="8">
        <f t="shared" si="11"/>
        <v>44196</v>
      </c>
      <c r="Y27" s="3">
        <f t="shared" si="12"/>
        <v>0.246880327985979</v>
      </c>
      <c r="Z27" s="8">
        <v>44561</v>
      </c>
      <c r="AA27" s="3">
        <f>_xlfn.IFNA(VLOOKUP(Z27,'United States 2-Year Bond Yield'!$A$2:$B$3718,2,FALSE),AA28)</f>
        <v>0.73399999999999999</v>
      </c>
      <c r="AB27" s="3">
        <f t="shared" si="13"/>
        <v>0.24926784629885801</v>
      </c>
      <c r="AC27" s="3">
        <f>HLOOKUP(Z27,PCE_YoY!$C$59:$GA$60,2,FALSE)</f>
        <v>6.9</v>
      </c>
      <c r="AD27" s="3">
        <f t="shared" si="14"/>
        <v>0.266124980088917</v>
      </c>
      <c r="AE27" s="3">
        <f t="shared" si="15"/>
        <v>7.6</v>
      </c>
      <c r="AF27" s="3">
        <f t="shared" si="16"/>
        <v>0.43424911155775697</v>
      </c>
      <c r="AG27" s="3">
        <f t="shared" si="17"/>
        <v>7.2</v>
      </c>
    </row>
    <row r="28" spans="1:52" x14ac:dyDescent="0.35">
      <c r="A28" s="3">
        <v>27</v>
      </c>
      <c r="B28" s="3">
        <v>0.20545343488509499</v>
      </c>
      <c r="E28" s="4">
        <v>44140</v>
      </c>
      <c r="F28" s="3">
        <f t="shared" si="0"/>
        <v>0.20545343488509499</v>
      </c>
      <c r="H28" s="8">
        <v>44530</v>
      </c>
      <c r="I28" s="3">
        <f>HLOOKUP(H28,PCE_YoY!$C$59:$GA$60,2,FALSE)</f>
        <v>7.6</v>
      </c>
      <c r="J28" s="8">
        <f t="shared" si="18"/>
        <v>44135</v>
      </c>
      <c r="K28" s="3">
        <f t="shared" si="3"/>
        <v>-0.3</v>
      </c>
      <c r="M28" s="4">
        <v>44140</v>
      </c>
      <c r="N28" s="3">
        <f>_xlfn.IFNA(VLOOKUP(M28,'United States 2-Year Bond Yield'!$A$2:$B$3718,2,FALSE),N29)</f>
        <v>0.14899999999999999</v>
      </c>
      <c r="O28" s="3">
        <f t="shared" si="2"/>
        <v>0.20545343488509499</v>
      </c>
      <c r="P28" s="3">
        <f t="shared" si="4"/>
        <v>-0.3</v>
      </c>
      <c r="Q28" s="4">
        <f t="shared" si="5"/>
        <v>44090</v>
      </c>
      <c r="R28" s="3">
        <f t="shared" si="6"/>
        <v>0.38603344605755302</v>
      </c>
      <c r="S28" s="3">
        <f t="shared" si="7"/>
        <v>-1.8</v>
      </c>
      <c r="T28" s="4">
        <f t="shared" si="8"/>
        <v>44041</v>
      </c>
      <c r="U28" s="3">
        <f t="shared" si="9"/>
        <v>0.16157867671404</v>
      </c>
      <c r="V28" s="3">
        <f t="shared" si="10"/>
        <v>-2.2000000000000002</v>
      </c>
      <c r="X28" s="8">
        <f t="shared" si="11"/>
        <v>44165</v>
      </c>
      <c r="Y28" s="3">
        <f t="shared" si="12"/>
        <v>0.20545343488509499</v>
      </c>
      <c r="Z28" s="8">
        <v>44530</v>
      </c>
      <c r="AA28" s="3">
        <f>_xlfn.IFNA(VLOOKUP(Z28,'United States 2-Year Bond Yield'!$A$2:$B$3718,2,FALSE),AA29)</f>
        <v>0.56699999999999995</v>
      </c>
      <c r="AB28" s="3">
        <f t="shared" si="13"/>
        <v>0.266124980088917</v>
      </c>
      <c r="AC28" s="3">
        <f>HLOOKUP(Z28,PCE_YoY!$C$59:$GA$60,2,FALSE)</f>
        <v>7.6</v>
      </c>
      <c r="AD28" s="3">
        <f t="shared" si="14"/>
        <v>0.43424911155775697</v>
      </c>
      <c r="AE28" s="3">
        <f t="shared" si="15"/>
        <v>7.2</v>
      </c>
      <c r="AF28" s="3">
        <f t="shared" si="16"/>
        <v>0.43424911155775697</v>
      </c>
      <c r="AG28" s="3">
        <f t="shared" si="17"/>
        <v>6.8</v>
      </c>
    </row>
    <row r="29" spans="1:52" x14ac:dyDescent="0.35">
      <c r="A29" s="3">
        <v>28</v>
      </c>
      <c r="B29" s="3">
        <v>0.38603344605755302</v>
      </c>
      <c r="E29" s="4">
        <v>44090</v>
      </c>
      <c r="F29" s="3">
        <f t="shared" si="0"/>
        <v>0.38603344605755302</v>
      </c>
      <c r="H29" s="8">
        <v>44500</v>
      </c>
      <c r="I29" s="3">
        <f>HLOOKUP(H29,PCE_YoY!$C$59:$GA$60,2,FALSE)</f>
        <v>7.2</v>
      </c>
      <c r="J29" s="8">
        <f t="shared" si="18"/>
        <v>44074</v>
      </c>
      <c r="K29" s="3">
        <f t="shared" si="3"/>
        <v>-1.8</v>
      </c>
      <c r="M29" s="4">
        <v>44090</v>
      </c>
      <c r="N29" s="3">
        <f>_xlfn.IFNA(VLOOKUP(M29,'United States 2-Year Bond Yield'!$A$2:$B$3718,2,FALSE),N30)</f>
        <v>0.13900000000000001</v>
      </c>
      <c r="O29" s="3">
        <f t="shared" si="2"/>
        <v>0.38603344605755302</v>
      </c>
      <c r="P29" s="3">
        <f t="shared" si="4"/>
        <v>-1.8</v>
      </c>
      <c r="Q29" s="4">
        <f t="shared" si="5"/>
        <v>44041</v>
      </c>
      <c r="R29" s="3">
        <f t="shared" si="6"/>
        <v>0.16157867671404</v>
      </c>
      <c r="S29" s="3">
        <f t="shared" si="7"/>
        <v>-2.2000000000000002</v>
      </c>
      <c r="T29" s="4">
        <f t="shared" si="8"/>
        <v>43992</v>
      </c>
      <c r="U29" s="3">
        <f t="shared" si="9"/>
        <v>0.14253636534669201</v>
      </c>
      <c r="V29" s="3">
        <f t="shared" si="10"/>
        <v>-8</v>
      </c>
      <c r="X29" s="8">
        <f t="shared" si="11"/>
        <v>44104</v>
      </c>
      <c r="Y29" s="3">
        <f t="shared" si="12"/>
        <v>0.38603344605755302</v>
      </c>
      <c r="Z29" s="8">
        <v>44500</v>
      </c>
      <c r="AA29" s="3">
        <f>_xlfn.IFNA(VLOOKUP(Z29,'United States 2-Year Bond Yield'!$A$2:$B$3718,2,FALSE),AA30)</f>
        <v>0.28100000000000003</v>
      </c>
      <c r="AB29" s="3">
        <f t="shared" si="13"/>
        <v>0.43424911155775697</v>
      </c>
      <c r="AC29" s="3">
        <f>HLOOKUP(Z29,PCE_YoY!$C$59:$GA$60,2,FALSE)</f>
        <v>7.2</v>
      </c>
      <c r="AD29" s="3">
        <f t="shared" si="14"/>
        <v>0.43424911155775697</v>
      </c>
      <c r="AE29" s="3">
        <f t="shared" si="15"/>
        <v>6.8</v>
      </c>
      <c r="AF29" s="3">
        <f t="shared" si="16"/>
        <v>0.43828205521619501</v>
      </c>
      <c r="AG29" s="3">
        <f t="shared" si="17"/>
        <v>8</v>
      </c>
      <c r="AN29" s="3" t="s">
        <v>174</v>
      </c>
      <c r="AV29" s="3" t="s">
        <v>154</v>
      </c>
    </row>
    <row r="30" spans="1:52" x14ac:dyDescent="0.35">
      <c r="A30" s="3">
        <v>29</v>
      </c>
      <c r="B30" s="3">
        <v>0.16157867671404</v>
      </c>
      <c r="E30" s="4">
        <v>44041</v>
      </c>
      <c r="F30" s="3">
        <f t="shared" si="0"/>
        <v>0.16157867671404</v>
      </c>
      <c r="H30" s="8">
        <v>44469</v>
      </c>
      <c r="I30" s="3">
        <f>HLOOKUP(H30,PCE_YoY!$C$59:$GA$60,2,FALSE)</f>
        <v>6.8</v>
      </c>
      <c r="J30" s="8">
        <f t="shared" si="18"/>
        <v>44043</v>
      </c>
      <c r="K30" s="3">
        <f t="shared" si="3"/>
        <v>-2.2000000000000002</v>
      </c>
      <c r="M30" s="4">
        <v>44041</v>
      </c>
      <c r="N30" s="3">
        <f>_xlfn.IFNA(VLOOKUP(M30,'United States 2-Year Bond Yield'!$A$2:$B$3718,2,FALSE),N31)</f>
        <v>0.13300000000000001</v>
      </c>
      <c r="O30" s="3">
        <f t="shared" si="2"/>
        <v>0.16157867671404</v>
      </c>
      <c r="P30" s="3">
        <f t="shared" si="4"/>
        <v>-2.2000000000000002</v>
      </c>
      <c r="Q30" s="4">
        <f t="shared" si="5"/>
        <v>43992</v>
      </c>
      <c r="R30" s="3">
        <f t="shared" si="6"/>
        <v>0.14253636534669201</v>
      </c>
      <c r="S30" s="3">
        <f t="shared" si="7"/>
        <v>-8</v>
      </c>
      <c r="T30" s="4">
        <f t="shared" si="8"/>
        <v>43950</v>
      </c>
      <c r="U30" s="3">
        <f t="shared" si="9"/>
        <v>1.8964941685450699E-2</v>
      </c>
      <c r="V30" s="3">
        <f t="shared" si="10"/>
        <v>-14.7</v>
      </c>
      <c r="X30" s="8">
        <f t="shared" si="11"/>
        <v>44043</v>
      </c>
      <c r="Y30" s="3">
        <f t="shared" si="12"/>
        <v>0.16157867671404</v>
      </c>
      <c r="Z30" s="8">
        <v>44469</v>
      </c>
      <c r="AA30" s="3">
        <f>_xlfn.IFNA(VLOOKUP(Z30,'United States 2-Year Bond Yield'!$A$2:$B$3718,2,FALSE),AA31)</f>
        <v>0.28100000000000003</v>
      </c>
      <c r="AB30" s="3">
        <f t="shared" si="13"/>
        <v>0.43424911155775697</v>
      </c>
      <c r="AC30" s="3">
        <f>HLOOKUP(Z30,PCE_YoY!$C$59:$GA$60,2,FALSE)</f>
        <v>6.8</v>
      </c>
      <c r="AD30" s="3">
        <f t="shared" si="14"/>
        <v>0.43828205521619501</v>
      </c>
      <c r="AE30" s="3">
        <f t="shared" si="15"/>
        <v>8</v>
      </c>
      <c r="AF30" s="3">
        <f t="shared" si="16"/>
        <v>0.43828205521619501</v>
      </c>
      <c r="AG30" s="3">
        <f t="shared" si="17"/>
        <v>8.1999999999999993</v>
      </c>
      <c r="AO30" s="3" t="s">
        <v>125</v>
      </c>
      <c r="AP30" s="3" t="s">
        <v>10</v>
      </c>
      <c r="AW30" s="3" t="s">
        <v>123</v>
      </c>
      <c r="AX30" s="3" t="s">
        <v>125</v>
      </c>
      <c r="AY30" s="3" t="s">
        <v>10</v>
      </c>
    </row>
    <row r="31" spans="1:52" x14ac:dyDescent="0.35">
      <c r="A31" s="3">
        <v>30</v>
      </c>
      <c r="B31" s="3">
        <v>0.14253636534669201</v>
      </c>
      <c r="E31" s="4">
        <v>43992</v>
      </c>
      <c r="F31" s="3">
        <f t="shared" si="0"/>
        <v>0.14253636534669201</v>
      </c>
      <c r="H31" s="8">
        <v>44439</v>
      </c>
      <c r="I31" s="3">
        <f>HLOOKUP(H31,PCE_YoY!$C$59:$GA$60,2,FALSE)</f>
        <v>8</v>
      </c>
      <c r="J31" s="8">
        <f t="shared" si="18"/>
        <v>43982</v>
      </c>
      <c r="K31" s="3">
        <f t="shared" si="3"/>
        <v>-8</v>
      </c>
      <c r="M31" s="4">
        <v>43992</v>
      </c>
      <c r="N31" s="3">
        <f>_xlfn.IFNA(VLOOKUP(M31,'United States 2-Year Bond Yield'!$A$2:$B$3718,2,FALSE),N32)</f>
        <v>0.17299999999999999</v>
      </c>
      <c r="O31" s="3">
        <f t="shared" si="2"/>
        <v>0.14253636534669201</v>
      </c>
      <c r="P31" s="3">
        <f t="shared" si="4"/>
        <v>-8</v>
      </c>
      <c r="Q31" s="4">
        <f t="shared" si="5"/>
        <v>43950</v>
      </c>
      <c r="R31" s="3">
        <f t="shared" si="6"/>
        <v>1.8964941685450699E-2</v>
      </c>
      <c r="S31" s="3">
        <f t="shared" si="7"/>
        <v>-14.7</v>
      </c>
      <c r="T31" s="4">
        <f t="shared" si="8"/>
        <v>43913</v>
      </c>
      <c r="U31" s="3">
        <f t="shared" si="9"/>
        <v>0.22781678968397301</v>
      </c>
      <c r="V31" s="3">
        <f t="shared" si="10"/>
        <v>3.2</v>
      </c>
      <c r="X31" s="8">
        <f t="shared" si="11"/>
        <v>44012</v>
      </c>
      <c r="Y31" s="3">
        <f t="shared" si="12"/>
        <v>0.14253636534669201</v>
      </c>
      <c r="Z31" s="8">
        <v>44439</v>
      </c>
      <c r="AA31" s="3">
        <f>_xlfn.IFNA(VLOOKUP(Z31,'United States 2-Year Bond Yield'!$A$2:$B$3718,2,FALSE),AA32)</f>
        <v>0.21099999999999999</v>
      </c>
      <c r="AB31" s="3">
        <f t="shared" si="13"/>
        <v>0.43828205521619501</v>
      </c>
      <c r="AC31" s="3">
        <f>HLOOKUP(Z31,PCE_YoY!$C$59:$GA$60,2,FALSE)</f>
        <v>8</v>
      </c>
      <c r="AD31" s="3">
        <f t="shared" si="14"/>
        <v>0.43828205521619501</v>
      </c>
      <c r="AE31" s="3">
        <f t="shared" si="15"/>
        <v>8.1999999999999993</v>
      </c>
      <c r="AF31" s="3">
        <f t="shared" si="16"/>
        <v>0.41621829913411201</v>
      </c>
      <c r="AG31" s="3">
        <f t="shared" si="17"/>
        <v>10</v>
      </c>
      <c r="AN31" s="3" t="s">
        <v>8</v>
      </c>
      <c r="AO31" s="3" cm="1">
        <f t="array" ref="AO31:AP35">LINEST(N2:N119,U2:U119,TRUE,TRUE)</f>
        <v>-2.0334014151750872</v>
      </c>
      <c r="AP31" s="3">
        <v>1.3771237724978407</v>
      </c>
      <c r="AV31" s="3" t="s">
        <v>8</v>
      </c>
      <c r="AW31" s="3" cm="1">
        <f t="array" ref="AW31:AY35">LINEST(AA2:AA166,AF2:AG166,TRUE,TRUE)</f>
        <v>4.115272589595368E-2</v>
      </c>
      <c r="AX31" s="3">
        <v>-2.5628895814646593</v>
      </c>
      <c r="AY31" s="3">
        <v>1.356473860314571</v>
      </c>
    </row>
    <row r="32" spans="1:52" x14ac:dyDescent="0.35">
      <c r="A32" s="3">
        <v>31</v>
      </c>
      <c r="B32" s="3">
        <v>1.8964941685450699E-2</v>
      </c>
      <c r="E32" s="4">
        <v>43950</v>
      </c>
      <c r="F32" s="3">
        <f t="shared" si="0"/>
        <v>1.8964941685450699E-2</v>
      </c>
      <c r="H32" s="8">
        <v>44408</v>
      </c>
      <c r="I32" s="3">
        <f>HLOOKUP(H32,PCE_YoY!$C$59:$GA$60,2,FALSE)</f>
        <v>8.1999999999999993</v>
      </c>
      <c r="J32" s="8">
        <f t="shared" si="18"/>
        <v>43951</v>
      </c>
      <c r="K32" s="3">
        <f t="shared" si="3"/>
        <v>-14.7</v>
      </c>
      <c r="M32" s="4">
        <v>43950</v>
      </c>
      <c r="N32" s="3">
        <f>_xlfn.IFNA(VLOOKUP(M32,'United States 2-Year Bond Yield'!$A$2:$B$3718,2,FALSE),N33)</f>
        <v>0.20499999999999999</v>
      </c>
      <c r="O32" s="3">
        <f t="shared" si="2"/>
        <v>1.8964941685450699E-2</v>
      </c>
      <c r="P32" s="3">
        <f t="shared" si="4"/>
        <v>-14.7</v>
      </c>
      <c r="Q32" s="4">
        <f t="shared" si="5"/>
        <v>43913</v>
      </c>
      <c r="R32" s="3">
        <f t="shared" si="6"/>
        <v>0.22781678968397301</v>
      </c>
      <c r="S32" s="3">
        <f t="shared" si="7"/>
        <v>3.2</v>
      </c>
      <c r="T32" s="4">
        <f t="shared" si="8"/>
        <v>43905</v>
      </c>
      <c r="U32" s="3">
        <f t="shared" si="9"/>
        <v>-8.3306517183713395E-3</v>
      </c>
      <c r="V32" s="3">
        <f t="shared" si="10"/>
        <v>3.2</v>
      </c>
      <c r="X32" s="8">
        <f t="shared" si="11"/>
        <v>43951</v>
      </c>
      <c r="Y32" s="3">
        <f t="shared" si="12"/>
        <v>1.8964941685450699E-2</v>
      </c>
      <c r="Z32" s="8">
        <v>44408</v>
      </c>
      <c r="AA32" s="3">
        <f>_xlfn.IFNA(VLOOKUP(Z32,'United States 2-Year Bond Yield'!$A$2:$B$3718,2,FALSE),AA33)</f>
        <v>0.252</v>
      </c>
      <c r="AB32" s="3">
        <f t="shared" si="13"/>
        <v>0.43828205521619501</v>
      </c>
      <c r="AC32" s="3">
        <f>HLOOKUP(Z32,PCE_YoY!$C$59:$GA$60,2,FALSE)</f>
        <v>8.1999999999999993</v>
      </c>
      <c r="AD32" s="3">
        <f t="shared" si="14"/>
        <v>0.41621829913411201</v>
      </c>
      <c r="AE32" s="3">
        <f t="shared" si="15"/>
        <v>10</v>
      </c>
      <c r="AF32" s="3">
        <f t="shared" si="16"/>
        <v>0.34999242798015201</v>
      </c>
      <c r="AG32" s="3">
        <f t="shared" si="17"/>
        <v>15.1</v>
      </c>
      <c r="AN32" s="3" t="s">
        <v>173</v>
      </c>
      <c r="AO32" s="3">
        <v>0.79864423777057025</v>
      </c>
      <c r="AP32" s="3">
        <v>0.12744562139191656</v>
      </c>
      <c r="AV32" s="3" t="s">
        <v>11</v>
      </c>
      <c r="AW32" s="3">
        <v>3.4300051567621073E-2</v>
      </c>
      <c r="AX32" s="3">
        <v>0.7307135110547891</v>
      </c>
      <c r="AY32" s="3">
        <v>0.13034636010802786</v>
      </c>
    </row>
    <row r="33" spans="1:52" x14ac:dyDescent="0.35">
      <c r="A33" s="3">
        <v>32</v>
      </c>
      <c r="B33" s="3">
        <v>0.22781678968397301</v>
      </c>
      <c r="E33" s="4">
        <v>43913</v>
      </c>
      <c r="F33" s="3">
        <f t="shared" si="0"/>
        <v>0.22781678968397301</v>
      </c>
      <c r="H33" s="8">
        <v>44377</v>
      </c>
      <c r="I33" s="3">
        <f>HLOOKUP(H33,PCE_YoY!$C$59:$GA$60,2,FALSE)</f>
        <v>10</v>
      </c>
      <c r="J33" s="8">
        <f t="shared" si="18"/>
        <v>43890</v>
      </c>
      <c r="K33" s="3">
        <f t="shared" si="3"/>
        <v>3.2</v>
      </c>
      <c r="M33" s="4">
        <v>43913</v>
      </c>
      <c r="N33" s="3">
        <f>_xlfn.IFNA(VLOOKUP(M33,'United States 2-Year Bond Yield'!$A$2:$B$3718,2,FALSE),N34)</f>
        <v>0.32</v>
      </c>
      <c r="O33" s="3">
        <f t="shared" si="2"/>
        <v>0.22781678968397301</v>
      </c>
      <c r="P33" s="3">
        <f t="shared" si="4"/>
        <v>3.2</v>
      </c>
      <c r="Q33" s="4">
        <f t="shared" si="5"/>
        <v>43905</v>
      </c>
      <c r="R33" s="3">
        <f t="shared" si="6"/>
        <v>-8.3306517183713395E-3</v>
      </c>
      <c r="S33" s="3">
        <f t="shared" si="7"/>
        <v>3.2</v>
      </c>
      <c r="T33" s="4">
        <f t="shared" si="8"/>
        <v>43893</v>
      </c>
      <c r="U33" s="3">
        <f t="shared" si="9"/>
        <v>1.8940965906723E-3</v>
      </c>
      <c r="V33" s="3">
        <f t="shared" si="10"/>
        <v>3.2</v>
      </c>
      <c r="X33" s="8">
        <f t="shared" si="11"/>
        <v>43921</v>
      </c>
      <c r="Y33" s="3">
        <f t="shared" si="12"/>
        <v>0.22781678968397301</v>
      </c>
      <c r="Z33" s="8">
        <v>44377</v>
      </c>
      <c r="AA33" s="3">
        <f>_xlfn.IFNA(VLOOKUP(Z33,'United States 2-Year Bond Yield'!$A$2:$B$3718,2,FALSE),AA34)</f>
        <v>0.252</v>
      </c>
      <c r="AB33" s="3">
        <f t="shared" si="13"/>
        <v>0.41621829913411201</v>
      </c>
      <c r="AC33" s="3">
        <f>HLOOKUP(Z33,PCE_YoY!$C$59:$GA$60,2,FALSE)</f>
        <v>10</v>
      </c>
      <c r="AD33" s="3">
        <f t="shared" si="14"/>
        <v>0.34999242798015201</v>
      </c>
      <c r="AE33" s="3">
        <f t="shared" si="15"/>
        <v>15.1</v>
      </c>
      <c r="AF33" s="3">
        <f t="shared" si="16"/>
        <v>0.34999242798015201</v>
      </c>
      <c r="AG33" s="3">
        <f t="shared" si="17"/>
        <v>25</v>
      </c>
      <c r="AN33" s="3" t="s">
        <v>12</v>
      </c>
      <c r="AO33" s="3">
        <v>5.2925581065048584E-2</v>
      </c>
      <c r="AP33" s="3">
        <v>1.2950235454387875</v>
      </c>
      <c r="AQ33" s="3" t="s">
        <v>168</v>
      </c>
      <c r="AV33" s="3" t="s">
        <v>12</v>
      </c>
      <c r="AW33" s="3">
        <v>7.0623404866797121E-2</v>
      </c>
      <c r="AX33" s="3">
        <v>1.3124994546331568</v>
      </c>
      <c r="AY33" s="3" t="e">
        <v>#N/A</v>
      </c>
      <c r="AZ33" s="3" t="s">
        <v>13</v>
      </c>
    </row>
    <row r="34" spans="1:52" x14ac:dyDescent="0.35">
      <c r="A34" s="3">
        <v>33</v>
      </c>
      <c r="B34" s="3">
        <v>-8.3306517183713395E-3</v>
      </c>
      <c r="E34" s="4">
        <v>43905</v>
      </c>
      <c r="F34" s="3">
        <f t="shared" ref="F34:F65" si="19">B34</f>
        <v>-8.3306517183713395E-3</v>
      </c>
      <c r="H34" s="8">
        <v>44347</v>
      </c>
      <c r="I34" s="3">
        <f>HLOOKUP(H34,PCE_YoY!$C$59:$GA$60,2,FALSE)</f>
        <v>15.1</v>
      </c>
      <c r="J34" s="8">
        <f t="shared" si="18"/>
        <v>43890</v>
      </c>
      <c r="K34" s="3">
        <f t="shared" si="3"/>
        <v>3.2</v>
      </c>
      <c r="M34" s="4">
        <v>43905</v>
      </c>
      <c r="N34" s="3">
        <f>_xlfn.IFNA(VLOOKUP(M34,'United States 2-Year Bond Yield'!$A$2:$B$3718,2,FALSE),N35)</f>
        <v>0.70099999999999996</v>
      </c>
      <c r="O34" s="3">
        <f t="shared" ref="O34:O65" si="20">_xlfn.IFNA(VLOOKUP(M34,$E$2:$F$121,2,FALSE),0)</f>
        <v>-8.3306517183713395E-3</v>
      </c>
      <c r="P34" s="3">
        <f t="shared" si="4"/>
        <v>3.2</v>
      </c>
      <c r="Q34" s="4">
        <f t="shared" si="5"/>
        <v>43893</v>
      </c>
      <c r="R34" s="3">
        <f t="shared" si="6"/>
        <v>1.8940965906723E-3</v>
      </c>
      <c r="S34" s="3">
        <f t="shared" si="7"/>
        <v>3.2</v>
      </c>
      <c r="T34" s="4">
        <f t="shared" si="8"/>
        <v>43859</v>
      </c>
      <c r="U34" s="3">
        <f t="shared" si="9"/>
        <v>-8.6649527920401606E-2</v>
      </c>
      <c r="V34" s="3">
        <f t="shared" si="10"/>
        <v>3.4</v>
      </c>
      <c r="X34" s="8">
        <f t="shared" si="11"/>
        <v>43921</v>
      </c>
      <c r="Y34" s="3">
        <f t="shared" si="12"/>
        <v>-8.3306517183713395E-3</v>
      </c>
      <c r="Z34" s="8">
        <v>44347</v>
      </c>
      <c r="AA34" s="3">
        <f>_xlfn.IFNA(VLOOKUP(Z34,'United States 2-Year Bond Yield'!$A$2:$B$3718,2,FALSE),AA35)</f>
        <v>0.14499999999999999</v>
      </c>
      <c r="AB34" s="3">
        <f t="shared" si="13"/>
        <v>0.34999242798015201</v>
      </c>
      <c r="AC34" s="3">
        <f>HLOOKUP(Z34,PCE_YoY!$C$59:$GA$60,2,FALSE)</f>
        <v>15.1</v>
      </c>
      <c r="AD34" s="3">
        <f t="shared" si="14"/>
        <v>0.34999242798015201</v>
      </c>
      <c r="AE34" s="3">
        <f t="shared" si="15"/>
        <v>25</v>
      </c>
      <c r="AF34" s="3">
        <f t="shared" si="16"/>
        <v>0.23356682296253201</v>
      </c>
      <c r="AG34" s="3">
        <f t="shared" si="17"/>
        <v>10.5</v>
      </c>
      <c r="AN34" s="3" t="s">
        <v>14</v>
      </c>
      <c r="AO34" s="3">
        <v>6.4824551068011793</v>
      </c>
      <c r="AP34" s="3">
        <v>116</v>
      </c>
      <c r="AQ34" s="3" t="s">
        <v>16</v>
      </c>
      <c r="AV34" s="3" t="s">
        <v>14</v>
      </c>
      <c r="AW34" s="3">
        <v>6.155196746041014</v>
      </c>
      <c r="AX34" s="3">
        <v>162</v>
      </c>
      <c r="AY34" s="3" t="e">
        <v>#N/A</v>
      </c>
      <c r="AZ34" s="3" t="s">
        <v>16</v>
      </c>
    </row>
    <row r="35" spans="1:52" x14ac:dyDescent="0.35">
      <c r="A35" s="3">
        <v>34</v>
      </c>
      <c r="B35" s="3">
        <v>1.8940965906723E-3</v>
      </c>
      <c r="E35" s="4">
        <v>43893</v>
      </c>
      <c r="F35" s="3">
        <f t="shared" si="19"/>
        <v>1.8940965906723E-3</v>
      </c>
      <c r="H35" s="8">
        <v>44316</v>
      </c>
      <c r="I35" s="3">
        <f>HLOOKUP(H35,PCE_YoY!$C$59:$GA$60,2,FALSE)</f>
        <v>25</v>
      </c>
      <c r="J35" s="8">
        <f t="shared" si="18"/>
        <v>43890</v>
      </c>
      <c r="K35" s="3">
        <f t="shared" si="3"/>
        <v>3.2</v>
      </c>
      <c r="M35" s="4">
        <v>43893</v>
      </c>
      <c r="N35" s="3">
        <f>_xlfn.IFNA(VLOOKUP(M35,'United States 2-Year Bond Yield'!$A$2:$B$3718,2,FALSE),N36)</f>
        <v>0.70099999999999996</v>
      </c>
      <c r="O35" s="3">
        <f t="shared" si="20"/>
        <v>1.8940965906723E-3</v>
      </c>
      <c r="P35" s="3">
        <f t="shared" si="4"/>
        <v>3.2</v>
      </c>
      <c r="Q35" s="4">
        <f t="shared" si="5"/>
        <v>43859</v>
      </c>
      <c r="R35" s="3">
        <f t="shared" si="6"/>
        <v>-8.6649527920401606E-2</v>
      </c>
      <c r="S35" s="3">
        <f t="shared" si="7"/>
        <v>3.4</v>
      </c>
      <c r="T35" s="4">
        <f t="shared" si="8"/>
        <v>43810</v>
      </c>
      <c r="U35" s="3">
        <f t="shared" si="9"/>
        <v>-8.5585564028303501E-2</v>
      </c>
      <c r="V35" s="3">
        <f t="shared" si="10"/>
        <v>2.2999999999999998</v>
      </c>
      <c r="X35" s="8">
        <f t="shared" si="11"/>
        <v>43921</v>
      </c>
      <c r="Y35" s="3">
        <f t="shared" si="12"/>
        <v>1.8940965906723E-3</v>
      </c>
      <c r="Z35" s="8">
        <v>44316</v>
      </c>
      <c r="AA35" s="3">
        <f>_xlfn.IFNA(VLOOKUP(Z35,'United States 2-Year Bond Yield'!$A$2:$B$3718,2,FALSE),AA36)</f>
        <v>0.16200000000000001</v>
      </c>
      <c r="AB35" s="3">
        <f t="shared" si="13"/>
        <v>0.34999242798015201</v>
      </c>
      <c r="AC35" s="3">
        <f>HLOOKUP(Z35,PCE_YoY!$C$59:$GA$60,2,FALSE)</f>
        <v>25</v>
      </c>
      <c r="AD35" s="3">
        <f t="shared" si="14"/>
        <v>0.23356682296253201</v>
      </c>
      <c r="AE35" s="3">
        <f t="shared" si="15"/>
        <v>10.5</v>
      </c>
      <c r="AF35" s="3">
        <f t="shared" si="16"/>
        <v>0.21201546060099499</v>
      </c>
      <c r="AG35" s="3">
        <f t="shared" si="17"/>
        <v>-0.9</v>
      </c>
      <c r="AN35" s="3" t="s">
        <v>171</v>
      </c>
      <c r="AO35" s="3">
        <v>10.871634596604309</v>
      </c>
      <c r="AP35" s="3">
        <v>194.54197405593831</v>
      </c>
      <c r="AQ35" s="3" t="s">
        <v>169</v>
      </c>
      <c r="AV35" s="3" t="s">
        <v>15</v>
      </c>
      <c r="AW35" s="3">
        <v>21.206558665686941</v>
      </c>
      <c r="AX35" s="3">
        <v>279.07008058279808</v>
      </c>
      <c r="AY35" s="3" t="e">
        <v>#N/A</v>
      </c>
      <c r="AZ35" s="3" t="s">
        <v>17</v>
      </c>
    </row>
    <row r="36" spans="1:52" x14ac:dyDescent="0.35">
      <c r="A36" s="3">
        <v>35</v>
      </c>
      <c r="B36" s="3">
        <v>-8.6649527920401606E-2</v>
      </c>
      <c r="E36" s="4">
        <v>43859</v>
      </c>
      <c r="F36" s="3">
        <f t="shared" si="19"/>
        <v>-8.6649527920401606E-2</v>
      </c>
      <c r="H36" s="8">
        <v>44286</v>
      </c>
      <c r="I36" s="3">
        <f>HLOOKUP(H36,PCE_YoY!$C$59:$GA$60,2,FALSE)</f>
        <v>10.5</v>
      </c>
      <c r="J36" s="8">
        <f t="shared" si="18"/>
        <v>43861</v>
      </c>
      <c r="K36" s="3">
        <f t="shared" si="3"/>
        <v>3.4</v>
      </c>
      <c r="M36" s="4">
        <v>43859</v>
      </c>
      <c r="N36" s="3">
        <f>_xlfn.IFNA(VLOOKUP(M36,'United States 2-Year Bond Yield'!$A$2:$B$3718,2,FALSE),N37)</f>
        <v>1.413</v>
      </c>
      <c r="O36" s="3">
        <f t="shared" si="20"/>
        <v>-8.6649527920401606E-2</v>
      </c>
      <c r="P36" s="3">
        <f t="shared" si="4"/>
        <v>3.4</v>
      </c>
      <c r="Q36" s="4">
        <f t="shared" si="5"/>
        <v>43810</v>
      </c>
      <c r="R36" s="3">
        <f t="shared" si="6"/>
        <v>-8.5585564028303501E-2</v>
      </c>
      <c r="S36" s="3">
        <f t="shared" si="7"/>
        <v>2.2999999999999998</v>
      </c>
      <c r="T36" s="4">
        <f t="shared" si="8"/>
        <v>43768</v>
      </c>
      <c r="U36" s="3">
        <f t="shared" si="9"/>
        <v>-0.179406074226237</v>
      </c>
      <c r="V36" s="3">
        <f t="shared" si="10"/>
        <v>2.2000000000000002</v>
      </c>
      <c r="X36" s="8">
        <f t="shared" si="11"/>
        <v>43861</v>
      </c>
      <c r="Y36" s="3">
        <f t="shared" si="12"/>
        <v>-8.6649527920401606E-2</v>
      </c>
      <c r="Z36" s="8">
        <v>44286</v>
      </c>
      <c r="AA36" s="3">
        <f>_xlfn.IFNA(VLOOKUP(Z36,'United States 2-Year Bond Yield'!$A$2:$B$3718,2,FALSE),AA37)</f>
        <v>0.16200000000000001</v>
      </c>
      <c r="AB36" s="3">
        <f t="shared" si="13"/>
        <v>0.23356682296253201</v>
      </c>
      <c r="AC36" s="3">
        <f>HLOOKUP(Z36,PCE_YoY!$C$59:$GA$60,2,FALSE)</f>
        <v>10.5</v>
      </c>
      <c r="AD36" s="3">
        <f t="shared" si="14"/>
        <v>0.21201546060099499</v>
      </c>
      <c r="AE36" s="3">
        <f t="shared" si="15"/>
        <v>-0.9</v>
      </c>
      <c r="AF36" s="3">
        <f t="shared" si="16"/>
        <v>0.21201546060099499</v>
      </c>
      <c r="AG36" s="3">
        <f t="shared" si="17"/>
        <v>0</v>
      </c>
    </row>
    <row r="37" spans="1:52" x14ac:dyDescent="0.35">
      <c r="A37" s="3">
        <v>36</v>
      </c>
      <c r="B37" s="3">
        <v>-8.5585564028303501E-2</v>
      </c>
      <c r="E37" s="4">
        <v>43810</v>
      </c>
      <c r="F37" s="3">
        <f t="shared" si="19"/>
        <v>-8.5585564028303501E-2</v>
      </c>
      <c r="H37" s="8">
        <v>44255</v>
      </c>
      <c r="I37" s="3">
        <f>HLOOKUP(H37,PCE_YoY!$C$59:$GA$60,2,FALSE)</f>
        <v>-0.9</v>
      </c>
      <c r="J37" s="8">
        <f t="shared" si="18"/>
        <v>43799</v>
      </c>
      <c r="K37" s="3">
        <f t="shared" si="3"/>
        <v>2.2999999999999998</v>
      </c>
      <c r="M37" s="4">
        <v>43810</v>
      </c>
      <c r="N37" s="3">
        <f>_xlfn.IFNA(VLOOKUP(M37,'United States 2-Year Bond Yield'!$A$2:$B$3718,2,FALSE),N38)</f>
        <v>1.615</v>
      </c>
      <c r="O37" s="3">
        <f t="shared" si="20"/>
        <v>-8.5585564028303501E-2</v>
      </c>
      <c r="P37" s="3">
        <f t="shared" si="4"/>
        <v>2.2999999999999998</v>
      </c>
      <c r="Q37" s="4">
        <f t="shared" si="5"/>
        <v>43768</v>
      </c>
      <c r="R37" s="3">
        <f t="shared" si="6"/>
        <v>-0.179406074226237</v>
      </c>
      <c r="S37" s="3">
        <f t="shared" si="7"/>
        <v>2.2000000000000002</v>
      </c>
      <c r="T37" s="4">
        <f t="shared" si="8"/>
        <v>43726</v>
      </c>
      <c r="U37" s="3">
        <f t="shared" si="9"/>
        <v>-0.21671629124386699</v>
      </c>
      <c r="V37" s="3">
        <f t="shared" si="10"/>
        <v>2.2000000000000002</v>
      </c>
      <c r="X37" s="8">
        <f t="shared" si="11"/>
        <v>43830</v>
      </c>
      <c r="Y37" s="3">
        <f t="shared" si="12"/>
        <v>-8.5585564028303501E-2</v>
      </c>
      <c r="Z37" s="8">
        <v>44255</v>
      </c>
      <c r="AA37" s="3">
        <f>_xlfn.IFNA(VLOOKUP(Z37,'United States 2-Year Bond Yield'!$A$2:$B$3718,2,FALSE),AA38)</f>
        <v>0.123</v>
      </c>
      <c r="AB37" s="3">
        <f t="shared" si="13"/>
        <v>0.21201546060099499</v>
      </c>
      <c r="AC37" s="3">
        <f>HLOOKUP(Z37,PCE_YoY!$C$59:$GA$60,2,FALSE)</f>
        <v>-0.9</v>
      </c>
      <c r="AD37" s="3">
        <f t="shared" si="14"/>
        <v>0.21201546060099499</v>
      </c>
      <c r="AE37" s="3">
        <f t="shared" si="15"/>
        <v>0</v>
      </c>
      <c r="AF37" s="3">
        <f t="shared" si="16"/>
        <v>0.246880327985979</v>
      </c>
      <c r="AG37" s="3">
        <f t="shared" si="17"/>
        <v>-0.9</v>
      </c>
    </row>
    <row r="38" spans="1:52" x14ac:dyDescent="0.35">
      <c r="A38" s="3">
        <v>37</v>
      </c>
      <c r="B38" s="3">
        <v>-0.179406074226237</v>
      </c>
      <c r="E38" s="4">
        <v>43768</v>
      </c>
      <c r="F38" s="3">
        <f t="shared" si="19"/>
        <v>-0.179406074226237</v>
      </c>
      <c r="H38" s="8">
        <v>44227</v>
      </c>
      <c r="I38" s="3">
        <f>HLOOKUP(H38,PCE_YoY!$C$59:$GA$60,2,FALSE)</f>
        <v>0</v>
      </c>
      <c r="J38" s="8">
        <f t="shared" si="18"/>
        <v>43769</v>
      </c>
      <c r="K38" s="3">
        <f t="shared" si="3"/>
        <v>2.2000000000000002</v>
      </c>
      <c r="M38" s="4">
        <v>43768</v>
      </c>
      <c r="N38" s="3">
        <f>_xlfn.IFNA(VLOOKUP(M38,'United States 2-Year Bond Yield'!$A$2:$B$3718,2,FALSE),N39)</f>
        <v>1.6020000000000001</v>
      </c>
      <c r="O38" s="3">
        <f t="shared" si="20"/>
        <v>-0.179406074226237</v>
      </c>
      <c r="P38" s="3">
        <f t="shared" si="4"/>
        <v>2.2000000000000002</v>
      </c>
      <c r="Q38" s="4">
        <f t="shared" si="5"/>
        <v>43726</v>
      </c>
      <c r="R38" s="3">
        <f t="shared" si="6"/>
        <v>-0.21671629124386699</v>
      </c>
      <c r="S38" s="3">
        <f t="shared" si="7"/>
        <v>2.2000000000000002</v>
      </c>
      <c r="T38" s="4">
        <f t="shared" si="8"/>
        <v>43677</v>
      </c>
      <c r="U38" s="3">
        <f t="shared" si="9"/>
        <v>-0.15299327873247801</v>
      </c>
      <c r="V38" s="3">
        <f t="shared" si="10"/>
        <v>2.1</v>
      </c>
      <c r="X38" s="8">
        <f t="shared" si="11"/>
        <v>43769</v>
      </c>
      <c r="Y38" s="3">
        <f t="shared" si="12"/>
        <v>-0.179406074226237</v>
      </c>
      <c r="Z38" s="8">
        <v>44227</v>
      </c>
      <c r="AA38" s="3">
        <f>_xlfn.IFNA(VLOOKUP(Z38,'United States 2-Year Bond Yield'!$A$2:$B$3718,2,FALSE),AA39)</f>
        <v>0.123</v>
      </c>
      <c r="AB38" s="3">
        <f t="shared" si="13"/>
        <v>0.21201546060099499</v>
      </c>
      <c r="AC38" s="3">
        <f>HLOOKUP(Z38,PCE_YoY!$C$59:$GA$60,2,FALSE)</f>
        <v>0</v>
      </c>
      <c r="AD38" s="3">
        <f t="shared" si="14"/>
        <v>0.246880327985979</v>
      </c>
      <c r="AE38" s="3">
        <f t="shared" si="15"/>
        <v>-0.9</v>
      </c>
      <c r="AF38" s="3">
        <f t="shared" si="16"/>
        <v>0.20545343488509499</v>
      </c>
      <c r="AG38" s="3">
        <f t="shared" si="17"/>
        <v>-1.1000000000000001</v>
      </c>
      <c r="AN38" s="3" t="s">
        <v>176</v>
      </c>
      <c r="AV38" s="3" t="s">
        <v>172</v>
      </c>
    </row>
    <row r="39" spans="1:52" x14ac:dyDescent="0.35">
      <c r="A39" s="3">
        <v>38</v>
      </c>
      <c r="B39" s="3">
        <v>-0.21671629124386699</v>
      </c>
      <c r="E39" s="4">
        <v>43726</v>
      </c>
      <c r="F39" s="3">
        <f t="shared" si="19"/>
        <v>-0.21671629124386699</v>
      </c>
      <c r="H39" s="8">
        <v>44196</v>
      </c>
      <c r="I39" s="3">
        <f>HLOOKUP(H39,PCE_YoY!$C$59:$GA$60,2,FALSE)</f>
        <v>-0.9</v>
      </c>
      <c r="J39" s="8">
        <f t="shared" si="18"/>
        <v>43708</v>
      </c>
      <c r="K39" s="3">
        <f t="shared" si="3"/>
        <v>2.2000000000000002</v>
      </c>
      <c r="M39" s="4">
        <v>43726</v>
      </c>
      <c r="N39" s="3">
        <f>_xlfn.IFNA(VLOOKUP(M39,'United States 2-Year Bond Yield'!$A$2:$B$3718,2,FALSE),N40)</f>
        <v>1.764</v>
      </c>
      <c r="O39" s="3">
        <f t="shared" si="20"/>
        <v>-0.21671629124386699</v>
      </c>
      <c r="P39" s="3">
        <f t="shared" si="4"/>
        <v>2.2000000000000002</v>
      </c>
      <c r="Q39" s="4">
        <f t="shared" si="5"/>
        <v>43677</v>
      </c>
      <c r="R39" s="3">
        <f t="shared" si="6"/>
        <v>-0.15299327873247801</v>
      </c>
      <c r="S39" s="3">
        <f t="shared" si="7"/>
        <v>2.1</v>
      </c>
      <c r="T39" s="4">
        <f t="shared" si="8"/>
        <v>43635</v>
      </c>
      <c r="U39" s="3">
        <f t="shared" si="9"/>
        <v>-0.15301223886458701</v>
      </c>
      <c r="V39" s="3">
        <f t="shared" si="10"/>
        <v>1.7</v>
      </c>
      <c r="X39" s="8">
        <f t="shared" si="11"/>
        <v>43738</v>
      </c>
      <c r="Y39" s="3">
        <f t="shared" si="12"/>
        <v>-0.21671629124386699</v>
      </c>
      <c r="Z39" s="8">
        <v>44196</v>
      </c>
      <c r="AA39" s="3">
        <f>_xlfn.IFNA(VLOOKUP(Z39,'United States 2-Year Bond Yield'!$A$2:$B$3718,2,FALSE),AA40)</f>
        <v>0.123</v>
      </c>
      <c r="AB39" s="3">
        <f t="shared" si="13"/>
        <v>0.246880327985979</v>
      </c>
      <c r="AC39" s="3">
        <f>HLOOKUP(Z39,PCE_YoY!$C$59:$GA$60,2,FALSE)</f>
        <v>-0.9</v>
      </c>
      <c r="AD39" s="3">
        <f t="shared" si="14"/>
        <v>0.20545343488509499</v>
      </c>
      <c r="AE39" s="3">
        <f t="shared" si="15"/>
        <v>-1.1000000000000001</v>
      </c>
      <c r="AF39" s="3">
        <f t="shared" si="16"/>
        <v>0.38603344605755302</v>
      </c>
      <c r="AG39" s="3">
        <f t="shared" si="17"/>
        <v>-0.3</v>
      </c>
      <c r="AO39" s="3" t="s">
        <v>9</v>
      </c>
      <c r="AP39" s="3" t="s">
        <v>123</v>
      </c>
      <c r="AQ39" s="3" t="s">
        <v>10</v>
      </c>
      <c r="AW39" s="3" t="s">
        <v>125</v>
      </c>
      <c r="AX39" s="3" t="s">
        <v>10</v>
      </c>
    </row>
    <row r="40" spans="1:52" x14ac:dyDescent="0.35">
      <c r="A40" s="3">
        <v>39</v>
      </c>
      <c r="B40" s="3">
        <v>-0.15299327873247801</v>
      </c>
      <c r="E40" s="4">
        <v>43677</v>
      </c>
      <c r="F40" s="3">
        <f t="shared" si="19"/>
        <v>-0.15299327873247801</v>
      </c>
      <c r="H40" s="8">
        <v>44165</v>
      </c>
      <c r="I40" s="3">
        <f>HLOOKUP(H40,PCE_YoY!$C$59:$GA$60,2,FALSE)</f>
        <v>-1.1000000000000001</v>
      </c>
      <c r="J40" s="8">
        <f t="shared" si="18"/>
        <v>43677</v>
      </c>
      <c r="K40" s="3">
        <f t="shared" si="3"/>
        <v>2.1</v>
      </c>
      <c r="M40" s="4">
        <v>43677</v>
      </c>
      <c r="N40" s="3">
        <f>_xlfn.IFNA(VLOOKUP(M40,'United States 2-Year Bond Yield'!$A$2:$B$3718,2,FALSE),N41)</f>
        <v>1.8680000000000001</v>
      </c>
      <c r="O40" s="3">
        <f t="shared" si="20"/>
        <v>-0.15299327873247801</v>
      </c>
      <c r="P40" s="3">
        <f t="shared" si="4"/>
        <v>2.1</v>
      </c>
      <c r="Q40" s="4">
        <f t="shared" si="5"/>
        <v>43635</v>
      </c>
      <c r="R40" s="3">
        <f t="shared" si="6"/>
        <v>-0.15301223886458701</v>
      </c>
      <c r="S40" s="3">
        <f t="shared" si="7"/>
        <v>1.7</v>
      </c>
      <c r="T40" s="4">
        <f t="shared" si="8"/>
        <v>43586</v>
      </c>
      <c r="U40" s="3">
        <f t="shared" si="9"/>
        <v>-9.4360653545516301E-2</v>
      </c>
      <c r="V40" s="3">
        <f t="shared" si="10"/>
        <v>1.6</v>
      </c>
      <c r="X40" s="8">
        <f t="shared" si="11"/>
        <v>43677</v>
      </c>
      <c r="Y40" s="3">
        <f t="shared" si="12"/>
        <v>-0.15299327873247801</v>
      </c>
      <c r="Z40" s="8">
        <v>44165</v>
      </c>
      <c r="AA40" s="3">
        <f>_xlfn.IFNA(VLOOKUP(Z40,'United States 2-Year Bond Yield'!$A$2:$B$3718,2,FALSE),AA41)</f>
        <v>0.15</v>
      </c>
      <c r="AB40" s="3">
        <f t="shared" si="13"/>
        <v>0.20545343488509499</v>
      </c>
      <c r="AC40" s="3">
        <f>HLOOKUP(Z40,PCE_YoY!$C$59:$GA$60,2,FALSE)</f>
        <v>-1.1000000000000001</v>
      </c>
      <c r="AD40" s="3">
        <f t="shared" si="14"/>
        <v>0.38603344605755302</v>
      </c>
      <c r="AE40" s="3">
        <f t="shared" si="15"/>
        <v>-0.3</v>
      </c>
      <c r="AF40" s="3">
        <f t="shared" si="16"/>
        <v>0.38603344605755302</v>
      </c>
      <c r="AG40" s="3">
        <f t="shared" si="17"/>
        <v>-0.5</v>
      </c>
      <c r="AN40" s="3" t="s">
        <v>8</v>
      </c>
      <c r="AO40" s="3" cm="1">
        <f t="array" ref="AO40:AQ44">LINEST(N2:N120,R2:S120,TRUE,TRUE)</f>
        <v>6.2517557565673051E-2</v>
      </c>
      <c r="AP40" s="3">
        <v>-2.8455231055409551</v>
      </c>
      <c r="AQ40" s="3">
        <v>1.2720415310128921</v>
      </c>
      <c r="AV40" s="3" t="s">
        <v>8</v>
      </c>
      <c r="AW40" s="3" cm="1">
        <f t="array" ref="AW40:AX44">LINEST(AA2:AA167,AD2:AD167,TRUE,TRUE)</f>
        <v>-2.6153292851285643</v>
      </c>
      <c r="AX40" s="3">
        <v>1.4545766300279999</v>
      </c>
    </row>
    <row r="41" spans="1:52" x14ac:dyDescent="0.35">
      <c r="A41" s="3">
        <v>40</v>
      </c>
      <c r="B41" s="3">
        <v>-0.15301223886458701</v>
      </c>
      <c r="E41" s="4">
        <v>43635</v>
      </c>
      <c r="F41" s="3">
        <f t="shared" si="19"/>
        <v>-0.15301223886458701</v>
      </c>
      <c r="H41" s="8">
        <v>44135</v>
      </c>
      <c r="I41" s="3">
        <f>HLOOKUP(H41,PCE_YoY!$C$59:$GA$60,2,FALSE)</f>
        <v>-0.3</v>
      </c>
      <c r="J41" s="8">
        <f t="shared" si="18"/>
        <v>43616</v>
      </c>
      <c r="K41" s="3">
        <f t="shared" si="3"/>
        <v>1.7</v>
      </c>
      <c r="M41" s="4">
        <v>43635</v>
      </c>
      <c r="N41" s="3">
        <f>_xlfn.IFNA(VLOOKUP(M41,'United States 2-Year Bond Yield'!$A$2:$B$3718,2,FALSE),N42)</f>
        <v>1.7410000000000001</v>
      </c>
      <c r="O41" s="3">
        <f t="shared" si="20"/>
        <v>-0.15301223886458701</v>
      </c>
      <c r="P41" s="3">
        <f t="shared" si="4"/>
        <v>1.7</v>
      </c>
      <c r="Q41" s="4">
        <f t="shared" si="5"/>
        <v>43586</v>
      </c>
      <c r="R41" s="3">
        <f t="shared" si="6"/>
        <v>-9.4360653545516301E-2</v>
      </c>
      <c r="S41" s="3">
        <f t="shared" si="7"/>
        <v>1.6</v>
      </c>
      <c r="T41" s="4">
        <f t="shared" si="8"/>
        <v>43544</v>
      </c>
      <c r="U41" s="3">
        <f t="shared" si="9"/>
        <v>-0.21782161620649701</v>
      </c>
      <c r="V41" s="3">
        <f t="shared" si="10"/>
        <v>1.3</v>
      </c>
      <c r="X41" s="8">
        <f t="shared" si="11"/>
        <v>43646</v>
      </c>
      <c r="Y41" s="3">
        <f t="shared" si="12"/>
        <v>-0.15301223886458701</v>
      </c>
      <c r="Z41" s="8">
        <v>44135</v>
      </c>
      <c r="AA41" s="3">
        <f>_xlfn.IFNA(VLOOKUP(Z41,'United States 2-Year Bond Yield'!$A$2:$B$3718,2,FALSE),AA42)</f>
        <v>0.13100000000000001</v>
      </c>
      <c r="AB41" s="3">
        <f t="shared" si="13"/>
        <v>0.38603344605755302</v>
      </c>
      <c r="AC41" s="3">
        <f>HLOOKUP(Z41,PCE_YoY!$C$59:$GA$60,2,FALSE)</f>
        <v>-0.3</v>
      </c>
      <c r="AD41" s="3">
        <f t="shared" si="14"/>
        <v>0.38603344605755302</v>
      </c>
      <c r="AE41" s="3">
        <f t="shared" si="15"/>
        <v>-0.5</v>
      </c>
      <c r="AF41" s="3">
        <f t="shared" si="16"/>
        <v>0.16157867671404</v>
      </c>
      <c r="AG41" s="3">
        <f t="shared" si="17"/>
        <v>-1.8</v>
      </c>
      <c r="AN41" s="3" t="s">
        <v>173</v>
      </c>
      <c r="AO41" s="3">
        <v>4.227776004185637E-2</v>
      </c>
      <c r="AP41" s="3">
        <v>0.79775265825942021</v>
      </c>
      <c r="AQ41" s="3">
        <v>0.15064356125760622</v>
      </c>
      <c r="AV41" s="3" t="s">
        <v>173</v>
      </c>
      <c r="AW41" s="3">
        <v>0.68094956569671772</v>
      </c>
      <c r="AX41" s="3">
        <v>0.10813119037811758</v>
      </c>
    </row>
    <row r="42" spans="1:52" x14ac:dyDescent="0.35">
      <c r="A42" s="3">
        <v>41</v>
      </c>
      <c r="B42" s="3">
        <v>-9.4360653545516301E-2</v>
      </c>
      <c r="E42" s="4">
        <v>43586</v>
      </c>
      <c r="F42" s="3">
        <f t="shared" si="19"/>
        <v>-9.4360653545516301E-2</v>
      </c>
      <c r="H42" s="8">
        <v>44104</v>
      </c>
      <c r="I42" s="3">
        <f>HLOOKUP(H42,PCE_YoY!$C$59:$GA$60,2,FALSE)</f>
        <v>-0.5</v>
      </c>
      <c r="J42" s="8">
        <f t="shared" si="18"/>
        <v>43585</v>
      </c>
      <c r="K42" s="3">
        <f t="shared" si="3"/>
        <v>1.6</v>
      </c>
      <c r="M42" s="4">
        <v>43586</v>
      </c>
      <c r="N42" s="3">
        <f>_xlfn.IFNA(VLOOKUP(M42,'United States 2-Year Bond Yield'!$A$2:$B$3718,2,FALSE),N43)</f>
        <v>2.3079999999999998</v>
      </c>
      <c r="O42" s="3">
        <f t="shared" si="20"/>
        <v>-9.4360653545516301E-2</v>
      </c>
      <c r="P42" s="3">
        <f t="shared" si="4"/>
        <v>1.6</v>
      </c>
      <c r="Q42" s="4">
        <f t="shared" si="5"/>
        <v>43544</v>
      </c>
      <c r="R42" s="3">
        <f t="shared" si="6"/>
        <v>-0.21782161620649701</v>
      </c>
      <c r="S42" s="3">
        <f t="shared" si="7"/>
        <v>1.3</v>
      </c>
      <c r="T42" s="4">
        <f t="shared" si="8"/>
        <v>43495</v>
      </c>
      <c r="U42" s="3">
        <f t="shared" si="9"/>
        <v>-7.0806171023823604E-3</v>
      </c>
      <c r="V42" s="3">
        <f t="shared" si="10"/>
        <v>1.3</v>
      </c>
      <c r="X42" s="8">
        <f t="shared" si="11"/>
        <v>43616</v>
      </c>
      <c r="Y42" s="3">
        <f t="shared" si="12"/>
        <v>-9.4360653545516301E-2</v>
      </c>
      <c r="Z42" s="8">
        <v>44104</v>
      </c>
      <c r="AA42" s="3">
        <f>_xlfn.IFNA(VLOOKUP(Z42,'United States 2-Year Bond Yield'!$A$2:$B$3718,2,FALSE),AA43)</f>
        <v>0.13100000000000001</v>
      </c>
      <c r="AB42" s="3">
        <f t="shared" si="13"/>
        <v>0.38603344605755302</v>
      </c>
      <c r="AC42" s="3">
        <f>HLOOKUP(Z42,PCE_YoY!$C$59:$GA$60,2,FALSE)</f>
        <v>-0.5</v>
      </c>
      <c r="AD42" s="3">
        <f t="shared" si="14"/>
        <v>0.16157867671404</v>
      </c>
      <c r="AE42" s="3">
        <f t="shared" si="15"/>
        <v>-1.8</v>
      </c>
      <c r="AF42" s="3">
        <f t="shared" si="16"/>
        <v>0.16157867671404</v>
      </c>
      <c r="AG42" s="3">
        <f t="shared" si="17"/>
        <v>-2.2000000000000002</v>
      </c>
      <c r="AN42" s="3" t="s">
        <v>12</v>
      </c>
      <c r="AO42" s="3">
        <v>0.10144119315763395</v>
      </c>
      <c r="AP42" s="3">
        <v>1.26157916834684</v>
      </c>
      <c r="AQ42" s="3" t="e">
        <v>#N/A</v>
      </c>
      <c r="AR42" s="3" t="s">
        <v>168</v>
      </c>
      <c r="AV42" s="3" t="s">
        <v>12</v>
      </c>
      <c r="AW42" s="3">
        <v>8.2522858667479285E-2</v>
      </c>
      <c r="AX42" s="3">
        <v>1.2963426183468438</v>
      </c>
      <c r="AY42" s="3" t="s">
        <v>168</v>
      </c>
    </row>
    <row r="43" spans="1:52" x14ac:dyDescent="0.35">
      <c r="A43" s="3">
        <v>42</v>
      </c>
      <c r="B43" s="3">
        <v>-0.21782161620649701</v>
      </c>
      <c r="E43" s="4">
        <v>43544</v>
      </c>
      <c r="F43" s="3">
        <f t="shared" si="19"/>
        <v>-0.21782161620649701</v>
      </c>
      <c r="H43" s="8">
        <v>44074</v>
      </c>
      <c r="I43" s="3">
        <f>HLOOKUP(H43,PCE_YoY!$C$59:$GA$60,2,FALSE)</f>
        <v>-1.8</v>
      </c>
      <c r="J43" s="8">
        <f t="shared" ref="J43:J74" si="21">IF(OR(AND(DAY(M43)&lt;&gt;29,MONTH(M43)&lt;&gt;2))*OR(AND(DAY(M43)&lt;&gt;28),MONTH(M43)&lt;&gt;2)*OR(DAY(M43)&lt;&gt;30)*OR(DAY(M43)&lt;&gt;31),EOMONTH(M43,-1),EOMONTH(M43,0))</f>
        <v>43524</v>
      </c>
      <c r="K43" s="3">
        <f t="shared" si="3"/>
        <v>1.3</v>
      </c>
      <c r="M43" s="4">
        <v>43544</v>
      </c>
      <c r="N43" s="3">
        <f>_xlfn.IFNA(VLOOKUP(M43,'United States 2-Year Bond Yield'!$A$2:$B$3718,2,FALSE),N44)</f>
        <v>2.3980000000000001</v>
      </c>
      <c r="O43" s="3">
        <f t="shared" si="20"/>
        <v>-0.21782161620649701</v>
      </c>
      <c r="P43" s="3">
        <f t="shared" si="4"/>
        <v>1.3</v>
      </c>
      <c r="Q43" s="4">
        <f t="shared" si="5"/>
        <v>43495</v>
      </c>
      <c r="R43" s="3">
        <f t="shared" si="6"/>
        <v>-7.0806171023823604E-3</v>
      </c>
      <c r="S43" s="3">
        <f t="shared" si="7"/>
        <v>1.3</v>
      </c>
      <c r="T43" s="4">
        <f t="shared" si="8"/>
        <v>43453</v>
      </c>
      <c r="U43" s="3">
        <f t="shared" si="9"/>
        <v>-0.114681340166298</v>
      </c>
      <c r="V43" s="3">
        <f t="shared" si="10"/>
        <v>2.6</v>
      </c>
      <c r="X43" s="8">
        <f t="shared" si="11"/>
        <v>43555</v>
      </c>
      <c r="Y43" s="3">
        <f t="shared" si="12"/>
        <v>-0.21782161620649701</v>
      </c>
      <c r="Z43" s="8">
        <v>44074</v>
      </c>
      <c r="AA43" s="3">
        <f>_xlfn.IFNA(VLOOKUP(Z43,'United States 2-Year Bond Yield'!$A$2:$B$3718,2,FALSE),AA44)</f>
        <v>0.13300000000000001</v>
      </c>
      <c r="AB43" s="3">
        <f t="shared" si="13"/>
        <v>0.16157867671404</v>
      </c>
      <c r="AC43" s="3">
        <f>HLOOKUP(Z43,PCE_YoY!$C$59:$GA$60,2,FALSE)</f>
        <v>-1.8</v>
      </c>
      <c r="AD43" s="3">
        <f t="shared" si="14"/>
        <v>0.16157867671404</v>
      </c>
      <c r="AE43" s="3">
        <f t="shared" si="15"/>
        <v>-2.2000000000000002</v>
      </c>
      <c r="AF43" s="3">
        <f t="shared" si="16"/>
        <v>0.14253636534669201</v>
      </c>
      <c r="AG43" s="3">
        <f t="shared" si="17"/>
        <v>-3.2</v>
      </c>
      <c r="AN43" s="3" t="s">
        <v>14</v>
      </c>
      <c r="AO43" s="3">
        <v>6.5478065078660181</v>
      </c>
      <c r="AP43" s="3">
        <v>116</v>
      </c>
      <c r="AQ43" s="3" t="e">
        <v>#N/A</v>
      </c>
      <c r="AR43" s="3" t="s">
        <v>16</v>
      </c>
      <c r="AV43" s="3" t="s">
        <v>14</v>
      </c>
      <c r="AW43" s="3">
        <v>14.751047423165799</v>
      </c>
      <c r="AX43" s="3">
        <v>164</v>
      </c>
      <c r="AY43" s="3" t="s">
        <v>16</v>
      </c>
    </row>
    <row r="44" spans="1:52" x14ac:dyDescent="0.35">
      <c r="A44" s="3">
        <v>43</v>
      </c>
      <c r="B44" s="3">
        <v>-7.0806171023823604E-3</v>
      </c>
      <c r="E44" s="4">
        <v>43495</v>
      </c>
      <c r="F44" s="3">
        <f t="shared" si="19"/>
        <v>-7.0806171023823604E-3</v>
      </c>
      <c r="H44" s="8">
        <v>44043</v>
      </c>
      <c r="I44" s="3">
        <f>HLOOKUP(H44,PCE_YoY!$C$59:$GA$60,2,FALSE)</f>
        <v>-2.2000000000000002</v>
      </c>
      <c r="J44" s="8">
        <f t="shared" si="21"/>
        <v>43496</v>
      </c>
      <c r="K44" s="3">
        <f t="shared" si="3"/>
        <v>1.3</v>
      </c>
      <c r="M44" s="4">
        <v>43495</v>
      </c>
      <c r="N44" s="3">
        <f>_xlfn.IFNA(VLOOKUP(M44,'United States 2-Year Bond Yield'!$A$2:$B$3718,2,FALSE),N45)</f>
        <v>2.5099999999999998</v>
      </c>
      <c r="O44" s="3">
        <f t="shared" si="20"/>
        <v>-7.0806171023823604E-3</v>
      </c>
      <c r="P44" s="3">
        <f t="shared" si="4"/>
        <v>1.3</v>
      </c>
      <c r="Q44" s="4">
        <f t="shared" si="5"/>
        <v>43453</v>
      </c>
      <c r="R44" s="3">
        <f t="shared" si="6"/>
        <v>-0.114681340166298</v>
      </c>
      <c r="S44" s="3">
        <f t="shared" si="7"/>
        <v>2.6</v>
      </c>
      <c r="T44" s="4">
        <f t="shared" si="8"/>
        <v>43412</v>
      </c>
      <c r="U44" s="3">
        <f t="shared" si="9"/>
        <v>-3.4441806116370897E-2</v>
      </c>
      <c r="V44" s="3">
        <f t="shared" si="10"/>
        <v>2.6</v>
      </c>
      <c r="X44" s="8">
        <f t="shared" si="11"/>
        <v>43496</v>
      </c>
      <c r="Y44" s="3">
        <f t="shared" si="12"/>
        <v>-7.0806171023823604E-3</v>
      </c>
      <c r="Z44" s="8">
        <v>44043</v>
      </c>
      <c r="AA44" s="3">
        <f>_xlfn.IFNA(VLOOKUP(Z44,'United States 2-Year Bond Yield'!$A$2:$B$3718,2,FALSE),AA45)</f>
        <v>0.109</v>
      </c>
      <c r="AB44" s="3">
        <f t="shared" si="13"/>
        <v>0.16157867671404</v>
      </c>
      <c r="AC44" s="3">
        <f>HLOOKUP(Z44,PCE_YoY!$C$59:$GA$60,2,FALSE)</f>
        <v>-2.2000000000000002</v>
      </c>
      <c r="AD44" s="3">
        <f t="shared" si="14"/>
        <v>0.14253636534669201</v>
      </c>
      <c r="AE44" s="3">
        <f t="shared" si="15"/>
        <v>-3.2</v>
      </c>
      <c r="AF44" s="3">
        <f t="shared" si="16"/>
        <v>1.8964941685450699E-2</v>
      </c>
      <c r="AG44" s="3">
        <f t="shared" si="17"/>
        <v>-8</v>
      </c>
      <c r="AN44" s="3" t="s">
        <v>171</v>
      </c>
      <c r="AO44" s="3">
        <v>20.8427419287014</v>
      </c>
      <c r="AP44" s="3">
        <v>184.62351176877772</v>
      </c>
      <c r="AQ44" s="3" t="e">
        <v>#N/A</v>
      </c>
      <c r="AR44" s="3" t="s">
        <v>169</v>
      </c>
      <c r="AV44" s="3" t="s">
        <v>171</v>
      </c>
      <c r="AW44" s="3">
        <v>24.78919691511237</v>
      </c>
      <c r="AX44" s="3">
        <v>275.60268619934556</v>
      </c>
      <c r="AY44" s="3" t="s">
        <v>169</v>
      </c>
    </row>
    <row r="45" spans="1:52" x14ac:dyDescent="0.35">
      <c r="A45" s="3">
        <v>44</v>
      </c>
      <c r="B45" s="3">
        <v>-0.114681340166298</v>
      </c>
      <c r="E45" s="4">
        <v>43453</v>
      </c>
      <c r="F45" s="3">
        <f t="shared" si="19"/>
        <v>-0.114681340166298</v>
      </c>
      <c r="H45" s="8">
        <v>44012</v>
      </c>
      <c r="I45" s="3">
        <f>HLOOKUP(H45,PCE_YoY!$C$59:$GA$60,2,FALSE)</f>
        <v>-3.2</v>
      </c>
      <c r="J45" s="8">
        <f t="shared" si="21"/>
        <v>43434</v>
      </c>
      <c r="K45" s="3">
        <f t="shared" si="3"/>
        <v>2.6</v>
      </c>
      <c r="M45" s="4">
        <v>43453</v>
      </c>
      <c r="N45" s="3">
        <f>_xlfn.IFNA(VLOOKUP(M45,'United States 2-Year Bond Yield'!$A$2:$B$3718,2,FALSE),N46)</f>
        <v>2.6459999999999999</v>
      </c>
      <c r="O45" s="3">
        <f t="shared" si="20"/>
        <v>-0.114681340166298</v>
      </c>
      <c r="P45" s="3">
        <f t="shared" si="4"/>
        <v>2.6</v>
      </c>
      <c r="Q45" s="4">
        <f t="shared" si="5"/>
        <v>43412</v>
      </c>
      <c r="R45" s="3">
        <f t="shared" si="6"/>
        <v>-3.4441806116370897E-2</v>
      </c>
      <c r="S45" s="3">
        <f t="shared" si="7"/>
        <v>2.6</v>
      </c>
      <c r="T45" s="4">
        <f t="shared" si="8"/>
        <v>43369</v>
      </c>
      <c r="U45" s="3">
        <f t="shared" si="9"/>
        <v>-3.6787226548142302E-2</v>
      </c>
      <c r="V45" s="3">
        <f t="shared" si="10"/>
        <v>3.2</v>
      </c>
      <c r="X45" s="8">
        <f t="shared" si="11"/>
        <v>43465</v>
      </c>
      <c r="Y45" s="3">
        <f t="shared" si="12"/>
        <v>-0.114681340166298</v>
      </c>
      <c r="Z45" s="8">
        <v>44012</v>
      </c>
      <c r="AA45" s="3">
        <f>_xlfn.IFNA(VLOOKUP(Z45,'United States 2-Year Bond Yield'!$A$2:$B$3718,2,FALSE),AA46)</f>
        <v>0.154</v>
      </c>
      <c r="AB45" s="3">
        <f t="shared" si="13"/>
        <v>0.14253636534669201</v>
      </c>
      <c r="AC45" s="3">
        <f>HLOOKUP(Z45,PCE_YoY!$C$59:$GA$60,2,FALSE)</f>
        <v>-3.2</v>
      </c>
      <c r="AD45" s="3">
        <f t="shared" si="14"/>
        <v>1.8964941685450699E-2</v>
      </c>
      <c r="AE45" s="3">
        <f t="shared" si="15"/>
        <v>-8</v>
      </c>
      <c r="AF45" s="3">
        <f t="shared" si="16"/>
        <v>1.8964941685450699E-2</v>
      </c>
      <c r="AG45" s="3">
        <f t="shared" si="17"/>
        <v>-14.7</v>
      </c>
    </row>
    <row r="46" spans="1:52" x14ac:dyDescent="0.35">
      <c r="A46" s="3">
        <v>45</v>
      </c>
      <c r="B46" s="3">
        <v>-3.4441806116370897E-2</v>
      </c>
      <c r="E46" s="4">
        <v>43412</v>
      </c>
      <c r="F46" s="3">
        <f t="shared" si="19"/>
        <v>-3.4441806116370897E-2</v>
      </c>
      <c r="H46" s="8">
        <v>43982</v>
      </c>
      <c r="I46" s="3">
        <f>HLOOKUP(H46,PCE_YoY!$C$59:$GA$60,2,FALSE)</f>
        <v>-8</v>
      </c>
      <c r="J46" s="8">
        <f t="shared" si="21"/>
        <v>43404</v>
      </c>
      <c r="K46" s="3">
        <f t="shared" si="3"/>
        <v>2.6</v>
      </c>
      <c r="M46" s="4">
        <v>43412</v>
      </c>
      <c r="N46" s="3">
        <f>_xlfn.IFNA(VLOOKUP(M46,'United States 2-Year Bond Yield'!$A$2:$B$3718,2,FALSE),N47)</f>
        <v>2.9729999999999999</v>
      </c>
      <c r="O46" s="3">
        <f t="shared" si="20"/>
        <v>-3.4441806116370897E-2</v>
      </c>
      <c r="P46" s="3">
        <f t="shared" si="4"/>
        <v>2.6</v>
      </c>
      <c r="Q46" s="4">
        <f t="shared" si="5"/>
        <v>43369</v>
      </c>
      <c r="R46" s="3">
        <f t="shared" si="6"/>
        <v>-3.6787226548142302E-2</v>
      </c>
      <c r="S46" s="3">
        <f t="shared" si="7"/>
        <v>3.2</v>
      </c>
      <c r="T46" s="4">
        <f t="shared" si="8"/>
        <v>43313</v>
      </c>
      <c r="U46" s="3">
        <f t="shared" si="9"/>
        <v>-3.5734850432288599E-2</v>
      </c>
      <c r="V46" s="3">
        <f t="shared" si="10"/>
        <v>3</v>
      </c>
      <c r="X46" s="8">
        <f t="shared" si="11"/>
        <v>43434</v>
      </c>
      <c r="Y46" s="3">
        <f t="shared" si="12"/>
        <v>-3.4441806116370897E-2</v>
      </c>
      <c r="Z46" s="8">
        <v>43982</v>
      </c>
      <c r="AA46" s="3">
        <f>_xlfn.IFNA(VLOOKUP(Z46,'United States 2-Year Bond Yield'!$A$2:$B$3718,2,FALSE),AA47)</f>
        <v>0.20100000000000001</v>
      </c>
      <c r="AB46" s="3">
        <f t="shared" si="13"/>
        <v>1.8964941685450699E-2</v>
      </c>
      <c r="AC46" s="3">
        <f>HLOOKUP(Z46,PCE_YoY!$C$59:$GA$60,2,FALSE)</f>
        <v>-8</v>
      </c>
      <c r="AD46" s="3">
        <f t="shared" si="14"/>
        <v>1.8964941685450699E-2</v>
      </c>
      <c r="AE46" s="3">
        <f t="shared" si="15"/>
        <v>-14.7</v>
      </c>
      <c r="AF46" s="3">
        <f t="shared" si="16"/>
        <v>0.22781678968397301</v>
      </c>
      <c r="AG46" s="3">
        <f t="shared" si="17"/>
        <v>-4.2</v>
      </c>
    </row>
    <row r="47" spans="1:52" x14ac:dyDescent="0.35">
      <c r="A47" s="3">
        <v>46</v>
      </c>
      <c r="B47" s="3">
        <v>-3.6787226548142302E-2</v>
      </c>
      <c r="E47" s="4">
        <v>43369</v>
      </c>
      <c r="F47" s="3">
        <f t="shared" si="19"/>
        <v>-3.6787226548142302E-2</v>
      </c>
      <c r="H47" s="8">
        <v>43951</v>
      </c>
      <c r="I47" s="3">
        <f>HLOOKUP(H47,PCE_YoY!$C$59:$GA$60,2,FALSE)</f>
        <v>-14.7</v>
      </c>
      <c r="J47" s="8">
        <f t="shared" si="21"/>
        <v>43343</v>
      </c>
      <c r="K47" s="3">
        <f t="shared" si="3"/>
        <v>3.2</v>
      </c>
      <c r="M47" s="4">
        <v>43369</v>
      </c>
      <c r="N47" s="3">
        <f>_xlfn.IFNA(VLOOKUP(M47,'United States 2-Year Bond Yield'!$A$2:$B$3718,2,FALSE),N48)</f>
        <v>2.819</v>
      </c>
      <c r="O47" s="3">
        <f t="shared" si="20"/>
        <v>-3.6787226548142302E-2</v>
      </c>
      <c r="P47" s="3">
        <f t="shared" si="4"/>
        <v>3.2</v>
      </c>
      <c r="Q47" s="4">
        <f t="shared" si="5"/>
        <v>43313</v>
      </c>
      <c r="R47" s="3">
        <f t="shared" si="6"/>
        <v>-3.5734850432288599E-2</v>
      </c>
      <c r="S47" s="3">
        <f t="shared" si="7"/>
        <v>3</v>
      </c>
      <c r="T47" s="4">
        <f t="shared" si="8"/>
        <v>43264</v>
      </c>
      <c r="U47" s="3">
        <f t="shared" si="9"/>
        <v>-3.6537379426627603E-2</v>
      </c>
      <c r="V47" s="3">
        <f t="shared" si="10"/>
        <v>3.2</v>
      </c>
      <c r="X47" s="8">
        <f t="shared" si="11"/>
        <v>43373</v>
      </c>
      <c r="Y47" s="3">
        <f t="shared" si="12"/>
        <v>-3.6787226548142302E-2</v>
      </c>
      <c r="Z47" s="8">
        <v>43951</v>
      </c>
      <c r="AA47" s="3">
        <f>_xlfn.IFNA(VLOOKUP(Z47,'United States 2-Year Bond Yield'!$A$2:$B$3718,2,FALSE),AA48)</f>
        <v>0.20100000000000001</v>
      </c>
      <c r="AB47" s="3">
        <f t="shared" si="13"/>
        <v>1.8964941685450699E-2</v>
      </c>
      <c r="AC47" s="3">
        <f>HLOOKUP(Z47,PCE_YoY!$C$59:$GA$60,2,FALSE)</f>
        <v>-14.7</v>
      </c>
      <c r="AD47" s="3">
        <f t="shared" si="14"/>
        <v>0.22781678968397301</v>
      </c>
      <c r="AE47" s="3">
        <f t="shared" si="15"/>
        <v>-4.2</v>
      </c>
      <c r="AF47" s="3">
        <f t="shared" si="16"/>
        <v>-8.6649527920401606E-2</v>
      </c>
      <c r="AG47" s="3">
        <f t="shared" si="17"/>
        <v>3.2</v>
      </c>
      <c r="AN47" s="3" t="s">
        <v>175</v>
      </c>
      <c r="AV47" s="3" t="s">
        <v>174</v>
      </c>
    </row>
    <row r="48" spans="1:52" x14ac:dyDescent="0.35">
      <c r="A48" s="3">
        <v>47</v>
      </c>
      <c r="B48" s="3">
        <v>-3.5734850432288599E-2</v>
      </c>
      <c r="E48" s="4">
        <v>43313</v>
      </c>
      <c r="F48" s="3">
        <f t="shared" si="19"/>
        <v>-3.5734850432288599E-2</v>
      </c>
      <c r="H48" s="8">
        <v>43921</v>
      </c>
      <c r="I48" s="3">
        <f>HLOOKUP(H48,PCE_YoY!$C$59:$GA$60,2,FALSE)</f>
        <v>-4.2</v>
      </c>
      <c r="J48" s="8">
        <f t="shared" si="21"/>
        <v>43312</v>
      </c>
      <c r="K48" s="3">
        <f t="shared" si="3"/>
        <v>3</v>
      </c>
      <c r="M48" s="4">
        <v>43313</v>
      </c>
      <c r="N48" s="3">
        <f>_xlfn.IFNA(VLOOKUP(M48,'United States 2-Year Bond Yield'!$A$2:$B$3718,2,FALSE),N49)</f>
        <v>2.6819999999999999</v>
      </c>
      <c r="O48" s="3">
        <f t="shared" si="20"/>
        <v>-3.5734850432288599E-2</v>
      </c>
      <c r="P48" s="3">
        <f t="shared" si="4"/>
        <v>3</v>
      </c>
      <c r="Q48" s="4">
        <f t="shared" si="5"/>
        <v>43264</v>
      </c>
      <c r="R48" s="3">
        <f t="shared" si="6"/>
        <v>-3.6537379426627603E-2</v>
      </c>
      <c r="S48" s="3">
        <f t="shared" si="7"/>
        <v>3.2</v>
      </c>
      <c r="T48" s="4">
        <f t="shared" si="8"/>
        <v>43222</v>
      </c>
      <c r="U48" s="3">
        <f t="shared" si="9"/>
        <v>7.5033473425634406E-2</v>
      </c>
      <c r="V48" s="3">
        <f t="shared" si="10"/>
        <v>3</v>
      </c>
      <c r="X48" s="8">
        <f t="shared" si="11"/>
        <v>43343</v>
      </c>
      <c r="Y48" s="3">
        <f t="shared" si="12"/>
        <v>-3.5734850432288599E-2</v>
      </c>
      <c r="Z48" s="8">
        <v>43921</v>
      </c>
      <c r="AA48" s="3">
        <f>_xlfn.IFNA(VLOOKUP(Z48,'United States 2-Year Bond Yield'!$A$2:$B$3718,2,FALSE),AA49)</f>
        <v>0.253</v>
      </c>
      <c r="AB48" s="3">
        <f t="shared" si="13"/>
        <v>0.22781678968397301</v>
      </c>
      <c r="AC48" s="3">
        <f>HLOOKUP(Z48,PCE_YoY!$C$59:$GA$60,2,FALSE)</f>
        <v>-4.2</v>
      </c>
      <c r="AD48" s="3">
        <f t="shared" si="14"/>
        <v>-8.6649527920401606E-2</v>
      </c>
      <c r="AE48" s="3">
        <f t="shared" si="15"/>
        <v>3.2</v>
      </c>
      <c r="AF48" s="3">
        <f t="shared" si="16"/>
        <v>-8.6649527920401606E-2</v>
      </c>
      <c r="AG48" s="3">
        <f t="shared" si="17"/>
        <v>3.4</v>
      </c>
      <c r="AW48" s="3" t="s">
        <v>125</v>
      </c>
      <c r="AX48" s="3" t="s">
        <v>10</v>
      </c>
    </row>
    <row r="49" spans="1:52" x14ac:dyDescent="0.35">
      <c r="A49" s="3">
        <v>48</v>
      </c>
      <c r="B49" s="3">
        <v>-3.6537379426627603E-2</v>
      </c>
      <c r="E49" s="4">
        <v>43264</v>
      </c>
      <c r="F49" s="3">
        <f t="shared" si="19"/>
        <v>-3.6537379426627603E-2</v>
      </c>
      <c r="H49" s="8">
        <v>43890</v>
      </c>
      <c r="I49" s="3">
        <f>HLOOKUP(H49,PCE_YoY!$C$59:$GA$60,2,FALSE)</f>
        <v>3.2</v>
      </c>
      <c r="J49" s="8">
        <f t="shared" si="21"/>
        <v>43251</v>
      </c>
      <c r="K49" s="3">
        <f t="shared" si="3"/>
        <v>3.2</v>
      </c>
      <c r="M49" s="4">
        <v>43264</v>
      </c>
      <c r="N49" s="3">
        <f>_xlfn.IFNA(VLOOKUP(M49,'United States 2-Year Bond Yield'!$A$2:$B$3718,2,FALSE),N50)</f>
        <v>2.5739999999999998</v>
      </c>
      <c r="O49" s="3">
        <f t="shared" si="20"/>
        <v>-3.6537379426627603E-2</v>
      </c>
      <c r="P49" s="3">
        <f t="shared" si="4"/>
        <v>3.2</v>
      </c>
      <c r="Q49" s="4">
        <f t="shared" si="5"/>
        <v>43222</v>
      </c>
      <c r="R49" s="3">
        <f t="shared" si="6"/>
        <v>7.5033473425634406E-2</v>
      </c>
      <c r="S49" s="3">
        <f t="shared" si="7"/>
        <v>3</v>
      </c>
      <c r="T49" s="4">
        <f t="shared" si="8"/>
        <v>43180</v>
      </c>
      <c r="U49" s="3">
        <f t="shared" si="9"/>
        <v>0.132652978103799</v>
      </c>
      <c r="V49" s="3">
        <f t="shared" si="10"/>
        <v>3.1</v>
      </c>
      <c r="X49" s="8">
        <f t="shared" si="11"/>
        <v>43281</v>
      </c>
      <c r="Y49" s="3">
        <f t="shared" si="12"/>
        <v>-3.6537379426627603E-2</v>
      </c>
      <c r="Z49" s="8">
        <v>43890</v>
      </c>
      <c r="AA49" s="3">
        <f>_xlfn.IFNA(VLOOKUP(Z49,'United States 2-Year Bond Yield'!$A$2:$B$3718,2,FALSE),AA50)</f>
        <v>1.319</v>
      </c>
      <c r="AB49" s="3">
        <f t="shared" si="13"/>
        <v>-8.6649527920401606E-2</v>
      </c>
      <c r="AC49" s="3">
        <f>HLOOKUP(Z49,PCE_YoY!$C$59:$GA$60,2,FALSE)</f>
        <v>3.2</v>
      </c>
      <c r="AD49" s="3">
        <f t="shared" si="14"/>
        <v>-8.6649527920401606E-2</v>
      </c>
      <c r="AE49" s="3">
        <f t="shared" si="15"/>
        <v>3.4</v>
      </c>
      <c r="AF49" s="3">
        <f t="shared" si="16"/>
        <v>-8.5585564028303501E-2</v>
      </c>
      <c r="AG49" s="3">
        <f t="shared" si="17"/>
        <v>3.3</v>
      </c>
      <c r="AO49" s="3" t="s">
        <v>9</v>
      </c>
      <c r="AP49" s="3" t="s">
        <v>123</v>
      </c>
      <c r="AQ49" s="3" t="s">
        <v>10</v>
      </c>
      <c r="AV49" s="3" t="s">
        <v>8</v>
      </c>
      <c r="AW49" s="3" cm="1">
        <f t="array" ref="AW49:AX53">LINEST(AA2:AA166,AF2:AF166,TRUE,TRUE)</f>
        <v>-2.2850836320295738</v>
      </c>
      <c r="AX49" s="3">
        <v>1.4401019623359015</v>
      </c>
    </row>
    <row r="50" spans="1:52" x14ac:dyDescent="0.35">
      <c r="A50" s="3">
        <v>49</v>
      </c>
      <c r="B50" s="3">
        <v>7.5033473425634406E-2</v>
      </c>
      <c r="E50" s="4">
        <v>43222</v>
      </c>
      <c r="F50" s="3">
        <f t="shared" si="19"/>
        <v>7.5033473425634406E-2</v>
      </c>
      <c r="H50" s="8">
        <v>43861</v>
      </c>
      <c r="I50" s="3">
        <f>HLOOKUP(H50,PCE_YoY!$C$59:$GA$60,2,FALSE)</f>
        <v>3.4</v>
      </c>
      <c r="J50" s="8">
        <f t="shared" si="21"/>
        <v>43220</v>
      </c>
      <c r="K50" s="3">
        <f t="shared" si="3"/>
        <v>3</v>
      </c>
      <c r="M50" s="4">
        <v>43222</v>
      </c>
      <c r="N50" s="3">
        <f>_xlfn.IFNA(VLOOKUP(M50,'United States 2-Year Bond Yield'!$A$2:$B$3718,2,FALSE),N51)</f>
        <v>2.492</v>
      </c>
      <c r="O50" s="3">
        <f t="shared" si="20"/>
        <v>7.5033473425634406E-2</v>
      </c>
      <c r="P50" s="3">
        <f t="shared" si="4"/>
        <v>3</v>
      </c>
      <c r="Q50" s="4">
        <f t="shared" si="5"/>
        <v>43180</v>
      </c>
      <c r="R50" s="3">
        <f t="shared" si="6"/>
        <v>0.132652978103799</v>
      </c>
      <c r="S50" s="3">
        <f t="shared" si="7"/>
        <v>3.1</v>
      </c>
      <c r="T50" s="4">
        <f t="shared" si="8"/>
        <v>43131</v>
      </c>
      <c r="U50" s="3">
        <f t="shared" si="9"/>
        <v>0.10363386473757601</v>
      </c>
      <c r="V50" s="3">
        <f t="shared" si="10"/>
        <v>3.1</v>
      </c>
      <c r="X50" s="8">
        <f t="shared" si="11"/>
        <v>43251</v>
      </c>
      <c r="Y50" s="3">
        <f t="shared" si="12"/>
        <v>7.5033473425634406E-2</v>
      </c>
      <c r="Z50" s="8">
        <v>43861</v>
      </c>
      <c r="AA50" s="3">
        <f>_xlfn.IFNA(VLOOKUP(Z50,'United States 2-Year Bond Yield'!$A$2:$B$3718,2,FALSE),AA51)</f>
        <v>1.319</v>
      </c>
      <c r="AB50" s="3">
        <f t="shared" si="13"/>
        <v>-8.6649527920401606E-2</v>
      </c>
      <c r="AC50" s="3">
        <f>HLOOKUP(Z50,PCE_YoY!$C$59:$GA$60,2,FALSE)</f>
        <v>3.4</v>
      </c>
      <c r="AD50" s="3">
        <f t="shared" si="14"/>
        <v>-8.5585564028303501E-2</v>
      </c>
      <c r="AE50" s="3">
        <f t="shared" si="15"/>
        <v>3.3</v>
      </c>
      <c r="AF50" s="3">
        <f t="shared" si="16"/>
        <v>-0.179406074226237</v>
      </c>
      <c r="AG50" s="3">
        <f t="shared" si="17"/>
        <v>2.2999999999999998</v>
      </c>
      <c r="AN50" s="3" t="s">
        <v>8</v>
      </c>
      <c r="AO50" s="3" cm="1">
        <f t="array" ref="AO50:AQ54">LINEST(N2:N119,U2:V119,TRUE,TRUE)</f>
        <v>7.3279550190670895E-2</v>
      </c>
      <c r="AP50" s="3">
        <v>-2.3848414643852642</v>
      </c>
      <c r="AQ50" s="3">
        <v>1.2280336832164056</v>
      </c>
      <c r="AV50" s="3" t="s">
        <v>173</v>
      </c>
      <c r="AW50" s="3">
        <v>0.69399110963110544</v>
      </c>
      <c r="AX50" s="3">
        <v>0.11029253823483015</v>
      </c>
    </row>
    <row r="51" spans="1:52" x14ac:dyDescent="0.35">
      <c r="A51" s="3">
        <v>50</v>
      </c>
      <c r="B51" s="3">
        <v>0.132652978103799</v>
      </c>
      <c r="E51" s="4">
        <v>43180</v>
      </c>
      <c r="F51" s="3">
        <f t="shared" si="19"/>
        <v>0.132652978103799</v>
      </c>
      <c r="H51" s="8">
        <v>43830</v>
      </c>
      <c r="I51" s="3">
        <f>HLOOKUP(H51,PCE_YoY!$C$59:$GA$60,2,FALSE)</f>
        <v>3.3</v>
      </c>
      <c r="J51" s="8">
        <f t="shared" si="21"/>
        <v>43159</v>
      </c>
      <c r="K51" s="3">
        <f t="shared" si="3"/>
        <v>3.1</v>
      </c>
      <c r="M51" s="4">
        <v>43180</v>
      </c>
      <c r="N51" s="3">
        <f>_xlfn.IFNA(VLOOKUP(M51,'United States 2-Year Bond Yield'!$A$2:$B$3718,2,FALSE),N52)</f>
        <v>2.3079999999999998</v>
      </c>
      <c r="O51" s="3">
        <f t="shared" si="20"/>
        <v>0.132652978103799</v>
      </c>
      <c r="P51" s="3">
        <f t="shared" si="4"/>
        <v>3.1</v>
      </c>
      <c r="Q51" s="4">
        <f t="shared" si="5"/>
        <v>43131</v>
      </c>
      <c r="R51" s="3">
        <f t="shared" si="6"/>
        <v>0.10363386473757601</v>
      </c>
      <c r="S51" s="3">
        <f t="shared" si="7"/>
        <v>3.1</v>
      </c>
      <c r="T51" s="4">
        <f t="shared" si="8"/>
        <v>43082</v>
      </c>
      <c r="U51" s="3">
        <f t="shared" si="9"/>
        <v>5.4242760557567703E-3</v>
      </c>
      <c r="V51" s="3">
        <f t="shared" si="10"/>
        <v>3.2</v>
      </c>
      <c r="X51" s="8">
        <f t="shared" si="11"/>
        <v>43190</v>
      </c>
      <c r="Y51" s="3">
        <f t="shared" si="12"/>
        <v>0.132652978103799</v>
      </c>
      <c r="Z51" s="8">
        <v>43830</v>
      </c>
      <c r="AA51" s="3">
        <f>_xlfn.IFNA(VLOOKUP(Z51,'United States 2-Year Bond Yield'!$A$2:$B$3718,2,FALSE),AA52)</f>
        <v>1.571</v>
      </c>
      <c r="AB51" s="3">
        <f t="shared" si="13"/>
        <v>-8.5585564028303501E-2</v>
      </c>
      <c r="AC51" s="3">
        <f>HLOOKUP(Z51,PCE_YoY!$C$59:$GA$60,2,FALSE)</f>
        <v>3.3</v>
      </c>
      <c r="AD51" s="3">
        <f t="shared" si="14"/>
        <v>-0.179406074226237</v>
      </c>
      <c r="AE51" s="3">
        <f t="shared" si="15"/>
        <v>2.2999999999999998</v>
      </c>
      <c r="AF51" s="3">
        <f t="shared" si="16"/>
        <v>-0.179406074226237</v>
      </c>
      <c r="AG51" s="3">
        <f t="shared" si="17"/>
        <v>2.2000000000000002</v>
      </c>
      <c r="AN51" s="3" t="s">
        <v>173</v>
      </c>
      <c r="AO51" s="3">
        <v>4.3096494418657684E-2</v>
      </c>
      <c r="AP51" s="3">
        <v>0.81873036571429292</v>
      </c>
      <c r="AQ51" s="3">
        <v>0.15385014823859799</v>
      </c>
      <c r="AV51" s="3" t="s">
        <v>12</v>
      </c>
      <c r="AW51" s="3">
        <v>6.2365224086005103E-2</v>
      </c>
      <c r="AX51" s="3">
        <v>1.3142676687946877</v>
      </c>
      <c r="AY51" s="3" t="s">
        <v>168</v>
      </c>
    </row>
    <row r="52" spans="1:52" x14ac:dyDescent="0.35">
      <c r="A52" s="3">
        <v>51</v>
      </c>
      <c r="B52" s="3">
        <v>0.10363386473757601</v>
      </c>
      <c r="E52" s="4">
        <v>43131</v>
      </c>
      <c r="F52" s="3">
        <f t="shared" si="19"/>
        <v>0.10363386473757601</v>
      </c>
      <c r="H52" s="8">
        <v>43799</v>
      </c>
      <c r="I52" s="3">
        <f>HLOOKUP(H52,PCE_YoY!$C$59:$GA$60,2,FALSE)</f>
        <v>2.2999999999999998</v>
      </c>
      <c r="J52" s="8">
        <f t="shared" si="21"/>
        <v>43131</v>
      </c>
      <c r="K52" s="3">
        <f t="shared" si="3"/>
        <v>3.1</v>
      </c>
      <c r="M52" s="4">
        <v>43131</v>
      </c>
      <c r="N52" s="3">
        <f>_xlfn.IFNA(VLOOKUP(M52,'United States 2-Year Bond Yield'!$A$2:$B$3718,2,FALSE),N53)</f>
        <v>2.149</v>
      </c>
      <c r="O52" s="3">
        <f t="shared" si="20"/>
        <v>0.10363386473757601</v>
      </c>
      <c r="P52" s="3">
        <f t="shared" si="4"/>
        <v>3.1</v>
      </c>
      <c r="Q52" s="4">
        <f t="shared" si="5"/>
        <v>43082</v>
      </c>
      <c r="R52" s="3">
        <f t="shared" si="6"/>
        <v>5.4242760557567703E-3</v>
      </c>
      <c r="S52" s="3">
        <f t="shared" si="7"/>
        <v>3.2</v>
      </c>
      <c r="T52" s="4">
        <f t="shared" si="8"/>
        <v>43040</v>
      </c>
      <c r="U52" s="3">
        <f t="shared" si="9"/>
        <v>8.6356970367745103E-2</v>
      </c>
      <c r="V52" s="3">
        <f t="shared" si="10"/>
        <v>2.8</v>
      </c>
      <c r="X52" s="8">
        <f t="shared" si="11"/>
        <v>43131</v>
      </c>
      <c r="Y52" s="3">
        <f t="shared" si="12"/>
        <v>0.10363386473757601</v>
      </c>
      <c r="Z52" s="8">
        <v>43799</v>
      </c>
      <c r="AA52" s="3">
        <f>_xlfn.IFNA(VLOOKUP(Z52,'United States 2-Year Bond Yield'!$A$2:$B$3718,2,FALSE),AA53)</f>
        <v>1.526</v>
      </c>
      <c r="AB52" s="3">
        <f t="shared" si="13"/>
        <v>-0.179406074226237</v>
      </c>
      <c r="AC52" s="3">
        <f>HLOOKUP(Z52,PCE_YoY!$C$59:$GA$60,2,FALSE)</f>
        <v>2.2999999999999998</v>
      </c>
      <c r="AD52" s="3">
        <f t="shared" si="14"/>
        <v>-0.179406074226237</v>
      </c>
      <c r="AE52" s="3">
        <f t="shared" si="15"/>
        <v>2.2000000000000002</v>
      </c>
      <c r="AF52" s="3">
        <f t="shared" si="16"/>
        <v>-0.21671629124386699</v>
      </c>
      <c r="AG52" s="3">
        <f t="shared" si="17"/>
        <v>2.5</v>
      </c>
      <c r="AN52" s="3" t="s">
        <v>12</v>
      </c>
      <c r="AO52" s="3">
        <v>7.6152110978216989E-2</v>
      </c>
      <c r="AP52" s="3">
        <v>1.2845940950185415</v>
      </c>
      <c r="AQ52" s="3" t="e">
        <v>#N/A</v>
      </c>
      <c r="AR52" s="3" t="s">
        <v>177</v>
      </c>
      <c r="AV52" s="3" t="s">
        <v>14</v>
      </c>
      <c r="AW52" s="3">
        <v>10.841675017982983</v>
      </c>
      <c r="AX52" s="3">
        <v>163</v>
      </c>
      <c r="AY52" s="3" t="s">
        <v>16</v>
      </c>
    </row>
    <row r="53" spans="1:52" x14ac:dyDescent="0.35">
      <c r="A53" s="3">
        <v>52</v>
      </c>
      <c r="B53" s="3">
        <v>5.4242760557567703E-3</v>
      </c>
      <c r="E53" s="4">
        <v>43082</v>
      </c>
      <c r="F53" s="3">
        <f t="shared" si="19"/>
        <v>5.4242760557567703E-3</v>
      </c>
      <c r="H53" s="8">
        <v>43769</v>
      </c>
      <c r="I53" s="3">
        <f>HLOOKUP(H53,PCE_YoY!$C$59:$GA$60,2,FALSE)</f>
        <v>2.2000000000000002</v>
      </c>
      <c r="J53" s="8">
        <f t="shared" si="21"/>
        <v>43069</v>
      </c>
      <c r="K53" s="3">
        <f t="shared" si="3"/>
        <v>3.2</v>
      </c>
      <c r="M53" s="4">
        <v>43082</v>
      </c>
      <c r="N53" s="3">
        <f>_xlfn.IFNA(VLOOKUP(M53,'United States 2-Year Bond Yield'!$A$2:$B$3718,2,FALSE),N54)</f>
        <v>1.778</v>
      </c>
      <c r="O53" s="3">
        <f t="shared" si="20"/>
        <v>5.4242760557567703E-3</v>
      </c>
      <c r="P53" s="3">
        <f t="shared" si="4"/>
        <v>3.2</v>
      </c>
      <c r="Q53" s="4">
        <f t="shared" si="5"/>
        <v>43040</v>
      </c>
      <c r="R53" s="3">
        <f t="shared" si="6"/>
        <v>8.6356970367745103E-2</v>
      </c>
      <c r="S53" s="3">
        <f t="shared" si="7"/>
        <v>2.8</v>
      </c>
      <c r="T53" s="4">
        <f t="shared" si="8"/>
        <v>42998</v>
      </c>
      <c r="U53" s="3">
        <f t="shared" si="9"/>
        <v>0.103129376683313</v>
      </c>
      <c r="V53" s="3">
        <f t="shared" si="10"/>
        <v>2.4</v>
      </c>
      <c r="X53" s="8">
        <f t="shared" si="11"/>
        <v>43100</v>
      </c>
      <c r="Y53" s="3">
        <f t="shared" si="12"/>
        <v>5.4242760557567703E-3</v>
      </c>
      <c r="Z53" s="8">
        <v>43769</v>
      </c>
      <c r="AA53" s="3">
        <f>_xlfn.IFNA(VLOOKUP(Z53,'United States 2-Year Bond Yield'!$A$2:$B$3718,2,FALSE),AA54)</f>
        <v>1.526</v>
      </c>
      <c r="AB53" s="3">
        <f t="shared" si="13"/>
        <v>-0.179406074226237</v>
      </c>
      <c r="AC53" s="3">
        <f>HLOOKUP(Z53,PCE_YoY!$C$59:$GA$60,2,FALSE)</f>
        <v>2.2000000000000002</v>
      </c>
      <c r="AD53" s="3">
        <f t="shared" si="14"/>
        <v>-0.21671629124386699</v>
      </c>
      <c r="AE53" s="3">
        <f t="shared" si="15"/>
        <v>2.5</v>
      </c>
      <c r="AF53" s="3">
        <f t="shared" si="16"/>
        <v>-0.15299327873247801</v>
      </c>
      <c r="AG53" s="3">
        <f t="shared" si="17"/>
        <v>2.2000000000000002</v>
      </c>
      <c r="AN53" s="3" t="s">
        <v>14</v>
      </c>
      <c r="AO53" s="3">
        <v>4.7396832674304381</v>
      </c>
      <c r="AP53" s="3">
        <v>115</v>
      </c>
      <c r="AQ53" s="3" t="e">
        <v>#N/A</v>
      </c>
      <c r="AR53" s="3" t="s">
        <v>16</v>
      </c>
      <c r="AV53" s="3" t="s">
        <v>171</v>
      </c>
      <c r="AW53" s="3">
        <v>18.726819894524283</v>
      </c>
      <c r="AX53" s="3">
        <v>281.54981935396074</v>
      </c>
      <c r="AY53" s="3" t="s">
        <v>169</v>
      </c>
    </row>
    <row r="54" spans="1:52" x14ac:dyDescent="0.35">
      <c r="A54" s="3">
        <v>53</v>
      </c>
      <c r="B54" s="3">
        <v>8.6356970367745103E-2</v>
      </c>
      <c r="E54" s="4">
        <v>43040</v>
      </c>
      <c r="F54" s="3">
        <f t="shared" si="19"/>
        <v>8.6356970367745103E-2</v>
      </c>
      <c r="H54" s="8">
        <v>43738</v>
      </c>
      <c r="I54" s="3">
        <f>HLOOKUP(H54,PCE_YoY!$C$59:$GA$60,2,FALSE)</f>
        <v>2.5</v>
      </c>
      <c r="J54" s="8">
        <f t="shared" si="21"/>
        <v>43039</v>
      </c>
      <c r="K54" s="3">
        <f t="shared" si="3"/>
        <v>2.8</v>
      </c>
      <c r="M54" s="4">
        <v>43040</v>
      </c>
      <c r="N54" s="3">
        <f>_xlfn.IFNA(VLOOKUP(M54,'United States 2-Year Bond Yield'!$A$2:$B$3718,2,FALSE),N55)</f>
        <v>1.6160000000000001</v>
      </c>
      <c r="O54" s="3">
        <f t="shared" si="20"/>
        <v>8.6356970367745103E-2</v>
      </c>
      <c r="P54" s="3">
        <f t="shared" si="4"/>
        <v>2.8</v>
      </c>
      <c r="Q54" s="4">
        <f t="shared" si="5"/>
        <v>42998</v>
      </c>
      <c r="R54" s="3">
        <f t="shared" si="6"/>
        <v>0.103129376683313</v>
      </c>
      <c r="S54" s="3">
        <f t="shared" si="7"/>
        <v>2.4</v>
      </c>
      <c r="T54" s="4">
        <f t="shared" si="8"/>
        <v>42942</v>
      </c>
      <c r="U54" s="3">
        <f t="shared" si="9"/>
        <v>0.17450893293825401</v>
      </c>
      <c r="V54" s="3">
        <f t="shared" si="10"/>
        <v>2.4</v>
      </c>
      <c r="X54" s="8">
        <f t="shared" si="11"/>
        <v>43069</v>
      </c>
      <c r="Y54" s="3">
        <f t="shared" si="12"/>
        <v>8.6356970367745103E-2</v>
      </c>
      <c r="Z54" s="8">
        <v>43738</v>
      </c>
      <c r="AA54" s="3">
        <f>_xlfn.IFNA(VLOOKUP(Z54,'United States 2-Year Bond Yield'!$A$2:$B$3718,2,FALSE),AA55)</f>
        <v>1.6259999999999999</v>
      </c>
      <c r="AB54" s="3">
        <f t="shared" si="13"/>
        <v>-0.21671629124386699</v>
      </c>
      <c r="AC54" s="3">
        <f>HLOOKUP(Z54,PCE_YoY!$C$59:$GA$60,2,FALSE)</f>
        <v>2.5</v>
      </c>
      <c r="AD54" s="3">
        <f t="shared" si="14"/>
        <v>-0.15299327873247801</v>
      </c>
      <c r="AE54" s="3">
        <f t="shared" si="15"/>
        <v>2.2000000000000002</v>
      </c>
      <c r="AF54" s="3">
        <f t="shared" si="16"/>
        <v>-0.15299327873247801</v>
      </c>
      <c r="AG54" s="3">
        <f t="shared" si="17"/>
        <v>2.1</v>
      </c>
      <c r="AN54" s="3" t="s">
        <v>171</v>
      </c>
      <c r="AO54" s="3">
        <v>15.64267992254446</v>
      </c>
      <c r="AP54" s="3">
        <v>189.77092872999816</v>
      </c>
      <c r="AQ54" s="3" t="e">
        <v>#N/A</v>
      </c>
      <c r="AR54" s="3" t="s">
        <v>169</v>
      </c>
    </row>
    <row r="55" spans="1:52" x14ac:dyDescent="0.35">
      <c r="A55" s="3">
        <v>54</v>
      </c>
      <c r="B55" s="3">
        <v>0.103129376683313</v>
      </c>
      <c r="E55" s="4">
        <v>42998</v>
      </c>
      <c r="F55" s="3">
        <f t="shared" si="19"/>
        <v>0.103129376683313</v>
      </c>
      <c r="H55" s="8">
        <v>43708</v>
      </c>
      <c r="I55" s="3">
        <f>HLOOKUP(H55,PCE_YoY!$C$59:$GA$60,2,FALSE)</f>
        <v>2.2000000000000002</v>
      </c>
      <c r="J55" s="8">
        <f t="shared" si="21"/>
        <v>42978</v>
      </c>
      <c r="K55" s="3">
        <f t="shared" si="3"/>
        <v>2.4</v>
      </c>
      <c r="M55" s="4">
        <v>42998</v>
      </c>
      <c r="N55" s="3">
        <f>_xlfn.IFNA(VLOOKUP(M55,'United States 2-Year Bond Yield'!$A$2:$B$3718,2,FALSE),N56)</f>
        <v>1.4419999999999999</v>
      </c>
      <c r="O55" s="3">
        <f t="shared" si="20"/>
        <v>0.103129376683313</v>
      </c>
      <c r="P55" s="3">
        <f t="shared" si="4"/>
        <v>2.4</v>
      </c>
      <c r="Q55" s="4">
        <f t="shared" si="5"/>
        <v>42942</v>
      </c>
      <c r="R55" s="3">
        <f t="shared" si="6"/>
        <v>0.17450893293825401</v>
      </c>
      <c r="S55" s="3">
        <f t="shared" si="7"/>
        <v>2.4</v>
      </c>
      <c r="T55" s="4">
        <f t="shared" si="8"/>
        <v>42900</v>
      </c>
      <c r="U55" s="3">
        <f t="shared" si="9"/>
        <v>0.15005126327520499</v>
      </c>
      <c r="V55" s="3">
        <f t="shared" si="10"/>
        <v>2.5</v>
      </c>
      <c r="X55" s="8">
        <f t="shared" si="11"/>
        <v>43008</v>
      </c>
      <c r="Y55" s="3">
        <f t="shared" si="12"/>
        <v>0.103129376683313</v>
      </c>
      <c r="Z55" s="8">
        <v>43708</v>
      </c>
      <c r="AA55" s="3">
        <f>_xlfn.IFNA(VLOOKUP(Z55,'United States 2-Year Bond Yield'!$A$2:$B$3718,2,FALSE),AA56)</f>
        <v>1.8680000000000001</v>
      </c>
      <c r="AB55" s="3">
        <f t="shared" si="13"/>
        <v>-0.15299327873247801</v>
      </c>
      <c r="AC55" s="3">
        <f>HLOOKUP(Z55,PCE_YoY!$C$59:$GA$60,2,FALSE)</f>
        <v>2.2000000000000002</v>
      </c>
      <c r="AD55" s="3">
        <f t="shared" si="14"/>
        <v>-0.15299327873247801</v>
      </c>
      <c r="AE55" s="3">
        <f t="shared" si="15"/>
        <v>2.1</v>
      </c>
      <c r="AF55" s="3">
        <f t="shared" si="16"/>
        <v>-0.15301223886458701</v>
      </c>
      <c r="AG55" s="3">
        <f t="shared" si="17"/>
        <v>1.9</v>
      </c>
    </row>
    <row r="56" spans="1:52" x14ac:dyDescent="0.35">
      <c r="A56" s="3">
        <v>55</v>
      </c>
      <c r="B56" s="3">
        <v>0.17450893293825401</v>
      </c>
      <c r="E56" s="4">
        <v>42942</v>
      </c>
      <c r="F56" s="3">
        <f t="shared" si="19"/>
        <v>0.17450893293825401</v>
      </c>
      <c r="H56" s="8">
        <v>43677</v>
      </c>
      <c r="I56" s="3">
        <f>HLOOKUP(H56,PCE_YoY!$C$59:$GA$60,2,FALSE)</f>
        <v>2.1</v>
      </c>
      <c r="J56" s="8">
        <f t="shared" si="21"/>
        <v>42916</v>
      </c>
      <c r="K56" s="3">
        <f t="shared" si="3"/>
        <v>2.4</v>
      </c>
      <c r="M56" s="4">
        <v>42942</v>
      </c>
      <c r="N56" s="3">
        <f>_xlfn.IFNA(VLOOKUP(M56,'United States 2-Year Bond Yield'!$A$2:$B$3718,2,FALSE),N57)</f>
        <v>1.363</v>
      </c>
      <c r="O56" s="3">
        <f t="shared" si="20"/>
        <v>0.17450893293825401</v>
      </c>
      <c r="P56" s="3">
        <f t="shared" si="4"/>
        <v>2.4</v>
      </c>
      <c r="Q56" s="4">
        <f t="shared" si="5"/>
        <v>42900</v>
      </c>
      <c r="R56" s="3">
        <f t="shared" si="6"/>
        <v>0.15005126327520499</v>
      </c>
      <c r="S56" s="3">
        <f t="shared" si="7"/>
        <v>2.5</v>
      </c>
      <c r="T56" s="4">
        <f t="shared" si="8"/>
        <v>42858</v>
      </c>
      <c r="U56" s="3">
        <f t="shared" si="9"/>
        <v>7.1973662929068302E-2</v>
      </c>
      <c r="V56" s="3">
        <f t="shared" si="10"/>
        <v>2.6</v>
      </c>
      <c r="X56" s="8">
        <f t="shared" si="11"/>
        <v>42947</v>
      </c>
      <c r="Y56" s="3">
        <f t="shared" si="12"/>
        <v>0.17450893293825401</v>
      </c>
      <c r="Z56" s="8">
        <v>43677</v>
      </c>
      <c r="AA56" s="3">
        <f>_xlfn.IFNA(VLOOKUP(Z56,'United States 2-Year Bond Yield'!$A$2:$B$3718,2,FALSE),AA57)</f>
        <v>1.8680000000000001</v>
      </c>
      <c r="AB56" s="3">
        <f t="shared" si="13"/>
        <v>-0.15299327873247801</v>
      </c>
      <c r="AC56" s="3">
        <f>HLOOKUP(Z56,PCE_YoY!$C$59:$GA$60,2,FALSE)</f>
        <v>2.1</v>
      </c>
      <c r="AD56" s="3">
        <f t="shared" si="14"/>
        <v>-0.15301223886458701</v>
      </c>
      <c r="AE56" s="3">
        <f t="shared" si="15"/>
        <v>1.9</v>
      </c>
      <c r="AF56" s="3">
        <f t="shared" si="16"/>
        <v>-9.4360653545516301E-2</v>
      </c>
      <c r="AG56" s="3">
        <f t="shared" si="17"/>
        <v>1.7</v>
      </c>
    </row>
    <row r="57" spans="1:52" x14ac:dyDescent="0.35">
      <c r="A57" s="3">
        <v>56</v>
      </c>
      <c r="B57" s="3">
        <v>0.15005126327520499</v>
      </c>
      <c r="E57" s="4">
        <v>42900</v>
      </c>
      <c r="F57" s="3">
        <f t="shared" si="19"/>
        <v>0.15005126327520499</v>
      </c>
      <c r="H57" s="8">
        <v>43646</v>
      </c>
      <c r="I57" s="3">
        <f>HLOOKUP(H57,PCE_YoY!$C$59:$GA$60,2,FALSE)</f>
        <v>1.9</v>
      </c>
      <c r="J57" s="8">
        <f t="shared" si="21"/>
        <v>42886</v>
      </c>
      <c r="K57" s="3">
        <f t="shared" si="3"/>
        <v>2.5</v>
      </c>
      <c r="M57" s="4">
        <v>42900</v>
      </c>
      <c r="N57" s="3">
        <f>_xlfn.IFNA(VLOOKUP(M57,'United States 2-Year Bond Yield'!$A$2:$B$3718,2,FALSE),N58)</f>
        <v>1.335</v>
      </c>
      <c r="O57" s="3">
        <f t="shared" si="20"/>
        <v>0.15005126327520499</v>
      </c>
      <c r="P57" s="3">
        <f t="shared" si="4"/>
        <v>2.5</v>
      </c>
      <c r="Q57" s="4">
        <f t="shared" si="5"/>
        <v>42858</v>
      </c>
      <c r="R57" s="3">
        <f t="shared" si="6"/>
        <v>7.1973662929068302E-2</v>
      </c>
      <c r="S57" s="3">
        <f t="shared" si="7"/>
        <v>2.6</v>
      </c>
      <c r="T57" s="4">
        <f t="shared" si="8"/>
        <v>42809</v>
      </c>
      <c r="U57" s="3">
        <f t="shared" si="9"/>
        <v>0.15590821269844901</v>
      </c>
      <c r="V57" s="3">
        <f t="shared" si="10"/>
        <v>2</v>
      </c>
      <c r="X57" s="8">
        <f t="shared" si="11"/>
        <v>42916</v>
      </c>
      <c r="Y57" s="3">
        <f t="shared" si="12"/>
        <v>0.15005126327520499</v>
      </c>
      <c r="Z57" s="8">
        <v>43646</v>
      </c>
      <c r="AA57" s="3">
        <f>_xlfn.IFNA(VLOOKUP(Z57,'United States 2-Year Bond Yield'!$A$2:$B$3718,2,FALSE),AA58)</f>
        <v>1.9239999999999999</v>
      </c>
      <c r="AB57" s="3">
        <f t="shared" si="13"/>
        <v>-0.15301223886458701</v>
      </c>
      <c r="AC57" s="3">
        <f>HLOOKUP(Z57,PCE_YoY!$C$59:$GA$60,2,FALSE)</f>
        <v>1.9</v>
      </c>
      <c r="AD57" s="3">
        <f t="shared" si="14"/>
        <v>-9.4360653545516301E-2</v>
      </c>
      <c r="AE57" s="3">
        <f t="shared" si="15"/>
        <v>1.7</v>
      </c>
      <c r="AF57" s="3">
        <f t="shared" si="16"/>
        <v>-0.21782161620649701</v>
      </c>
      <c r="AG57" s="3">
        <f t="shared" si="17"/>
        <v>1.6</v>
      </c>
      <c r="AW57" s="12"/>
      <c r="AX57" s="12" t="s">
        <v>178</v>
      </c>
      <c r="AY57" s="12" t="s">
        <v>179</v>
      </c>
      <c r="AZ57" s="12" t="s">
        <v>180</v>
      </c>
    </row>
    <row r="58" spans="1:52" x14ac:dyDescent="0.35">
      <c r="A58" s="3">
        <v>57</v>
      </c>
      <c r="B58" s="3">
        <v>7.1973662929068302E-2</v>
      </c>
      <c r="E58" s="4">
        <v>42858</v>
      </c>
      <c r="F58" s="3">
        <f t="shared" si="19"/>
        <v>7.1973662929068302E-2</v>
      </c>
      <c r="H58" s="8">
        <v>43616</v>
      </c>
      <c r="I58" s="3">
        <f>HLOOKUP(H58,PCE_YoY!$C$59:$GA$60,2,FALSE)</f>
        <v>1.7</v>
      </c>
      <c r="J58" s="8">
        <f t="shared" si="21"/>
        <v>42855</v>
      </c>
      <c r="K58" s="3">
        <f t="shared" si="3"/>
        <v>2.6</v>
      </c>
      <c r="M58" s="4">
        <v>42858</v>
      </c>
      <c r="N58" s="3">
        <f>_xlfn.IFNA(VLOOKUP(M58,'United States 2-Year Bond Yield'!$A$2:$B$3718,2,FALSE),N59)</f>
        <v>1.298</v>
      </c>
      <c r="O58" s="3">
        <f t="shared" si="20"/>
        <v>7.1973662929068302E-2</v>
      </c>
      <c r="P58" s="3">
        <f t="shared" si="4"/>
        <v>2.6</v>
      </c>
      <c r="Q58" s="4">
        <f t="shared" si="5"/>
        <v>42809</v>
      </c>
      <c r="R58" s="3">
        <f t="shared" si="6"/>
        <v>0.15590821269844901</v>
      </c>
      <c r="S58" s="3">
        <f t="shared" si="7"/>
        <v>2</v>
      </c>
      <c r="T58" s="4">
        <f t="shared" si="8"/>
        <v>42767</v>
      </c>
      <c r="U58" s="3">
        <f t="shared" si="9"/>
        <v>0.190405758856211</v>
      </c>
      <c r="V58" s="3">
        <f t="shared" si="10"/>
        <v>2</v>
      </c>
      <c r="X58" s="8">
        <f t="shared" si="11"/>
        <v>42886</v>
      </c>
      <c r="Y58" s="3">
        <f t="shared" si="12"/>
        <v>7.1973662929068302E-2</v>
      </c>
      <c r="Z58" s="8">
        <v>43616</v>
      </c>
      <c r="AA58" s="3">
        <f>_xlfn.IFNA(VLOOKUP(Z58,'United States 2-Year Bond Yield'!$A$2:$B$3718,2,FALSE),AA59)</f>
        <v>1.9239999999999999</v>
      </c>
      <c r="AB58" s="3">
        <f t="shared" si="13"/>
        <v>-9.4360653545516301E-2</v>
      </c>
      <c r="AC58" s="3">
        <f>HLOOKUP(Z58,PCE_YoY!$C$59:$GA$60,2,FALSE)</f>
        <v>1.7</v>
      </c>
      <c r="AD58" s="3">
        <f t="shared" si="14"/>
        <v>-0.21782161620649701</v>
      </c>
      <c r="AE58" s="3">
        <f t="shared" si="15"/>
        <v>1.6</v>
      </c>
      <c r="AF58" s="3">
        <f t="shared" si="16"/>
        <v>-0.21782161620649701</v>
      </c>
      <c r="AG58" s="3">
        <f t="shared" si="17"/>
        <v>1.7</v>
      </c>
      <c r="AW58" s="12" t="s">
        <v>12</v>
      </c>
      <c r="AX58" s="12">
        <f>AW6</f>
        <v>9.1423539682208163E-2</v>
      </c>
      <c r="AY58" s="12">
        <f>AW42</f>
        <v>8.2522858667479285E-2</v>
      </c>
      <c r="AZ58" s="12">
        <f>AW51</f>
        <v>6.2365224086005103E-2</v>
      </c>
    </row>
    <row r="59" spans="1:52" x14ac:dyDescent="0.35">
      <c r="A59" s="3">
        <v>58</v>
      </c>
      <c r="B59" s="3">
        <v>0.15590821269844901</v>
      </c>
      <c r="E59" s="4">
        <v>42809</v>
      </c>
      <c r="F59" s="3">
        <f t="shared" si="19"/>
        <v>0.15590821269844901</v>
      </c>
      <c r="H59" s="8">
        <v>43585</v>
      </c>
      <c r="I59" s="3">
        <f>HLOOKUP(H59,PCE_YoY!$C$59:$GA$60,2,FALSE)</f>
        <v>1.6</v>
      </c>
      <c r="J59" s="8">
        <f t="shared" si="21"/>
        <v>42794</v>
      </c>
      <c r="K59" s="3">
        <f t="shared" si="3"/>
        <v>2</v>
      </c>
      <c r="M59" s="4">
        <v>42809</v>
      </c>
      <c r="N59" s="3">
        <f>_xlfn.IFNA(VLOOKUP(M59,'United States 2-Year Bond Yield'!$A$2:$B$3718,2,FALSE),N60)</f>
        <v>1.3029999999999999</v>
      </c>
      <c r="O59" s="3">
        <f t="shared" si="20"/>
        <v>0.15590821269844901</v>
      </c>
      <c r="P59" s="3">
        <f t="shared" si="4"/>
        <v>2</v>
      </c>
      <c r="Q59" s="4">
        <f t="shared" si="5"/>
        <v>42767</v>
      </c>
      <c r="R59" s="3">
        <f t="shared" si="6"/>
        <v>0.190405758856211</v>
      </c>
      <c r="S59" s="3">
        <f t="shared" si="7"/>
        <v>2</v>
      </c>
      <c r="T59" s="4">
        <f t="shared" si="8"/>
        <v>42718</v>
      </c>
      <c r="U59" s="3">
        <f t="shared" si="9"/>
        <v>0.161944592165229</v>
      </c>
      <c r="V59" s="3">
        <f t="shared" si="10"/>
        <v>2.4</v>
      </c>
      <c r="X59" s="8">
        <f t="shared" si="11"/>
        <v>42825</v>
      </c>
      <c r="Y59" s="3">
        <f t="shared" si="12"/>
        <v>0.15590821269844901</v>
      </c>
      <c r="Z59" s="8">
        <v>43585</v>
      </c>
      <c r="AA59" s="3">
        <f>_xlfn.IFNA(VLOOKUP(Z59,'United States 2-Year Bond Yield'!$A$2:$B$3718,2,FALSE),AA60)</f>
        <v>2.266</v>
      </c>
      <c r="AB59" s="3">
        <f t="shared" si="13"/>
        <v>-0.21782161620649701</v>
      </c>
      <c r="AC59" s="3">
        <f>HLOOKUP(Z59,PCE_YoY!$C$59:$GA$60,2,FALSE)</f>
        <v>1.6</v>
      </c>
      <c r="AD59" s="3">
        <f t="shared" si="14"/>
        <v>-0.21782161620649701</v>
      </c>
      <c r="AE59" s="3">
        <f t="shared" si="15"/>
        <v>1.7</v>
      </c>
      <c r="AF59" s="3">
        <f t="shared" si="16"/>
        <v>-7.0806171023823604E-3</v>
      </c>
      <c r="AG59" s="3">
        <f t="shared" si="17"/>
        <v>1.3</v>
      </c>
    </row>
    <row r="60" spans="1:52" x14ac:dyDescent="0.35">
      <c r="A60" s="3">
        <v>59</v>
      </c>
      <c r="B60" s="3">
        <v>0.190405758856211</v>
      </c>
      <c r="E60" s="4">
        <v>42767</v>
      </c>
      <c r="F60" s="3">
        <f t="shared" si="19"/>
        <v>0.190405758856211</v>
      </c>
      <c r="H60" s="8">
        <v>43555</v>
      </c>
      <c r="I60" s="3">
        <f>HLOOKUP(H60,PCE_YoY!$C$59:$GA$60,2,FALSE)</f>
        <v>1.7</v>
      </c>
      <c r="J60" s="8">
        <f t="shared" si="21"/>
        <v>42794</v>
      </c>
      <c r="K60" s="3">
        <f t="shared" si="3"/>
        <v>2</v>
      </c>
      <c r="M60" s="4">
        <v>42767</v>
      </c>
      <c r="N60" s="3">
        <f>_xlfn.IFNA(VLOOKUP(M60,'United States 2-Year Bond Yield'!$A$2:$B$3718,2,FALSE),N61)</f>
        <v>1.22</v>
      </c>
      <c r="O60" s="3">
        <f t="shared" si="20"/>
        <v>0.190405758856211</v>
      </c>
      <c r="P60" s="3">
        <f t="shared" si="4"/>
        <v>2</v>
      </c>
      <c r="Q60" s="4">
        <f t="shared" si="5"/>
        <v>42718</v>
      </c>
      <c r="R60" s="3">
        <f t="shared" si="6"/>
        <v>0.161944592165229</v>
      </c>
      <c r="S60" s="3">
        <f t="shared" si="7"/>
        <v>2.4</v>
      </c>
      <c r="T60" s="4">
        <f t="shared" si="8"/>
        <v>42676</v>
      </c>
      <c r="U60" s="3">
        <f t="shared" si="9"/>
        <v>0.161688967873793</v>
      </c>
      <c r="V60" s="3">
        <f t="shared" si="10"/>
        <v>2.4</v>
      </c>
      <c r="X60" s="8">
        <f t="shared" si="11"/>
        <v>42794</v>
      </c>
      <c r="Y60" s="3">
        <f t="shared" si="12"/>
        <v>0.190405758856211</v>
      </c>
      <c r="Z60" s="8">
        <v>43555</v>
      </c>
      <c r="AA60" s="3">
        <f>_xlfn.IFNA(VLOOKUP(Z60,'United States 2-Year Bond Yield'!$A$2:$B$3718,2,FALSE),AA61)</f>
        <v>2.5179999999999998</v>
      </c>
      <c r="AB60" s="3">
        <f t="shared" si="13"/>
        <v>-0.21782161620649701</v>
      </c>
      <c r="AC60" s="3">
        <f>HLOOKUP(Z60,PCE_YoY!$C$59:$GA$60,2,FALSE)</f>
        <v>1.7</v>
      </c>
      <c r="AD60" s="3">
        <f t="shared" si="14"/>
        <v>-7.0806171023823604E-3</v>
      </c>
      <c r="AE60" s="3">
        <f t="shared" si="15"/>
        <v>1.3</v>
      </c>
      <c r="AF60" s="3">
        <f t="shared" si="16"/>
        <v>-7.0806171023823604E-3</v>
      </c>
      <c r="AG60" s="3">
        <f t="shared" si="17"/>
        <v>1.3</v>
      </c>
    </row>
    <row r="61" spans="1:52" x14ac:dyDescent="0.35">
      <c r="A61" s="3">
        <v>60</v>
      </c>
      <c r="B61" s="3">
        <v>0.161944592165229</v>
      </c>
      <c r="E61" s="4">
        <v>42718</v>
      </c>
      <c r="F61" s="3">
        <f t="shared" si="19"/>
        <v>0.161944592165229</v>
      </c>
      <c r="H61" s="8">
        <v>43524</v>
      </c>
      <c r="I61" s="3">
        <f>HLOOKUP(H61,PCE_YoY!$C$59:$GA$60,2,FALSE)</f>
        <v>1.3</v>
      </c>
      <c r="J61" s="8">
        <f t="shared" si="21"/>
        <v>42704</v>
      </c>
      <c r="K61" s="3">
        <f t="shared" si="3"/>
        <v>2.4</v>
      </c>
      <c r="M61" s="4">
        <v>42718</v>
      </c>
      <c r="N61" s="3">
        <f>_xlfn.IFNA(VLOOKUP(M61,'United States 2-Year Bond Yield'!$A$2:$B$3718,2,FALSE),N62)</f>
        <v>1.2669999999999999</v>
      </c>
      <c r="O61" s="3">
        <f t="shared" si="20"/>
        <v>0.161944592165229</v>
      </c>
      <c r="P61" s="3">
        <f t="shared" si="4"/>
        <v>2.4</v>
      </c>
      <c r="Q61" s="4">
        <f t="shared" si="5"/>
        <v>42676</v>
      </c>
      <c r="R61" s="3">
        <f t="shared" si="6"/>
        <v>0.161688967873793</v>
      </c>
      <c r="S61" s="3">
        <f t="shared" si="7"/>
        <v>2.4</v>
      </c>
      <c r="T61" s="4">
        <f t="shared" si="8"/>
        <v>42634</v>
      </c>
      <c r="U61" s="3">
        <f t="shared" si="9"/>
        <v>0.151934794726728</v>
      </c>
      <c r="V61" s="3">
        <f t="shared" si="10"/>
        <v>2.2999999999999998</v>
      </c>
      <c r="X61" s="8">
        <f t="shared" si="11"/>
        <v>42735</v>
      </c>
      <c r="Y61" s="3">
        <f t="shared" si="12"/>
        <v>0.161944592165229</v>
      </c>
      <c r="Z61" s="8">
        <v>43524</v>
      </c>
      <c r="AA61" s="3">
        <f>_xlfn.IFNA(VLOOKUP(Z61,'United States 2-Year Bond Yield'!$A$2:$B$3718,2,FALSE),AA62)</f>
        <v>2.5179999999999998</v>
      </c>
      <c r="AB61" s="3">
        <f t="shared" si="13"/>
        <v>-7.0806171023823604E-3</v>
      </c>
      <c r="AC61" s="3">
        <f>HLOOKUP(Z61,PCE_YoY!$C$59:$GA$60,2,FALSE)</f>
        <v>1.3</v>
      </c>
      <c r="AD61" s="3">
        <f t="shared" si="14"/>
        <v>-7.0806171023823604E-3</v>
      </c>
      <c r="AE61" s="3">
        <f t="shared" si="15"/>
        <v>1.3</v>
      </c>
      <c r="AF61" s="3">
        <f t="shared" si="16"/>
        <v>-0.114681340166298</v>
      </c>
      <c r="AG61" s="3">
        <f t="shared" si="17"/>
        <v>0.9</v>
      </c>
    </row>
    <row r="62" spans="1:52" x14ac:dyDescent="0.35">
      <c r="A62" s="3">
        <v>61</v>
      </c>
      <c r="B62" s="3">
        <v>0.161688967873793</v>
      </c>
      <c r="E62" s="4">
        <v>42676</v>
      </c>
      <c r="F62" s="3">
        <f t="shared" si="19"/>
        <v>0.161688967873793</v>
      </c>
      <c r="H62" s="8">
        <v>43496</v>
      </c>
      <c r="I62" s="3">
        <f>HLOOKUP(H62,PCE_YoY!$C$59:$GA$60,2,FALSE)</f>
        <v>1.3</v>
      </c>
      <c r="J62" s="8">
        <f t="shared" si="21"/>
        <v>42674</v>
      </c>
      <c r="K62" s="3">
        <f t="shared" si="3"/>
        <v>2.4</v>
      </c>
      <c r="M62" s="4">
        <v>42676</v>
      </c>
      <c r="N62" s="3">
        <f>_xlfn.IFNA(VLOOKUP(M62,'United States 2-Year Bond Yield'!$A$2:$B$3718,2,FALSE),N63)</f>
        <v>0.82499999999999996</v>
      </c>
      <c r="O62" s="3">
        <f t="shared" si="20"/>
        <v>0.161688967873793</v>
      </c>
      <c r="P62" s="3">
        <f t="shared" si="4"/>
        <v>2.4</v>
      </c>
      <c r="Q62" s="4">
        <f t="shared" si="5"/>
        <v>42634</v>
      </c>
      <c r="R62" s="3">
        <f t="shared" si="6"/>
        <v>0.151934794726728</v>
      </c>
      <c r="S62" s="3">
        <f t="shared" si="7"/>
        <v>2.2999999999999998</v>
      </c>
      <c r="T62" s="4">
        <f t="shared" si="8"/>
        <v>42578</v>
      </c>
      <c r="U62" s="3">
        <f t="shared" si="9"/>
        <v>0.12844341391194899</v>
      </c>
      <c r="V62" s="3">
        <f t="shared" si="10"/>
        <v>2.6</v>
      </c>
      <c r="X62" s="8">
        <f t="shared" si="11"/>
        <v>42704</v>
      </c>
      <c r="Y62" s="3">
        <f t="shared" si="12"/>
        <v>0.161688967873793</v>
      </c>
      <c r="Z62" s="8">
        <v>43496</v>
      </c>
      <c r="AA62" s="3">
        <f>_xlfn.IFNA(VLOOKUP(Z62,'United States 2-Year Bond Yield'!$A$2:$B$3718,2,FALSE),AA63)</f>
        <v>2.464</v>
      </c>
      <c r="AB62" s="3">
        <f t="shared" si="13"/>
        <v>-7.0806171023823604E-3</v>
      </c>
      <c r="AC62" s="3">
        <f>HLOOKUP(Z62,PCE_YoY!$C$59:$GA$60,2,FALSE)</f>
        <v>1.3</v>
      </c>
      <c r="AD62" s="3">
        <f t="shared" si="14"/>
        <v>-0.114681340166298</v>
      </c>
      <c r="AE62" s="3">
        <f t="shared" si="15"/>
        <v>0.9</v>
      </c>
      <c r="AF62" s="3">
        <f t="shared" si="16"/>
        <v>-3.4441806116370897E-2</v>
      </c>
      <c r="AG62" s="3">
        <f t="shared" si="17"/>
        <v>2.6</v>
      </c>
    </row>
    <row r="63" spans="1:52" x14ac:dyDescent="0.35">
      <c r="A63" s="3">
        <v>62</v>
      </c>
      <c r="B63" s="3">
        <v>0.151934794726728</v>
      </c>
      <c r="E63" s="4">
        <v>42634</v>
      </c>
      <c r="F63" s="3">
        <f t="shared" si="19"/>
        <v>0.151934794726728</v>
      </c>
      <c r="H63" s="8">
        <v>43465</v>
      </c>
      <c r="I63" s="3">
        <f>HLOOKUP(H63,PCE_YoY!$C$59:$GA$60,2,FALSE)</f>
        <v>0.9</v>
      </c>
      <c r="J63" s="8">
        <f t="shared" si="21"/>
        <v>42613</v>
      </c>
      <c r="K63" s="3">
        <f t="shared" si="3"/>
        <v>2.2999999999999998</v>
      </c>
      <c r="M63" s="4">
        <v>42634</v>
      </c>
      <c r="N63" s="3">
        <f>_xlfn.IFNA(VLOOKUP(M63,'United States 2-Year Bond Yield'!$A$2:$B$3718,2,FALSE),N64)</f>
        <v>0.77800000000000002</v>
      </c>
      <c r="O63" s="3">
        <f t="shared" si="20"/>
        <v>0.151934794726728</v>
      </c>
      <c r="P63" s="3">
        <f t="shared" si="4"/>
        <v>2.2999999999999998</v>
      </c>
      <c r="Q63" s="4">
        <f t="shared" si="5"/>
        <v>42578</v>
      </c>
      <c r="R63" s="3">
        <f t="shared" si="6"/>
        <v>0.12844341391194899</v>
      </c>
      <c r="S63" s="3">
        <f t="shared" si="7"/>
        <v>2.6</v>
      </c>
      <c r="T63" s="4">
        <f t="shared" si="8"/>
        <v>42536</v>
      </c>
      <c r="U63" s="3">
        <f t="shared" si="9"/>
        <v>7.3824627234515799E-2</v>
      </c>
      <c r="V63" s="3">
        <f t="shared" si="10"/>
        <v>2.2000000000000002</v>
      </c>
      <c r="X63" s="8">
        <f t="shared" si="11"/>
        <v>42643</v>
      </c>
      <c r="Y63" s="3">
        <f t="shared" si="12"/>
        <v>0.151934794726728</v>
      </c>
      <c r="Z63" s="8">
        <v>43465</v>
      </c>
      <c r="AA63" s="3">
        <f>_xlfn.IFNA(VLOOKUP(Z63,'United States 2-Year Bond Yield'!$A$2:$B$3718,2,FALSE),AA64)</f>
        <v>2.496</v>
      </c>
      <c r="AB63" s="3">
        <f t="shared" si="13"/>
        <v>-0.114681340166298</v>
      </c>
      <c r="AC63" s="3">
        <f>HLOOKUP(Z63,PCE_YoY!$C$59:$GA$60,2,FALSE)</f>
        <v>0.9</v>
      </c>
      <c r="AD63" s="3">
        <f t="shared" si="14"/>
        <v>-3.4441806116370897E-2</v>
      </c>
      <c r="AE63" s="3">
        <f t="shared" si="15"/>
        <v>2.6</v>
      </c>
      <c r="AF63" s="3">
        <f t="shared" si="16"/>
        <v>-3.6787226548142302E-2</v>
      </c>
      <c r="AG63" s="3">
        <f t="shared" si="17"/>
        <v>2.6</v>
      </c>
    </row>
    <row r="64" spans="1:52" x14ac:dyDescent="0.35">
      <c r="A64" s="3">
        <v>63</v>
      </c>
      <c r="B64" s="3">
        <v>0.12844341391194899</v>
      </c>
      <c r="E64" s="4">
        <v>42578</v>
      </c>
      <c r="F64" s="3">
        <f t="shared" si="19"/>
        <v>0.12844341391194899</v>
      </c>
      <c r="H64" s="8">
        <v>43434</v>
      </c>
      <c r="I64" s="3">
        <f>HLOOKUP(H64,PCE_YoY!$C$59:$GA$60,2,FALSE)</f>
        <v>2.6</v>
      </c>
      <c r="J64" s="8">
        <f t="shared" si="21"/>
        <v>42551</v>
      </c>
      <c r="K64" s="3">
        <f t="shared" si="3"/>
        <v>2.6</v>
      </c>
      <c r="M64" s="4">
        <v>42578</v>
      </c>
      <c r="N64" s="3">
        <f>_xlfn.IFNA(VLOOKUP(M64,'United States 2-Year Bond Yield'!$A$2:$B$3718,2,FALSE),N65)</f>
        <v>0.72199999999999998</v>
      </c>
      <c r="O64" s="3">
        <f t="shared" si="20"/>
        <v>0.12844341391194899</v>
      </c>
      <c r="P64" s="3">
        <f t="shared" si="4"/>
        <v>2.6</v>
      </c>
      <c r="Q64" s="4">
        <f t="shared" si="5"/>
        <v>42536</v>
      </c>
      <c r="R64" s="3">
        <f t="shared" si="6"/>
        <v>7.3824627234515799E-2</v>
      </c>
      <c r="S64" s="3">
        <f t="shared" si="7"/>
        <v>2.2000000000000002</v>
      </c>
      <c r="T64" s="4">
        <f t="shared" si="8"/>
        <v>42487</v>
      </c>
      <c r="U64" s="3">
        <f t="shared" si="9"/>
        <v>0.18531990610761401</v>
      </c>
      <c r="V64" s="3">
        <f t="shared" si="10"/>
        <v>2.2999999999999998</v>
      </c>
      <c r="X64" s="8">
        <f t="shared" si="11"/>
        <v>42582</v>
      </c>
      <c r="Y64" s="3">
        <f t="shared" si="12"/>
        <v>0.12844341391194899</v>
      </c>
      <c r="Z64" s="8">
        <v>43434</v>
      </c>
      <c r="AA64" s="3">
        <f>_xlfn.IFNA(VLOOKUP(Z64,'United States 2-Year Bond Yield'!$A$2:$B$3718,2,FALSE),AA65)</f>
        <v>2.7970000000000002</v>
      </c>
      <c r="AB64" s="3">
        <f t="shared" si="13"/>
        <v>-3.4441806116370897E-2</v>
      </c>
      <c r="AC64" s="3">
        <f>HLOOKUP(Z64,PCE_YoY!$C$59:$GA$60,2,FALSE)</f>
        <v>2.6</v>
      </c>
      <c r="AD64" s="3">
        <f t="shared" si="14"/>
        <v>-3.6787226548142302E-2</v>
      </c>
      <c r="AE64" s="3">
        <f t="shared" si="15"/>
        <v>2.6</v>
      </c>
      <c r="AF64" s="3">
        <f t="shared" si="16"/>
        <v>-3.6787226548142302E-2</v>
      </c>
      <c r="AG64" s="3">
        <f t="shared" si="17"/>
        <v>2.4</v>
      </c>
    </row>
    <row r="65" spans="1:33" x14ac:dyDescent="0.35">
      <c r="A65" s="3">
        <v>64</v>
      </c>
      <c r="B65" s="3">
        <v>7.3824627234515799E-2</v>
      </c>
      <c r="E65" s="4">
        <v>42536</v>
      </c>
      <c r="F65" s="3">
        <f t="shared" si="19"/>
        <v>7.3824627234515799E-2</v>
      </c>
      <c r="H65" s="8">
        <v>43404</v>
      </c>
      <c r="I65" s="3">
        <f>HLOOKUP(H65,PCE_YoY!$C$59:$GA$60,2,FALSE)</f>
        <v>2.6</v>
      </c>
      <c r="J65" s="8">
        <f t="shared" si="21"/>
        <v>42521</v>
      </c>
      <c r="K65" s="3">
        <f t="shared" si="3"/>
        <v>2.2000000000000002</v>
      </c>
      <c r="M65" s="4">
        <v>42536</v>
      </c>
      <c r="N65" s="3">
        <f>_xlfn.IFNA(VLOOKUP(M65,'United States 2-Year Bond Yield'!$A$2:$B$3718,2,FALSE),N66)</f>
        <v>0.67</v>
      </c>
      <c r="O65" s="3">
        <f t="shared" si="20"/>
        <v>7.3824627234515799E-2</v>
      </c>
      <c r="P65" s="3">
        <f t="shared" si="4"/>
        <v>2.2000000000000002</v>
      </c>
      <c r="Q65" s="4">
        <f t="shared" si="5"/>
        <v>42487</v>
      </c>
      <c r="R65" s="3">
        <f t="shared" si="6"/>
        <v>0.18531990610761401</v>
      </c>
      <c r="S65" s="3">
        <f t="shared" si="7"/>
        <v>2.2999999999999998</v>
      </c>
      <c r="T65" s="4">
        <f t="shared" si="8"/>
        <v>42445</v>
      </c>
      <c r="U65" s="3">
        <f t="shared" si="9"/>
        <v>0.21068529166684899</v>
      </c>
      <c r="V65" s="3">
        <f t="shared" si="10"/>
        <v>3</v>
      </c>
      <c r="X65" s="8">
        <f t="shared" si="11"/>
        <v>42551</v>
      </c>
      <c r="Y65" s="3">
        <f t="shared" si="12"/>
        <v>7.3824627234515799E-2</v>
      </c>
      <c r="Z65" s="8">
        <v>43404</v>
      </c>
      <c r="AA65" s="3">
        <f>_xlfn.IFNA(VLOOKUP(Z65,'United States 2-Year Bond Yield'!$A$2:$B$3718,2,FALSE),AA66)</f>
        <v>2.871</v>
      </c>
      <c r="AB65" s="3">
        <f t="shared" si="13"/>
        <v>-3.6787226548142302E-2</v>
      </c>
      <c r="AC65" s="3">
        <f>HLOOKUP(Z65,PCE_YoY!$C$59:$GA$60,2,FALSE)</f>
        <v>2.6</v>
      </c>
      <c r="AD65" s="3">
        <f t="shared" si="14"/>
        <v>-3.6787226548142302E-2</v>
      </c>
      <c r="AE65" s="3">
        <f t="shared" si="15"/>
        <v>2.4</v>
      </c>
      <c r="AF65" s="3">
        <f t="shared" si="16"/>
        <v>-3.5734850432288599E-2</v>
      </c>
      <c r="AG65" s="3">
        <f t="shared" si="17"/>
        <v>3.2</v>
      </c>
    </row>
    <row r="66" spans="1:33" x14ac:dyDescent="0.35">
      <c r="A66" s="3">
        <v>65</v>
      </c>
      <c r="B66" s="3">
        <v>0.18531990610761401</v>
      </c>
      <c r="E66" s="4">
        <v>42487</v>
      </c>
      <c r="F66" s="3">
        <f t="shared" ref="F66:F97" si="22">B66</f>
        <v>0.18531990610761401</v>
      </c>
      <c r="H66" s="8">
        <v>43373</v>
      </c>
      <c r="I66" s="3">
        <f>HLOOKUP(H66,PCE_YoY!$C$59:$GA$60,2,FALSE)</f>
        <v>2.4</v>
      </c>
      <c r="J66" s="8">
        <f t="shared" si="21"/>
        <v>42460</v>
      </c>
      <c r="K66" s="3">
        <f t="shared" si="3"/>
        <v>2.2999999999999998</v>
      </c>
      <c r="M66" s="4">
        <v>42487</v>
      </c>
      <c r="N66" s="3">
        <f>_xlfn.IFNA(VLOOKUP(M66,'United States 2-Year Bond Yield'!$A$2:$B$3718,2,FALSE),N67)</f>
        <v>0.82099999999999995</v>
      </c>
      <c r="O66" s="3">
        <f t="shared" ref="O66:O97" si="23">_xlfn.IFNA(VLOOKUP(M66,$E$2:$F$121,2,FALSE),0)</f>
        <v>0.18531990610761401</v>
      </c>
      <c r="P66" s="3">
        <f t="shared" si="4"/>
        <v>2.2999999999999998</v>
      </c>
      <c r="Q66" s="4">
        <f t="shared" si="5"/>
        <v>42445</v>
      </c>
      <c r="R66" s="3">
        <f t="shared" si="6"/>
        <v>0.21068529166684899</v>
      </c>
      <c r="S66" s="3">
        <f t="shared" si="7"/>
        <v>3</v>
      </c>
      <c r="T66" s="4">
        <f t="shared" si="8"/>
        <v>42396</v>
      </c>
      <c r="U66" s="3">
        <f t="shared" si="9"/>
        <v>-2.1078099343448599E-2</v>
      </c>
      <c r="V66" s="3">
        <f t="shared" si="10"/>
        <v>2.6</v>
      </c>
      <c r="X66" s="8">
        <f t="shared" si="11"/>
        <v>42490</v>
      </c>
      <c r="Y66" s="3">
        <f t="shared" si="12"/>
        <v>0.18531990610761401</v>
      </c>
      <c r="Z66" s="8">
        <v>43373</v>
      </c>
      <c r="AA66" s="3">
        <f>_xlfn.IFNA(VLOOKUP(Z66,'United States 2-Year Bond Yield'!$A$2:$B$3718,2,FALSE),AA67)</f>
        <v>2.629</v>
      </c>
      <c r="AB66" s="3">
        <f t="shared" si="13"/>
        <v>-3.6787226548142302E-2</v>
      </c>
      <c r="AC66" s="3">
        <f>HLOOKUP(Z66,PCE_YoY!$C$59:$GA$60,2,FALSE)</f>
        <v>2.4</v>
      </c>
      <c r="AD66" s="3">
        <f t="shared" si="14"/>
        <v>-3.5734850432288599E-2</v>
      </c>
      <c r="AE66" s="3">
        <f t="shared" si="15"/>
        <v>3.2</v>
      </c>
      <c r="AF66" s="3">
        <f t="shared" si="16"/>
        <v>-3.6537379426627603E-2</v>
      </c>
      <c r="AG66" s="3">
        <f t="shared" si="17"/>
        <v>3</v>
      </c>
    </row>
    <row r="67" spans="1:33" x14ac:dyDescent="0.35">
      <c r="A67" s="3">
        <v>66</v>
      </c>
      <c r="B67" s="3">
        <v>0.21068529166684899</v>
      </c>
      <c r="E67" s="4">
        <v>42445</v>
      </c>
      <c r="F67" s="3">
        <f t="shared" si="22"/>
        <v>0.21068529166684899</v>
      </c>
      <c r="H67" s="8">
        <v>43343</v>
      </c>
      <c r="I67" s="3">
        <f>HLOOKUP(H67,PCE_YoY!$C$59:$GA$60,2,FALSE)</f>
        <v>3.2</v>
      </c>
      <c r="J67" s="8">
        <f t="shared" si="21"/>
        <v>42429</v>
      </c>
      <c r="K67" s="3">
        <f t="shared" ref="K67:K121" si="24">VLOOKUP(J67,$H$2:$I$170,2,FALSE)</f>
        <v>3</v>
      </c>
      <c r="M67" s="4">
        <v>42445</v>
      </c>
      <c r="N67" s="3">
        <f>_xlfn.IFNA(VLOOKUP(M67,'United States 2-Year Bond Yield'!$A$2:$B$3718,2,FALSE),N68)</f>
        <v>0.86299999999999999</v>
      </c>
      <c r="O67" s="3">
        <f t="shared" si="23"/>
        <v>0.21068529166684899</v>
      </c>
      <c r="P67" s="3">
        <f t="shared" ref="P67:P121" si="25">K67</f>
        <v>3</v>
      </c>
      <c r="Q67" s="4">
        <f t="shared" ref="Q67:Q120" si="26">M68</f>
        <v>42396</v>
      </c>
      <c r="R67" s="3">
        <f t="shared" ref="R67:R120" si="27">O68</f>
        <v>-2.1078099343448599E-2</v>
      </c>
      <c r="S67" s="3">
        <f t="shared" ref="S67:S120" si="28">P68</f>
        <v>2.6</v>
      </c>
      <c r="T67" s="4">
        <f t="shared" ref="T67:T98" si="29">M69</f>
        <v>42354</v>
      </c>
      <c r="U67" s="3">
        <f t="shared" ref="U67:U119" si="30">O69</f>
        <v>0.186260986986795</v>
      </c>
      <c r="V67" s="3">
        <f t="shared" ref="V67:V119" si="31">P69</f>
        <v>2.5</v>
      </c>
      <c r="X67" s="8">
        <f t="shared" ref="X67:X121" si="32">EOMONTH(E67,0)</f>
        <v>42460</v>
      </c>
      <c r="Y67" s="3">
        <f t="shared" ref="Y67:Y121" si="33">B67</f>
        <v>0.21068529166684899</v>
      </c>
      <c r="Z67" s="8">
        <v>43343</v>
      </c>
      <c r="AA67" s="3">
        <f>_xlfn.IFNA(VLOOKUP(Z67,'United States 2-Year Bond Yield'!$A$2:$B$3718,2,FALSE),AA68)</f>
        <v>2.629</v>
      </c>
      <c r="AB67" s="3">
        <f t="shared" ref="AB67:AB130" si="34">_xlfn.IFNA(VLOOKUP(Z67,$X$2:$Y$121,2,FALSE),AB68)</f>
        <v>-3.5734850432288599E-2</v>
      </c>
      <c r="AC67" s="3">
        <f>HLOOKUP(Z67,PCE_YoY!$C$59:$GA$60,2,FALSE)</f>
        <v>3.2</v>
      </c>
      <c r="AD67" s="3">
        <f t="shared" ref="AD67:AD130" si="35">AB68</f>
        <v>-3.6537379426627603E-2</v>
      </c>
      <c r="AE67" s="3">
        <f t="shared" ref="AE67:AE130" si="36">AC68</f>
        <v>3</v>
      </c>
      <c r="AF67" s="3">
        <f t="shared" ref="AF67:AF130" si="37">AB69</f>
        <v>-3.6537379426627603E-2</v>
      </c>
      <c r="AG67" s="3">
        <f t="shared" ref="AG67:AG130" si="38">AC69</f>
        <v>3</v>
      </c>
    </row>
    <row r="68" spans="1:33" x14ac:dyDescent="0.35">
      <c r="A68" s="3">
        <v>67</v>
      </c>
      <c r="B68" s="3">
        <v>-2.1078099343448599E-2</v>
      </c>
      <c r="E68" s="4">
        <v>42396</v>
      </c>
      <c r="F68" s="3">
        <f t="shared" si="22"/>
        <v>-2.1078099343448599E-2</v>
      </c>
      <c r="H68" s="8">
        <v>43312</v>
      </c>
      <c r="I68" s="3">
        <f>HLOOKUP(H68,PCE_YoY!$C$59:$GA$60,2,FALSE)</f>
        <v>3</v>
      </c>
      <c r="J68" s="8">
        <f t="shared" si="21"/>
        <v>42369</v>
      </c>
      <c r="K68" s="3">
        <f t="shared" si="24"/>
        <v>2.6</v>
      </c>
      <c r="M68" s="4">
        <v>42396</v>
      </c>
      <c r="N68" s="3">
        <f>_xlfn.IFNA(VLOOKUP(M68,'United States 2-Year Bond Yield'!$A$2:$B$3718,2,FALSE),N69)</f>
        <v>0.83699999999999997</v>
      </c>
      <c r="O68" s="3">
        <f t="shared" si="23"/>
        <v>-2.1078099343448599E-2</v>
      </c>
      <c r="P68" s="3">
        <f t="shared" si="25"/>
        <v>2.6</v>
      </c>
      <c r="Q68" s="4">
        <f t="shared" si="26"/>
        <v>42354</v>
      </c>
      <c r="R68" s="3">
        <f t="shared" si="27"/>
        <v>0.186260986986795</v>
      </c>
      <c r="S68" s="3">
        <f t="shared" si="28"/>
        <v>2.5</v>
      </c>
      <c r="T68" s="4">
        <f t="shared" si="29"/>
        <v>42305</v>
      </c>
      <c r="U68" s="3">
        <f t="shared" si="30"/>
        <v>0.164328284973871</v>
      </c>
      <c r="V68" s="3">
        <f t="shared" si="31"/>
        <v>3.2</v>
      </c>
      <c r="X68" s="8">
        <f t="shared" si="32"/>
        <v>42400</v>
      </c>
      <c r="Y68" s="3">
        <f t="shared" si="33"/>
        <v>-2.1078099343448599E-2</v>
      </c>
      <c r="Z68" s="8">
        <v>43312</v>
      </c>
      <c r="AA68" s="3">
        <f>_xlfn.IFNA(VLOOKUP(Z68,'United States 2-Year Bond Yield'!$A$2:$B$3718,2,FALSE),AA69)</f>
        <v>2.6739999999999999</v>
      </c>
      <c r="AB68" s="3">
        <f t="shared" si="34"/>
        <v>-3.6537379426627603E-2</v>
      </c>
      <c r="AC68" s="3">
        <f>HLOOKUP(Z68,PCE_YoY!$C$59:$GA$60,2,FALSE)</f>
        <v>3</v>
      </c>
      <c r="AD68" s="3">
        <f t="shared" si="35"/>
        <v>-3.6537379426627603E-2</v>
      </c>
      <c r="AE68" s="3">
        <f t="shared" si="36"/>
        <v>3</v>
      </c>
      <c r="AF68" s="3">
        <f t="shared" si="37"/>
        <v>7.5033473425634406E-2</v>
      </c>
      <c r="AG68" s="3">
        <f t="shared" si="38"/>
        <v>3.2</v>
      </c>
    </row>
    <row r="69" spans="1:33" x14ac:dyDescent="0.35">
      <c r="A69" s="3">
        <v>68</v>
      </c>
      <c r="B69" s="3">
        <v>0.186260986986795</v>
      </c>
      <c r="E69" s="4">
        <v>42354</v>
      </c>
      <c r="F69" s="3">
        <f t="shared" si="22"/>
        <v>0.186260986986795</v>
      </c>
      <c r="H69" s="8">
        <v>43281</v>
      </c>
      <c r="I69" s="3">
        <f>HLOOKUP(H69,PCE_YoY!$C$59:$GA$60,2,FALSE)</f>
        <v>3</v>
      </c>
      <c r="J69" s="8">
        <f t="shared" si="21"/>
        <v>42338</v>
      </c>
      <c r="K69" s="3">
        <f t="shared" si="24"/>
        <v>2.5</v>
      </c>
      <c r="M69" s="4">
        <v>42354</v>
      </c>
      <c r="N69" s="3">
        <f>_xlfn.IFNA(VLOOKUP(M69,'United States 2-Year Bond Yield'!$A$2:$B$3718,2,FALSE),N70)</f>
        <v>1.0089999999999999</v>
      </c>
      <c r="O69" s="3">
        <f t="shared" si="23"/>
        <v>0.186260986986795</v>
      </c>
      <c r="P69" s="3">
        <f t="shared" si="25"/>
        <v>2.5</v>
      </c>
      <c r="Q69" s="4">
        <f t="shared" si="26"/>
        <v>42305</v>
      </c>
      <c r="R69" s="3">
        <f t="shared" si="27"/>
        <v>0.164328284973871</v>
      </c>
      <c r="S69" s="3">
        <f t="shared" si="28"/>
        <v>3.2</v>
      </c>
      <c r="T69" s="4">
        <f t="shared" si="29"/>
        <v>42264</v>
      </c>
      <c r="U69" s="3">
        <f t="shared" si="30"/>
        <v>0.127993978017062</v>
      </c>
      <c r="V69" s="3">
        <f t="shared" si="31"/>
        <v>3.2</v>
      </c>
      <c r="X69" s="8">
        <f t="shared" si="32"/>
        <v>42369</v>
      </c>
      <c r="Y69" s="3">
        <f t="shared" si="33"/>
        <v>0.186260986986795</v>
      </c>
      <c r="Z69" s="8">
        <v>43281</v>
      </c>
      <c r="AA69" s="3">
        <f>_xlfn.IFNA(VLOOKUP(Z69,'United States 2-Year Bond Yield'!$A$2:$B$3718,2,FALSE),AA70)</f>
        <v>2.4350000000000001</v>
      </c>
      <c r="AB69" s="3">
        <f t="shared" si="34"/>
        <v>-3.6537379426627603E-2</v>
      </c>
      <c r="AC69" s="3">
        <f>HLOOKUP(Z69,PCE_YoY!$C$59:$GA$60,2,FALSE)</f>
        <v>3</v>
      </c>
      <c r="AD69" s="3">
        <f t="shared" si="35"/>
        <v>7.5033473425634406E-2</v>
      </c>
      <c r="AE69" s="3">
        <f t="shared" si="36"/>
        <v>3.2</v>
      </c>
      <c r="AF69" s="3">
        <f t="shared" si="37"/>
        <v>0.132652978103799</v>
      </c>
      <c r="AG69" s="3">
        <f t="shared" si="38"/>
        <v>3</v>
      </c>
    </row>
    <row r="70" spans="1:33" x14ac:dyDescent="0.35">
      <c r="A70" s="3">
        <v>69</v>
      </c>
      <c r="B70" s="3">
        <v>0.164328284973871</v>
      </c>
      <c r="E70" s="4">
        <v>42305</v>
      </c>
      <c r="F70" s="3">
        <f t="shared" si="22"/>
        <v>0.164328284973871</v>
      </c>
      <c r="H70" s="8">
        <v>43251</v>
      </c>
      <c r="I70" s="3">
        <f>HLOOKUP(H70,PCE_YoY!$C$59:$GA$60,2,FALSE)</f>
        <v>3.2</v>
      </c>
      <c r="J70" s="8">
        <f t="shared" si="21"/>
        <v>42277</v>
      </c>
      <c r="K70" s="3">
        <f t="shared" si="24"/>
        <v>3.2</v>
      </c>
      <c r="M70" s="4">
        <v>42305</v>
      </c>
      <c r="N70" s="3">
        <f>_xlfn.IFNA(VLOOKUP(M70,'United States 2-Year Bond Yield'!$A$2:$B$3718,2,FALSE),N71)</f>
        <v>0.70699999999999996</v>
      </c>
      <c r="O70" s="3">
        <f t="shared" si="23"/>
        <v>0.164328284973871</v>
      </c>
      <c r="P70" s="3">
        <f t="shared" si="25"/>
        <v>3.2</v>
      </c>
      <c r="Q70" s="4">
        <f t="shared" si="26"/>
        <v>42264</v>
      </c>
      <c r="R70" s="3">
        <f t="shared" si="27"/>
        <v>0.127993978017062</v>
      </c>
      <c r="S70" s="3">
        <f t="shared" si="28"/>
        <v>3.2</v>
      </c>
      <c r="T70" s="4">
        <f t="shared" si="29"/>
        <v>42214</v>
      </c>
      <c r="U70" s="3">
        <f t="shared" si="30"/>
        <v>0.18588007678003399</v>
      </c>
      <c r="V70" s="3">
        <f t="shared" si="31"/>
        <v>3.6</v>
      </c>
      <c r="X70" s="8">
        <f t="shared" si="32"/>
        <v>42308</v>
      </c>
      <c r="Y70" s="3">
        <f t="shared" si="33"/>
        <v>0.164328284973871</v>
      </c>
      <c r="Z70" s="8">
        <v>43251</v>
      </c>
      <c r="AA70" s="3">
        <f>_xlfn.IFNA(VLOOKUP(Z70,'United States 2-Year Bond Yield'!$A$2:$B$3718,2,FALSE),AA71)</f>
        <v>2.4350000000000001</v>
      </c>
      <c r="AB70" s="3">
        <f t="shared" si="34"/>
        <v>7.5033473425634406E-2</v>
      </c>
      <c r="AC70" s="3">
        <f>HLOOKUP(Z70,PCE_YoY!$C$59:$GA$60,2,FALSE)</f>
        <v>3.2</v>
      </c>
      <c r="AD70" s="3">
        <f t="shared" si="35"/>
        <v>0.132652978103799</v>
      </c>
      <c r="AE70" s="3">
        <f t="shared" si="36"/>
        <v>3</v>
      </c>
      <c r="AF70" s="3">
        <f t="shared" si="37"/>
        <v>0.132652978103799</v>
      </c>
      <c r="AG70" s="3">
        <f t="shared" si="38"/>
        <v>2.9</v>
      </c>
    </row>
    <row r="71" spans="1:33" x14ac:dyDescent="0.35">
      <c r="A71" s="3">
        <v>70</v>
      </c>
      <c r="B71" s="3">
        <v>0.127993978017062</v>
      </c>
      <c r="E71" s="4">
        <v>42264</v>
      </c>
      <c r="F71" s="3">
        <f t="shared" si="22"/>
        <v>0.127993978017062</v>
      </c>
      <c r="H71" s="8">
        <v>43220</v>
      </c>
      <c r="I71" s="3">
        <f>HLOOKUP(H71,PCE_YoY!$C$59:$GA$60,2,FALSE)</f>
        <v>3</v>
      </c>
      <c r="J71" s="8">
        <f t="shared" si="21"/>
        <v>42247</v>
      </c>
      <c r="K71" s="3">
        <f t="shared" si="24"/>
        <v>3.2</v>
      </c>
      <c r="M71" s="4">
        <v>42264</v>
      </c>
      <c r="N71" s="3">
        <f>_xlfn.IFNA(VLOOKUP(M71,'United States 2-Year Bond Yield'!$A$2:$B$3718,2,FALSE),N72)</f>
        <v>0.68600000000000005</v>
      </c>
      <c r="O71" s="3">
        <f t="shared" si="23"/>
        <v>0.127993978017062</v>
      </c>
      <c r="P71" s="3">
        <f t="shared" si="25"/>
        <v>3.2</v>
      </c>
      <c r="Q71" s="4">
        <f t="shared" si="26"/>
        <v>42214</v>
      </c>
      <c r="R71" s="3">
        <f t="shared" si="27"/>
        <v>0.18588007678003399</v>
      </c>
      <c r="S71" s="3">
        <f t="shared" si="28"/>
        <v>3.6</v>
      </c>
      <c r="T71" s="4">
        <f t="shared" si="29"/>
        <v>42172</v>
      </c>
      <c r="U71" s="3">
        <f t="shared" si="30"/>
        <v>0.20438344666979799</v>
      </c>
      <c r="V71" s="3">
        <f t="shared" si="31"/>
        <v>3.8</v>
      </c>
      <c r="X71" s="8">
        <f t="shared" si="32"/>
        <v>42277</v>
      </c>
      <c r="Y71" s="3">
        <f t="shared" si="33"/>
        <v>0.127993978017062</v>
      </c>
      <c r="Z71" s="8">
        <v>43220</v>
      </c>
      <c r="AA71" s="3">
        <f>_xlfn.IFNA(VLOOKUP(Z71,'United States 2-Year Bond Yield'!$A$2:$B$3718,2,FALSE),AA72)</f>
        <v>2.492</v>
      </c>
      <c r="AB71" s="3">
        <f t="shared" si="34"/>
        <v>0.132652978103799</v>
      </c>
      <c r="AC71" s="3">
        <f>HLOOKUP(Z71,PCE_YoY!$C$59:$GA$60,2,FALSE)</f>
        <v>3</v>
      </c>
      <c r="AD71" s="3">
        <f t="shared" si="35"/>
        <v>0.132652978103799</v>
      </c>
      <c r="AE71" s="3">
        <f t="shared" si="36"/>
        <v>2.9</v>
      </c>
      <c r="AF71" s="3">
        <f t="shared" si="37"/>
        <v>0.10363386473757601</v>
      </c>
      <c r="AG71" s="3">
        <f t="shared" si="38"/>
        <v>3.1</v>
      </c>
    </row>
    <row r="72" spans="1:33" x14ac:dyDescent="0.35">
      <c r="A72" s="3">
        <v>71</v>
      </c>
      <c r="B72" s="3">
        <v>0.18588007678003399</v>
      </c>
      <c r="E72" s="4">
        <v>42214</v>
      </c>
      <c r="F72" s="3">
        <f t="shared" si="22"/>
        <v>0.18588007678003399</v>
      </c>
      <c r="H72" s="8">
        <v>43190</v>
      </c>
      <c r="I72" s="3">
        <f>HLOOKUP(H72,PCE_YoY!$C$59:$GA$60,2,FALSE)</f>
        <v>2.9</v>
      </c>
      <c r="J72" s="8">
        <f t="shared" si="21"/>
        <v>42216</v>
      </c>
      <c r="K72" s="3">
        <f t="shared" si="24"/>
        <v>3.6</v>
      </c>
      <c r="M72" s="4">
        <v>42214</v>
      </c>
      <c r="N72" s="3">
        <f>_xlfn.IFNA(VLOOKUP(M72,'United States 2-Year Bond Yield'!$A$2:$B$3718,2,FALSE),N73)</f>
        <v>0.70799999999999996</v>
      </c>
      <c r="O72" s="3">
        <f t="shared" si="23"/>
        <v>0.18588007678003399</v>
      </c>
      <c r="P72" s="3">
        <f t="shared" si="25"/>
        <v>3.6</v>
      </c>
      <c r="Q72" s="4">
        <f t="shared" si="26"/>
        <v>42172</v>
      </c>
      <c r="R72" s="3">
        <f t="shared" si="27"/>
        <v>0.20438344666979799</v>
      </c>
      <c r="S72" s="3">
        <f t="shared" si="28"/>
        <v>3.8</v>
      </c>
      <c r="T72" s="4">
        <f t="shared" si="29"/>
        <v>42123</v>
      </c>
      <c r="U72" s="3">
        <f t="shared" si="30"/>
        <v>-6.6408706909575399E-2</v>
      </c>
      <c r="V72" s="3">
        <f t="shared" si="31"/>
        <v>3.7</v>
      </c>
      <c r="X72" s="8">
        <f t="shared" si="32"/>
        <v>42216</v>
      </c>
      <c r="Y72" s="3">
        <f t="shared" si="33"/>
        <v>0.18588007678003399</v>
      </c>
      <c r="Z72" s="8">
        <v>43190</v>
      </c>
      <c r="AA72" s="3">
        <f>_xlfn.IFNA(VLOOKUP(Z72,'United States 2-Year Bond Yield'!$A$2:$B$3718,2,FALSE),AA73)</f>
        <v>2.258</v>
      </c>
      <c r="AB72" s="3">
        <f t="shared" si="34"/>
        <v>0.132652978103799</v>
      </c>
      <c r="AC72" s="3">
        <f>HLOOKUP(Z72,PCE_YoY!$C$59:$GA$60,2,FALSE)</f>
        <v>2.9</v>
      </c>
      <c r="AD72" s="3">
        <f t="shared" si="35"/>
        <v>0.10363386473757601</v>
      </c>
      <c r="AE72" s="3">
        <f t="shared" si="36"/>
        <v>3.1</v>
      </c>
      <c r="AF72" s="3">
        <f t="shared" si="37"/>
        <v>0.10363386473757601</v>
      </c>
      <c r="AG72" s="3">
        <f t="shared" si="38"/>
        <v>3.1</v>
      </c>
    </row>
    <row r="73" spans="1:33" x14ac:dyDescent="0.35">
      <c r="A73" s="3">
        <v>72</v>
      </c>
      <c r="B73" s="3">
        <v>0.20438344666979799</v>
      </c>
      <c r="E73" s="4">
        <v>42172</v>
      </c>
      <c r="F73" s="3">
        <f t="shared" si="22"/>
        <v>0.20438344666979799</v>
      </c>
      <c r="H73" s="8">
        <v>43159</v>
      </c>
      <c r="I73" s="3">
        <f>HLOOKUP(H73,PCE_YoY!$C$59:$GA$60,2,FALSE)</f>
        <v>3.1</v>
      </c>
      <c r="J73" s="8">
        <f t="shared" si="21"/>
        <v>42155</v>
      </c>
      <c r="K73" s="3">
        <f t="shared" si="24"/>
        <v>3.8</v>
      </c>
      <c r="M73" s="4">
        <v>42172</v>
      </c>
      <c r="N73" s="3">
        <f>_xlfn.IFNA(VLOOKUP(M73,'United States 2-Year Bond Yield'!$A$2:$B$3718,2,FALSE),N74)</f>
        <v>0.65700000000000003</v>
      </c>
      <c r="O73" s="3">
        <f t="shared" si="23"/>
        <v>0.20438344666979799</v>
      </c>
      <c r="P73" s="3">
        <f t="shared" si="25"/>
        <v>3.8</v>
      </c>
      <c r="Q73" s="4">
        <f t="shared" si="26"/>
        <v>42123</v>
      </c>
      <c r="R73" s="3">
        <f t="shared" si="27"/>
        <v>-6.6408706909575399E-2</v>
      </c>
      <c r="S73" s="3">
        <f t="shared" si="28"/>
        <v>3.7</v>
      </c>
      <c r="T73" s="4">
        <f t="shared" si="29"/>
        <v>42081</v>
      </c>
      <c r="U73" s="3">
        <f t="shared" si="30"/>
        <v>0.14334060836078499</v>
      </c>
      <c r="V73" s="3">
        <f t="shared" si="31"/>
        <v>3.9</v>
      </c>
      <c r="X73" s="8">
        <f t="shared" si="32"/>
        <v>42185</v>
      </c>
      <c r="Y73" s="3">
        <f t="shared" si="33"/>
        <v>0.20438344666979799</v>
      </c>
      <c r="Z73" s="8">
        <v>43159</v>
      </c>
      <c r="AA73" s="3">
        <f>_xlfn.IFNA(VLOOKUP(Z73,'United States 2-Year Bond Yield'!$A$2:$B$3718,2,FALSE),AA74)</f>
        <v>2.258</v>
      </c>
      <c r="AB73" s="3">
        <f t="shared" si="34"/>
        <v>0.10363386473757601</v>
      </c>
      <c r="AC73" s="3">
        <f>HLOOKUP(Z73,PCE_YoY!$C$59:$GA$60,2,FALSE)</f>
        <v>3.1</v>
      </c>
      <c r="AD73" s="3">
        <f t="shared" si="35"/>
        <v>0.10363386473757601</v>
      </c>
      <c r="AE73" s="3">
        <f t="shared" si="36"/>
        <v>3.1</v>
      </c>
      <c r="AF73" s="3">
        <f t="shared" si="37"/>
        <v>5.4242760557567703E-3</v>
      </c>
      <c r="AG73" s="3">
        <f t="shared" si="38"/>
        <v>3.3</v>
      </c>
    </row>
    <row r="74" spans="1:33" x14ac:dyDescent="0.35">
      <c r="A74" s="3">
        <v>73</v>
      </c>
      <c r="B74" s="3">
        <v>-6.6408706909575399E-2</v>
      </c>
      <c r="E74" s="4">
        <v>42123</v>
      </c>
      <c r="F74" s="3">
        <f t="shared" si="22"/>
        <v>-6.6408706909575399E-2</v>
      </c>
      <c r="H74" s="8">
        <v>43131</v>
      </c>
      <c r="I74" s="3">
        <f>HLOOKUP(H74,PCE_YoY!$C$59:$GA$60,2,FALSE)</f>
        <v>3.1</v>
      </c>
      <c r="J74" s="8">
        <f t="shared" si="21"/>
        <v>42124</v>
      </c>
      <c r="K74" s="3">
        <f t="shared" si="24"/>
        <v>3.7</v>
      </c>
      <c r="M74" s="4">
        <v>42123</v>
      </c>
      <c r="N74" s="3">
        <f>_xlfn.IFNA(VLOOKUP(M74,'United States 2-Year Bond Yield'!$A$2:$B$3718,2,FALSE),N75)</f>
        <v>0.56299999999999994</v>
      </c>
      <c r="O74" s="3">
        <f t="shared" si="23"/>
        <v>-6.6408706909575399E-2</v>
      </c>
      <c r="P74" s="3">
        <f t="shared" si="25"/>
        <v>3.7</v>
      </c>
      <c r="Q74" s="4">
        <f t="shared" si="26"/>
        <v>42081</v>
      </c>
      <c r="R74" s="3">
        <f t="shared" si="27"/>
        <v>0.14334060836078499</v>
      </c>
      <c r="S74" s="3">
        <f t="shared" si="28"/>
        <v>3.9</v>
      </c>
      <c r="T74" s="4">
        <f t="shared" si="29"/>
        <v>42032</v>
      </c>
      <c r="U74" s="3">
        <f t="shared" si="30"/>
        <v>0.11314204286173001</v>
      </c>
      <c r="V74" s="3">
        <f t="shared" si="31"/>
        <v>3.6</v>
      </c>
      <c r="X74" s="8">
        <f t="shared" si="32"/>
        <v>42124</v>
      </c>
      <c r="Y74" s="3">
        <f t="shared" si="33"/>
        <v>-6.6408706909575399E-2</v>
      </c>
      <c r="Z74" s="8">
        <v>43131</v>
      </c>
      <c r="AA74" s="3">
        <f>_xlfn.IFNA(VLOOKUP(Z74,'United States 2-Year Bond Yield'!$A$2:$B$3718,2,FALSE),AA75)</f>
        <v>2.149</v>
      </c>
      <c r="AB74" s="3">
        <f t="shared" si="34"/>
        <v>0.10363386473757601</v>
      </c>
      <c r="AC74" s="3">
        <f>HLOOKUP(Z74,PCE_YoY!$C$59:$GA$60,2,FALSE)</f>
        <v>3.1</v>
      </c>
      <c r="AD74" s="3">
        <f t="shared" si="35"/>
        <v>5.4242760557567703E-3</v>
      </c>
      <c r="AE74" s="3">
        <f t="shared" si="36"/>
        <v>3.3</v>
      </c>
      <c r="AF74" s="3">
        <f t="shared" si="37"/>
        <v>8.6356970367745103E-2</v>
      </c>
      <c r="AG74" s="3">
        <f t="shared" si="38"/>
        <v>3.2</v>
      </c>
    </row>
    <row r="75" spans="1:33" x14ac:dyDescent="0.35">
      <c r="A75" s="3">
        <v>74</v>
      </c>
      <c r="B75" s="3">
        <v>0.14334060836078499</v>
      </c>
      <c r="E75" s="4">
        <v>42081</v>
      </c>
      <c r="F75" s="3">
        <f t="shared" si="22"/>
        <v>0.14334060836078499</v>
      </c>
      <c r="H75" s="8">
        <v>43100</v>
      </c>
      <c r="I75" s="3">
        <f>HLOOKUP(H75,PCE_YoY!$C$59:$GA$60,2,FALSE)</f>
        <v>3.3</v>
      </c>
      <c r="J75" s="8">
        <f t="shared" ref="J75:J106" si="39">IF(OR(AND(DAY(M75)&lt;&gt;29,MONTH(M75)&lt;&gt;2))*OR(AND(DAY(M75)&lt;&gt;28),MONTH(M75)&lt;&gt;2)*OR(DAY(M75)&lt;&gt;30)*OR(DAY(M75)&lt;&gt;31),EOMONTH(M75,-1),EOMONTH(M75,0))</f>
        <v>42063</v>
      </c>
      <c r="K75" s="3">
        <f t="shared" si="24"/>
        <v>3.9</v>
      </c>
      <c r="M75" s="4">
        <v>42081</v>
      </c>
      <c r="N75" s="3">
        <f>_xlfn.IFNA(VLOOKUP(M75,'United States 2-Year Bond Yield'!$A$2:$B$3718,2,FALSE),N76)</f>
        <v>0.55600000000000005</v>
      </c>
      <c r="O75" s="3">
        <f t="shared" si="23"/>
        <v>0.14334060836078499</v>
      </c>
      <c r="P75" s="3">
        <f t="shared" si="25"/>
        <v>3.9</v>
      </c>
      <c r="Q75" s="4">
        <f t="shared" si="26"/>
        <v>42032</v>
      </c>
      <c r="R75" s="3">
        <f t="shared" si="27"/>
        <v>0.11314204286173001</v>
      </c>
      <c r="S75" s="3">
        <f t="shared" si="28"/>
        <v>3.6</v>
      </c>
      <c r="T75" s="4">
        <f t="shared" si="29"/>
        <v>41990</v>
      </c>
      <c r="U75" s="3">
        <f t="shared" si="30"/>
        <v>0.10628379485666301</v>
      </c>
      <c r="V75" s="3">
        <f t="shared" si="31"/>
        <v>3.4</v>
      </c>
      <c r="X75" s="8">
        <f t="shared" si="32"/>
        <v>42094</v>
      </c>
      <c r="Y75" s="3">
        <f t="shared" si="33"/>
        <v>0.14334060836078499</v>
      </c>
      <c r="Z75" s="8">
        <v>43100</v>
      </c>
      <c r="AA75" s="3">
        <f>_xlfn.IFNA(VLOOKUP(Z75,'United States 2-Year Bond Yield'!$A$2:$B$3718,2,FALSE),AA76)</f>
        <v>1.79</v>
      </c>
      <c r="AB75" s="3">
        <f t="shared" si="34"/>
        <v>5.4242760557567703E-3</v>
      </c>
      <c r="AC75" s="3">
        <f>HLOOKUP(Z75,PCE_YoY!$C$59:$GA$60,2,FALSE)</f>
        <v>3.3</v>
      </c>
      <c r="AD75" s="3">
        <f t="shared" si="35"/>
        <v>8.6356970367745103E-2</v>
      </c>
      <c r="AE75" s="3">
        <f t="shared" si="36"/>
        <v>3.2</v>
      </c>
      <c r="AF75" s="3">
        <f t="shared" si="37"/>
        <v>0.103129376683313</v>
      </c>
      <c r="AG75" s="3">
        <f t="shared" si="38"/>
        <v>2.8</v>
      </c>
    </row>
    <row r="76" spans="1:33" x14ac:dyDescent="0.35">
      <c r="A76" s="3">
        <v>75</v>
      </c>
      <c r="B76" s="3">
        <v>0.11314204286173001</v>
      </c>
      <c r="E76" s="4">
        <v>42032</v>
      </c>
      <c r="F76" s="3">
        <f t="shared" si="22"/>
        <v>0.11314204286173001</v>
      </c>
      <c r="H76" s="8">
        <v>43069</v>
      </c>
      <c r="I76" s="3">
        <f>HLOOKUP(H76,PCE_YoY!$C$59:$GA$60,2,FALSE)</f>
        <v>3.2</v>
      </c>
      <c r="J76" s="8">
        <f t="shared" si="39"/>
        <v>42004</v>
      </c>
      <c r="K76" s="3">
        <f t="shared" si="24"/>
        <v>3.6</v>
      </c>
      <c r="M76" s="4">
        <v>42032</v>
      </c>
      <c r="N76" s="3">
        <f>_xlfn.IFNA(VLOOKUP(M76,'United States 2-Year Bond Yield'!$A$2:$B$3718,2,FALSE),N77)</f>
        <v>0.46500000000000002</v>
      </c>
      <c r="O76" s="3">
        <f t="shared" si="23"/>
        <v>0.11314204286173001</v>
      </c>
      <c r="P76" s="3">
        <f t="shared" si="25"/>
        <v>3.6</v>
      </c>
      <c r="Q76" s="4">
        <f t="shared" si="26"/>
        <v>41990</v>
      </c>
      <c r="R76" s="3">
        <f t="shared" si="27"/>
        <v>0.10628379485666301</v>
      </c>
      <c r="S76" s="3">
        <f t="shared" si="28"/>
        <v>3.4</v>
      </c>
      <c r="T76" s="4">
        <f t="shared" si="29"/>
        <v>41941</v>
      </c>
      <c r="U76" s="3">
        <f t="shared" si="30"/>
        <v>2.1422666060096001E-2</v>
      </c>
      <c r="V76" s="3">
        <f t="shared" si="31"/>
        <v>3.5</v>
      </c>
      <c r="X76" s="8">
        <f t="shared" si="32"/>
        <v>42035</v>
      </c>
      <c r="Y76" s="3">
        <f t="shared" si="33"/>
        <v>0.11314204286173001</v>
      </c>
      <c r="Z76" s="8">
        <v>43069</v>
      </c>
      <c r="AA76" s="3">
        <f>_xlfn.IFNA(VLOOKUP(Z76,'United States 2-Year Bond Yield'!$A$2:$B$3718,2,FALSE),AA77)</f>
        <v>1.79</v>
      </c>
      <c r="AB76" s="3">
        <f t="shared" si="34"/>
        <v>8.6356970367745103E-2</v>
      </c>
      <c r="AC76" s="3">
        <f>HLOOKUP(Z76,PCE_YoY!$C$59:$GA$60,2,FALSE)</f>
        <v>3.2</v>
      </c>
      <c r="AD76" s="3">
        <f t="shared" si="35"/>
        <v>0.103129376683313</v>
      </c>
      <c r="AE76" s="3">
        <f t="shared" si="36"/>
        <v>2.8</v>
      </c>
      <c r="AF76" s="3">
        <f t="shared" si="37"/>
        <v>0.103129376683313</v>
      </c>
      <c r="AG76" s="3">
        <f t="shared" si="38"/>
        <v>2.6</v>
      </c>
    </row>
    <row r="77" spans="1:33" x14ac:dyDescent="0.35">
      <c r="A77" s="3">
        <v>76</v>
      </c>
      <c r="B77" s="3">
        <v>0.10628379485666301</v>
      </c>
      <c r="E77" s="4">
        <v>41990</v>
      </c>
      <c r="F77" s="3">
        <f t="shared" si="22"/>
        <v>0.10628379485666301</v>
      </c>
      <c r="H77" s="8">
        <v>43039</v>
      </c>
      <c r="I77" s="3">
        <f>HLOOKUP(H77,PCE_YoY!$C$59:$GA$60,2,FALSE)</f>
        <v>2.8</v>
      </c>
      <c r="J77" s="8">
        <f t="shared" si="39"/>
        <v>41973</v>
      </c>
      <c r="K77" s="3">
        <f t="shared" si="24"/>
        <v>3.4</v>
      </c>
      <c r="M77" s="4">
        <v>41990</v>
      </c>
      <c r="N77" s="3">
        <f>_xlfn.IFNA(VLOOKUP(M77,'United States 2-Year Bond Yield'!$A$2:$B$3718,2,FALSE),N78)</f>
        <v>0.61699999999999999</v>
      </c>
      <c r="O77" s="3">
        <f t="shared" si="23"/>
        <v>0.10628379485666301</v>
      </c>
      <c r="P77" s="3">
        <f t="shared" si="25"/>
        <v>3.4</v>
      </c>
      <c r="Q77" s="4">
        <f t="shared" si="26"/>
        <v>41941</v>
      </c>
      <c r="R77" s="3">
        <f t="shared" si="27"/>
        <v>2.1422666060096001E-2</v>
      </c>
      <c r="S77" s="3">
        <f t="shared" si="28"/>
        <v>3.5</v>
      </c>
      <c r="T77" s="4">
        <f t="shared" si="29"/>
        <v>41899</v>
      </c>
      <c r="U77" s="3">
        <f t="shared" si="30"/>
        <v>0.20266026890987099</v>
      </c>
      <c r="V77" s="3">
        <f t="shared" si="31"/>
        <v>3.5</v>
      </c>
      <c r="X77" s="8">
        <f t="shared" si="32"/>
        <v>42004</v>
      </c>
      <c r="Y77" s="3">
        <f t="shared" si="33"/>
        <v>0.10628379485666301</v>
      </c>
      <c r="Z77" s="8">
        <v>43039</v>
      </c>
      <c r="AA77" s="3">
        <f>_xlfn.IFNA(VLOOKUP(Z77,'United States 2-Year Bond Yield'!$A$2:$B$3718,2,FALSE),AA78)</f>
        <v>1.6</v>
      </c>
      <c r="AB77" s="3">
        <f t="shared" si="34"/>
        <v>0.103129376683313</v>
      </c>
      <c r="AC77" s="3">
        <f>HLOOKUP(Z77,PCE_YoY!$C$59:$GA$60,2,FALSE)</f>
        <v>2.8</v>
      </c>
      <c r="AD77" s="3">
        <f t="shared" si="35"/>
        <v>0.103129376683313</v>
      </c>
      <c r="AE77" s="3">
        <f t="shared" si="36"/>
        <v>2.6</v>
      </c>
      <c r="AF77" s="3">
        <f t="shared" si="37"/>
        <v>0.17450893293825401</v>
      </c>
      <c r="AG77" s="3">
        <f t="shared" si="38"/>
        <v>2.4</v>
      </c>
    </row>
    <row r="78" spans="1:33" x14ac:dyDescent="0.35">
      <c r="A78" s="3">
        <v>77</v>
      </c>
      <c r="B78" s="3">
        <v>2.1422666060096001E-2</v>
      </c>
      <c r="E78" s="4">
        <v>41941</v>
      </c>
      <c r="F78" s="3">
        <f t="shared" si="22"/>
        <v>2.1422666060096001E-2</v>
      </c>
      <c r="H78" s="8">
        <v>43008</v>
      </c>
      <c r="I78" s="3">
        <f>HLOOKUP(H78,PCE_YoY!$C$59:$GA$60,2,FALSE)</f>
        <v>2.6</v>
      </c>
      <c r="J78" s="8">
        <f t="shared" si="39"/>
        <v>41943</v>
      </c>
      <c r="K78" s="3">
        <f t="shared" si="24"/>
        <v>3.5</v>
      </c>
      <c r="M78" s="4">
        <v>41941</v>
      </c>
      <c r="N78" s="3">
        <f>_xlfn.IFNA(VLOOKUP(M78,'United States 2-Year Bond Yield'!$A$2:$B$3718,2,FALSE),N79)</f>
        <v>0.48899999999999999</v>
      </c>
      <c r="O78" s="3">
        <f t="shared" si="23"/>
        <v>2.1422666060096001E-2</v>
      </c>
      <c r="P78" s="3">
        <f t="shared" si="25"/>
        <v>3.5</v>
      </c>
      <c r="Q78" s="4">
        <f t="shared" si="26"/>
        <v>41899</v>
      </c>
      <c r="R78" s="3">
        <f t="shared" si="27"/>
        <v>0.20266026890987099</v>
      </c>
      <c r="S78" s="3">
        <f t="shared" si="28"/>
        <v>3.5</v>
      </c>
      <c r="T78" s="4">
        <f t="shared" si="29"/>
        <v>41899</v>
      </c>
      <c r="U78" s="3">
        <f t="shared" si="30"/>
        <v>0.20266026890987099</v>
      </c>
      <c r="V78" s="3">
        <f t="shared" si="31"/>
        <v>3.5</v>
      </c>
      <c r="X78" s="8">
        <f t="shared" si="32"/>
        <v>41943</v>
      </c>
      <c r="Y78" s="3">
        <f t="shared" si="33"/>
        <v>2.1422666060096001E-2</v>
      </c>
      <c r="Z78" s="8">
        <v>43008</v>
      </c>
      <c r="AA78" s="3">
        <f>_xlfn.IFNA(VLOOKUP(Z78,'United States 2-Year Bond Yield'!$A$2:$B$3718,2,FALSE),AA79)</f>
        <v>1.329</v>
      </c>
      <c r="AB78" s="3">
        <f t="shared" si="34"/>
        <v>0.103129376683313</v>
      </c>
      <c r="AC78" s="3">
        <f>HLOOKUP(Z78,PCE_YoY!$C$59:$GA$60,2,FALSE)</f>
        <v>2.6</v>
      </c>
      <c r="AD78" s="3">
        <f t="shared" si="35"/>
        <v>0.17450893293825401</v>
      </c>
      <c r="AE78" s="3">
        <f t="shared" si="36"/>
        <v>2.4</v>
      </c>
      <c r="AF78" s="3">
        <f t="shared" si="37"/>
        <v>0.17450893293825401</v>
      </c>
      <c r="AG78" s="3">
        <f t="shared" si="38"/>
        <v>2.5</v>
      </c>
    </row>
    <row r="79" spans="1:33" x14ac:dyDescent="0.35">
      <c r="A79" s="3">
        <v>78</v>
      </c>
      <c r="B79" s="3">
        <v>0.20266026890987099</v>
      </c>
      <c r="E79" s="4">
        <v>41899</v>
      </c>
      <c r="F79" s="3">
        <f t="shared" si="22"/>
        <v>0.20266026890987099</v>
      </c>
      <c r="H79" s="8">
        <v>42978</v>
      </c>
      <c r="I79" s="3">
        <f>HLOOKUP(H79,PCE_YoY!$C$59:$GA$60,2,FALSE)</f>
        <v>2.4</v>
      </c>
      <c r="J79" s="8">
        <f t="shared" si="39"/>
        <v>41882</v>
      </c>
      <c r="K79" s="3">
        <f t="shared" si="24"/>
        <v>3.5</v>
      </c>
      <c r="M79" s="4">
        <v>41899</v>
      </c>
      <c r="N79" s="3">
        <f>_xlfn.IFNA(VLOOKUP(M79,'United States 2-Year Bond Yield'!$A$2:$B$3718,2,FALSE),N80)</f>
        <v>0.56899999999999995</v>
      </c>
      <c r="O79" s="3">
        <f t="shared" si="23"/>
        <v>0.20266026890987099</v>
      </c>
      <c r="P79" s="3">
        <f t="shared" si="25"/>
        <v>3.5</v>
      </c>
      <c r="Q79" s="4">
        <f t="shared" si="26"/>
        <v>41899</v>
      </c>
      <c r="R79" s="3">
        <f t="shared" si="27"/>
        <v>0.20266026890987099</v>
      </c>
      <c r="S79" s="3">
        <f t="shared" si="28"/>
        <v>3.5</v>
      </c>
      <c r="T79" s="4">
        <f t="shared" si="29"/>
        <v>41850</v>
      </c>
      <c r="U79" s="3">
        <f t="shared" si="30"/>
        <v>9.94676670920005E-2</v>
      </c>
      <c r="V79" s="3">
        <f t="shared" si="31"/>
        <v>3</v>
      </c>
      <c r="X79" s="8">
        <f t="shared" si="32"/>
        <v>41912</v>
      </c>
      <c r="Y79" s="3">
        <f t="shared" si="33"/>
        <v>0.20266026890987099</v>
      </c>
      <c r="Z79" s="8">
        <v>42978</v>
      </c>
      <c r="AA79" s="3">
        <f>_xlfn.IFNA(VLOOKUP(Z79,'United States 2-Year Bond Yield'!$A$2:$B$3718,2,FALSE),AA80)</f>
        <v>1.329</v>
      </c>
      <c r="AB79" s="3">
        <f t="shared" si="34"/>
        <v>0.17450893293825401</v>
      </c>
      <c r="AC79" s="3">
        <f>HLOOKUP(Z79,PCE_YoY!$C$59:$GA$60,2,FALSE)</f>
        <v>2.4</v>
      </c>
      <c r="AD79" s="3">
        <f t="shared" si="35"/>
        <v>0.17450893293825401</v>
      </c>
      <c r="AE79" s="3">
        <f t="shared" si="36"/>
        <v>2.5</v>
      </c>
      <c r="AF79" s="3">
        <f t="shared" si="37"/>
        <v>0.15005126327520499</v>
      </c>
      <c r="AG79" s="3">
        <f t="shared" si="38"/>
        <v>2.4</v>
      </c>
    </row>
    <row r="80" spans="1:33" x14ac:dyDescent="0.35">
      <c r="A80" s="3">
        <v>79</v>
      </c>
      <c r="B80" s="3">
        <v>0.13122200745128501</v>
      </c>
      <c r="E80" s="4">
        <v>41899</v>
      </c>
      <c r="F80" s="3">
        <f t="shared" si="22"/>
        <v>0.13122200745128501</v>
      </c>
      <c r="H80" s="8">
        <v>42947</v>
      </c>
      <c r="I80" s="3">
        <f>HLOOKUP(H80,PCE_YoY!$C$59:$GA$60,2,FALSE)</f>
        <v>2.5</v>
      </c>
      <c r="J80" s="8">
        <f t="shared" si="39"/>
        <v>41882</v>
      </c>
      <c r="K80" s="3">
        <f t="shared" si="24"/>
        <v>3.5</v>
      </c>
      <c r="M80" s="4">
        <v>41899</v>
      </c>
      <c r="N80" s="3">
        <f>_xlfn.IFNA(VLOOKUP(M80,'United States 2-Year Bond Yield'!$A$2:$B$3718,2,FALSE),N81)</f>
        <v>0.56899999999999995</v>
      </c>
      <c r="O80" s="3">
        <f t="shared" si="23"/>
        <v>0.20266026890987099</v>
      </c>
      <c r="P80" s="3">
        <f t="shared" si="25"/>
        <v>3.5</v>
      </c>
      <c r="Q80" s="4">
        <f t="shared" si="26"/>
        <v>41850</v>
      </c>
      <c r="R80" s="3">
        <f t="shared" si="27"/>
        <v>9.94676670920005E-2</v>
      </c>
      <c r="S80" s="3">
        <f t="shared" si="28"/>
        <v>3</v>
      </c>
      <c r="T80" s="4">
        <f t="shared" si="29"/>
        <v>41808</v>
      </c>
      <c r="U80" s="3">
        <f t="shared" si="30"/>
        <v>0.14912677529490301</v>
      </c>
      <c r="V80" s="3">
        <f t="shared" si="31"/>
        <v>2.5</v>
      </c>
      <c r="X80" s="8">
        <f t="shared" si="32"/>
        <v>41912</v>
      </c>
      <c r="Y80" s="3">
        <f t="shared" si="33"/>
        <v>0.13122200745128501</v>
      </c>
      <c r="Z80" s="8">
        <v>42947</v>
      </c>
      <c r="AA80" s="3">
        <f>_xlfn.IFNA(VLOOKUP(Z80,'United States 2-Year Bond Yield'!$A$2:$B$3718,2,FALSE),AA81)</f>
        <v>1.355</v>
      </c>
      <c r="AB80" s="3">
        <f t="shared" si="34"/>
        <v>0.17450893293825401</v>
      </c>
      <c r="AC80" s="3">
        <f>HLOOKUP(Z80,PCE_YoY!$C$59:$GA$60,2,FALSE)</f>
        <v>2.5</v>
      </c>
      <c r="AD80" s="3">
        <f t="shared" si="35"/>
        <v>0.15005126327520499</v>
      </c>
      <c r="AE80" s="3">
        <f t="shared" si="36"/>
        <v>2.4</v>
      </c>
      <c r="AF80" s="3">
        <f t="shared" si="37"/>
        <v>7.1973662929068302E-2</v>
      </c>
      <c r="AG80" s="3">
        <f t="shared" si="38"/>
        <v>2.5</v>
      </c>
    </row>
    <row r="81" spans="1:33" x14ac:dyDescent="0.35">
      <c r="A81" s="3">
        <v>80</v>
      </c>
      <c r="B81" s="3">
        <v>9.94676670920005E-2</v>
      </c>
      <c r="E81" s="4">
        <v>41850</v>
      </c>
      <c r="F81" s="3">
        <f t="shared" si="22"/>
        <v>9.94676670920005E-2</v>
      </c>
      <c r="H81" s="8">
        <v>42916</v>
      </c>
      <c r="I81" s="3">
        <f>HLOOKUP(H81,PCE_YoY!$C$59:$GA$60,2,FALSE)</f>
        <v>2.4</v>
      </c>
      <c r="J81" s="8">
        <f t="shared" si="39"/>
        <v>41851</v>
      </c>
      <c r="K81" s="3">
        <f t="shared" si="24"/>
        <v>3</v>
      </c>
      <c r="M81" s="4">
        <v>41850</v>
      </c>
      <c r="N81" s="3">
        <f>_xlfn.IFNA(VLOOKUP(M81,'United States 2-Year Bond Yield'!$A$2:$B$3718,2,FALSE),N82)</f>
        <v>0.55900000000000005</v>
      </c>
      <c r="O81" s="3">
        <f t="shared" si="23"/>
        <v>9.94676670920005E-2</v>
      </c>
      <c r="P81" s="3">
        <f t="shared" si="25"/>
        <v>3</v>
      </c>
      <c r="Q81" s="4">
        <f t="shared" si="26"/>
        <v>41808</v>
      </c>
      <c r="R81" s="3">
        <f t="shared" si="27"/>
        <v>0.14912677529490301</v>
      </c>
      <c r="S81" s="3">
        <f t="shared" si="28"/>
        <v>2.5</v>
      </c>
      <c r="T81" s="4">
        <f t="shared" si="29"/>
        <v>41759</v>
      </c>
      <c r="U81" s="3">
        <f t="shared" si="30"/>
        <v>8.7016228665747805E-2</v>
      </c>
      <c r="V81" s="3">
        <f t="shared" si="31"/>
        <v>2.6</v>
      </c>
      <c r="X81" s="8">
        <f t="shared" si="32"/>
        <v>41851</v>
      </c>
      <c r="Y81" s="3">
        <f t="shared" si="33"/>
        <v>9.94676670920005E-2</v>
      </c>
      <c r="Z81" s="8">
        <v>42916</v>
      </c>
      <c r="AA81" s="3">
        <f>_xlfn.IFNA(VLOOKUP(Z81,'United States 2-Year Bond Yield'!$A$2:$B$3718,2,FALSE),AA82)</f>
        <v>1.3859999999999999</v>
      </c>
      <c r="AB81" s="3">
        <f t="shared" si="34"/>
        <v>0.15005126327520499</v>
      </c>
      <c r="AC81" s="3">
        <f>HLOOKUP(Z81,PCE_YoY!$C$59:$GA$60,2,FALSE)</f>
        <v>2.4</v>
      </c>
      <c r="AD81" s="3">
        <f t="shared" si="35"/>
        <v>7.1973662929068302E-2</v>
      </c>
      <c r="AE81" s="3">
        <f t="shared" si="36"/>
        <v>2.5</v>
      </c>
      <c r="AF81" s="3">
        <f t="shared" si="37"/>
        <v>0.15590821269844901</v>
      </c>
      <c r="AG81" s="3">
        <f t="shared" si="38"/>
        <v>2.6</v>
      </c>
    </row>
    <row r="82" spans="1:33" x14ac:dyDescent="0.35">
      <c r="A82" s="3">
        <v>81</v>
      </c>
      <c r="B82" s="3">
        <v>0.14912677529490301</v>
      </c>
      <c r="E82" s="4">
        <v>41808</v>
      </c>
      <c r="F82" s="3">
        <f t="shared" si="22"/>
        <v>0.14912677529490301</v>
      </c>
      <c r="H82" s="8">
        <v>42886</v>
      </c>
      <c r="I82" s="3">
        <f>HLOOKUP(H82,PCE_YoY!$C$59:$GA$60,2,FALSE)</f>
        <v>2.5</v>
      </c>
      <c r="J82" s="8">
        <f t="shared" si="39"/>
        <v>41790</v>
      </c>
      <c r="K82" s="3">
        <f t="shared" si="24"/>
        <v>2.5</v>
      </c>
      <c r="M82" s="4">
        <v>41808</v>
      </c>
      <c r="N82" s="3">
        <f>_xlfn.IFNA(VLOOKUP(M82,'United States 2-Year Bond Yield'!$A$2:$B$3718,2,FALSE),N83)</f>
        <v>0.45200000000000001</v>
      </c>
      <c r="O82" s="3">
        <f t="shared" si="23"/>
        <v>0.14912677529490301</v>
      </c>
      <c r="P82" s="3">
        <f t="shared" si="25"/>
        <v>2.5</v>
      </c>
      <c r="Q82" s="4">
        <f t="shared" si="26"/>
        <v>41759</v>
      </c>
      <c r="R82" s="3">
        <f t="shared" si="27"/>
        <v>8.7016228665747805E-2</v>
      </c>
      <c r="S82" s="3">
        <f t="shared" si="28"/>
        <v>2.6</v>
      </c>
      <c r="T82" s="4">
        <f t="shared" si="29"/>
        <v>41717</v>
      </c>
      <c r="U82" s="3">
        <f t="shared" si="30"/>
        <v>2.2788984063165301E-2</v>
      </c>
      <c r="V82" s="3">
        <f t="shared" si="31"/>
        <v>2</v>
      </c>
      <c r="X82" s="8">
        <f t="shared" si="32"/>
        <v>41820</v>
      </c>
      <c r="Y82" s="3">
        <f t="shared" si="33"/>
        <v>0.14912677529490301</v>
      </c>
      <c r="Z82" s="8">
        <v>42886</v>
      </c>
      <c r="AA82" s="3">
        <f>_xlfn.IFNA(VLOOKUP(Z82,'United States 2-Year Bond Yield'!$A$2:$B$3718,2,FALSE),AA83)</f>
        <v>1.286</v>
      </c>
      <c r="AB82" s="3">
        <f t="shared" si="34"/>
        <v>7.1973662929068302E-2</v>
      </c>
      <c r="AC82" s="3">
        <f>HLOOKUP(Z82,PCE_YoY!$C$59:$GA$60,2,FALSE)</f>
        <v>2.5</v>
      </c>
      <c r="AD82" s="3">
        <f t="shared" si="35"/>
        <v>0.15590821269844901</v>
      </c>
      <c r="AE82" s="3">
        <f t="shared" si="36"/>
        <v>2.6</v>
      </c>
      <c r="AF82" s="3">
        <f t="shared" si="37"/>
        <v>0.15590821269844901</v>
      </c>
      <c r="AG82" s="3">
        <f t="shared" si="38"/>
        <v>2.8</v>
      </c>
    </row>
    <row r="83" spans="1:33" x14ac:dyDescent="0.35">
      <c r="A83" s="3">
        <v>82</v>
      </c>
      <c r="B83" s="3">
        <v>8.7016228665747805E-2</v>
      </c>
      <c r="E83" s="4">
        <v>41759</v>
      </c>
      <c r="F83" s="3">
        <f t="shared" si="22"/>
        <v>8.7016228665747805E-2</v>
      </c>
      <c r="H83" s="8">
        <v>42855</v>
      </c>
      <c r="I83" s="3">
        <f>HLOOKUP(H83,PCE_YoY!$C$59:$GA$60,2,FALSE)</f>
        <v>2.6</v>
      </c>
      <c r="J83" s="8">
        <f t="shared" si="39"/>
        <v>41759</v>
      </c>
      <c r="K83" s="3">
        <f t="shared" si="24"/>
        <v>2.6</v>
      </c>
      <c r="M83" s="4">
        <v>41759</v>
      </c>
      <c r="N83" s="3">
        <f>_xlfn.IFNA(VLOOKUP(M83,'United States 2-Year Bond Yield'!$A$2:$B$3718,2,FALSE),N84)</f>
        <v>0.41399999999999998</v>
      </c>
      <c r="O83" s="3">
        <f t="shared" si="23"/>
        <v>8.7016228665747805E-2</v>
      </c>
      <c r="P83" s="3">
        <f t="shared" si="25"/>
        <v>2.6</v>
      </c>
      <c r="Q83" s="4">
        <f t="shared" si="26"/>
        <v>41717</v>
      </c>
      <c r="R83" s="3">
        <f t="shared" si="27"/>
        <v>2.2788984063165301E-2</v>
      </c>
      <c r="S83" s="3">
        <f t="shared" si="28"/>
        <v>2</v>
      </c>
      <c r="T83" s="4">
        <f t="shared" si="29"/>
        <v>41668</v>
      </c>
      <c r="U83" s="3">
        <f t="shared" si="30"/>
        <v>2.2846717786120602E-2</v>
      </c>
      <c r="V83" s="3">
        <f t="shared" si="31"/>
        <v>1.5</v>
      </c>
      <c r="X83" s="8">
        <f t="shared" si="32"/>
        <v>41759</v>
      </c>
      <c r="Y83" s="3">
        <f t="shared" si="33"/>
        <v>8.7016228665747805E-2</v>
      </c>
      <c r="Z83" s="8">
        <v>42855</v>
      </c>
      <c r="AA83" s="3">
        <f>_xlfn.IFNA(VLOOKUP(Z83,'United States 2-Year Bond Yield'!$A$2:$B$3718,2,FALSE),AA84)</f>
        <v>1.262</v>
      </c>
      <c r="AB83" s="3">
        <f t="shared" si="34"/>
        <v>0.15590821269844901</v>
      </c>
      <c r="AC83" s="3">
        <f>HLOOKUP(Z83,PCE_YoY!$C$59:$GA$60,2,FALSE)</f>
        <v>2.6</v>
      </c>
      <c r="AD83" s="3">
        <f t="shared" si="35"/>
        <v>0.15590821269844901</v>
      </c>
      <c r="AE83" s="3">
        <f t="shared" si="36"/>
        <v>2.8</v>
      </c>
      <c r="AF83" s="3">
        <f t="shared" si="37"/>
        <v>0.190405758856211</v>
      </c>
      <c r="AG83" s="3">
        <f t="shared" si="38"/>
        <v>2</v>
      </c>
    </row>
    <row r="84" spans="1:33" x14ac:dyDescent="0.35">
      <c r="A84" s="3">
        <v>83</v>
      </c>
      <c r="B84" s="3">
        <v>2.2788984063165301E-2</v>
      </c>
      <c r="E84" s="4">
        <v>41717</v>
      </c>
      <c r="F84" s="3">
        <f t="shared" si="22"/>
        <v>2.2788984063165301E-2</v>
      </c>
      <c r="H84" s="8">
        <v>42825</v>
      </c>
      <c r="I84" s="3">
        <f>HLOOKUP(H84,PCE_YoY!$C$59:$GA$60,2,FALSE)</f>
        <v>2.8</v>
      </c>
      <c r="J84" s="8">
        <f t="shared" si="39"/>
        <v>41698</v>
      </c>
      <c r="K84" s="3">
        <f t="shared" si="24"/>
        <v>2</v>
      </c>
      <c r="M84" s="4">
        <v>41717</v>
      </c>
      <c r="N84" s="3">
        <f>_xlfn.IFNA(VLOOKUP(M84,'United States 2-Year Bond Yield'!$A$2:$B$3718,2,FALSE),N85)</f>
        <v>0.42299999999999999</v>
      </c>
      <c r="O84" s="3">
        <f t="shared" si="23"/>
        <v>2.2788984063165301E-2</v>
      </c>
      <c r="P84" s="3">
        <f t="shared" si="25"/>
        <v>2</v>
      </c>
      <c r="Q84" s="4">
        <f t="shared" si="26"/>
        <v>41668</v>
      </c>
      <c r="R84" s="3">
        <f t="shared" si="27"/>
        <v>2.2846717786120602E-2</v>
      </c>
      <c r="S84" s="3">
        <f t="shared" si="28"/>
        <v>1.5</v>
      </c>
      <c r="T84" s="4">
        <f t="shared" si="29"/>
        <v>41626</v>
      </c>
      <c r="U84" s="3">
        <f t="shared" si="30"/>
        <v>-3.82464880786599E-2</v>
      </c>
      <c r="V84" s="3">
        <f t="shared" si="31"/>
        <v>2.2000000000000002</v>
      </c>
      <c r="X84" s="8">
        <f t="shared" si="32"/>
        <v>41729</v>
      </c>
      <c r="Y84" s="3">
        <f t="shared" si="33"/>
        <v>2.2788984063165301E-2</v>
      </c>
      <c r="Z84" s="8">
        <v>42825</v>
      </c>
      <c r="AA84" s="3">
        <f>_xlfn.IFNA(VLOOKUP(Z84,'United States 2-Year Bond Yield'!$A$2:$B$3718,2,FALSE),AA85)</f>
        <v>1.262</v>
      </c>
      <c r="AB84" s="3">
        <f t="shared" si="34"/>
        <v>0.15590821269844901</v>
      </c>
      <c r="AC84" s="3">
        <f>HLOOKUP(Z84,PCE_YoY!$C$59:$GA$60,2,FALSE)</f>
        <v>2.8</v>
      </c>
      <c r="AD84" s="3">
        <f t="shared" si="35"/>
        <v>0.190405758856211</v>
      </c>
      <c r="AE84" s="3">
        <f t="shared" si="36"/>
        <v>2</v>
      </c>
      <c r="AF84" s="3">
        <f t="shared" si="37"/>
        <v>0.161944592165229</v>
      </c>
      <c r="AG84" s="3">
        <f t="shared" si="38"/>
        <v>2.6</v>
      </c>
    </row>
    <row r="85" spans="1:33" x14ac:dyDescent="0.35">
      <c r="A85" s="3">
        <v>84</v>
      </c>
      <c r="B85" s="3">
        <v>2.2846717786120602E-2</v>
      </c>
      <c r="E85" s="4">
        <v>41668</v>
      </c>
      <c r="F85" s="3">
        <f t="shared" si="22"/>
        <v>2.2846717786120602E-2</v>
      </c>
      <c r="H85" s="8">
        <v>42794</v>
      </c>
      <c r="I85" s="3">
        <f>HLOOKUP(H85,PCE_YoY!$C$59:$GA$60,2,FALSE)</f>
        <v>2</v>
      </c>
      <c r="J85" s="8">
        <f t="shared" si="39"/>
        <v>41670</v>
      </c>
      <c r="K85" s="3">
        <f t="shared" si="24"/>
        <v>1.5</v>
      </c>
      <c r="M85" s="4">
        <v>41668</v>
      </c>
      <c r="N85" s="3">
        <f>_xlfn.IFNA(VLOOKUP(M85,'United States 2-Year Bond Yield'!$A$2:$B$3718,2,FALSE),N86)</f>
        <v>0.35499999999999998</v>
      </c>
      <c r="O85" s="3">
        <f t="shared" si="23"/>
        <v>2.2846717786120602E-2</v>
      </c>
      <c r="P85" s="3">
        <f t="shared" si="25"/>
        <v>1.5</v>
      </c>
      <c r="Q85" s="4">
        <f t="shared" si="26"/>
        <v>41626</v>
      </c>
      <c r="R85" s="3">
        <f t="shared" si="27"/>
        <v>-3.82464880786599E-2</v>
      </c>
      <c r="S85" s="3">
        <f t="shared" si="28"/>
        <v>2.2000000000000002</v>
      </c>
      <c r="T85" s="4">
        <f t="shared" si="29"/>
        <v>41577</v>
      </c>
      <c r="U85" s="3">
        <f t="shared" si="30"/>
        <v>2.2917713549334001E-2</v>
      </c>
      <c r="V85" s="3">
        <f t="shared" si="31"/>
        <v>2.2000000000000002</v>
      </c>
      <c r="X85" s="8">
        <f t="shared" si="32"/>
        <v>41670</v>
      </c>
      <c r="Y85" s="3">
        <f t="shared" si="33"/>
        <v>2.2846717786120602E-2</v>
      </c>
      <c r="Z85" s="8">
        <v>42794</v>
      </c>
      <c r="AA85" s="3">
        <f>_xlfn.IFNA(VLOOKUP(Z85,'United States 2-Year Bond Yield'!$A$2:$B$3718,2,FALSE),AA86)</f>
        <v>1.264</v>
      </c>
      <c r="AB85" s="3">
        <f t="shared" si="34"/>
        <v>0.190405758856211</v>
      </c>
      <c r="AC85" s="3">
        <f>HLOOKUP(Z85,PCE_YoY!$C$59:$GA$60,2,FALSE)</f>
        <v>2</v>
      </c>
      <c r="AD85" s="3">
        <f t="shared" si="35"/>
        <v>0.161944592165229</v>
      </c>
      <c r="AE85" s="3">
        <f t="shared" si="36"/>
        <v>2.6</v>
      </c>
      <c r="AF85" s="3">
        <f t="shared" si="37"/>
        <v>0.161944592165229</v>
      </c>
      <c r="AG85" s="3">
        <f t="shared" si="38"/>
        <v>2.7</v>
      </c>
    </row>
    <row r="86" spans="1:33" x14ac:dyDescent="0.35">
      <c r="A86" s="3">
        <v>85</v>
      </c>
      <c r="B86" s="3">
        <v>-3.82464880786599E-2</v>
      </c>
      <c r="E86" s="4">
        <v>41626</v>
      </c>
      <c r="F86" s="3">
        <f t="shared" si="22"/>
        <v>-3.82464880786599E-2</v>
      </c>
      <c r="H86" s="8">
        <v>42766</v>
      </c>
      <c r="I86" s="3">
        <f>HLOOKUP(H86,PCE_YoY!$C$59:$GA$60,2,FALSE)</f>
        <v>2.6</v>
      </c>
      <c r="J86" s="8">
        <f t="shared" si="39"/>
        <v>41608</v>
      </c>
      <c r="K86" s="3">
        <f t="shared" si="24"/>
        <v>2.2000000000000002</v>
      </c>
      <c r="M86" s="4">
        <v>41626</v>
      </c>
      <c r="N86" s="3">
        <f>_xlfn.IFNA(VLOOKUP(M86,'United States 2-Year Bond Yield'!$A$2:$B$3718,2,FALSE),N87)</f>
        <v>0.33600000000000002</v>
      </c>
      <c r="O86" s="3">
        <f t="shared" si="23"/>
        <v>-3.82464880786599E-2</v>
      </c>
      <c r="P86" s="3">
        <f t="shared" si="25"/>
        <v>2.2000000000000002</v>
      </c>
      <c r="Q86" s="4">
        <f t="shared" si="26"/>
        <v>41577</v>
      </c>
      <c r="R86" s="3">
        <f t="shared" si="27"/>
        <v>2.2917713549334001E-2</v>
      </c>
      <c r="S86" s="3">
        <f t="shared" si="28"/>
        <v>2.2000000000000002</v>
      </c>
      <c r="T86" s="4">
        <f t="shared" si="29"/>
        <v>41535</v>
      </c>
      <c r="U86" s="3">
        <f t="shared" si="30"/>
        <v>4.82667234492761E-2</v>
      </c>
      <c r="V86" s="3">
        <f t="shared" si="31"/>
        <v>1.7</v>
      </c>
      <c r="X86" s="8">
        <f t="shared" si="32"/>
        <v>41639</v>
      </c>
      <c r="Y86" s="3">
        <f t="shared" si="33"/>
        <v>-3.82464880786599E-2</v>
      </c>
      <c r="Z86" s="8">
        <v>42766</v>
      </c>
      <c r="AA86" s="3">
        <f>_xlfn.IFNA(VLOOKUP(Z86,'United States 2-Year Bond Yield'!$A$2:$B$3718,2,FALSE),AA87)</f>
        <v>1.212</v>
      </c>
      <c r="AB86" s="3">
        <f t="shared" si="34"/>
        <v>0.161944592165229</v>
      </c>
      <c r="AC86" s="3">
        <f>HLOOKUP(Z86,PCE_YoY!$C$59:$GA$60,2,FALSE)</f>
        <v>2.6</v>
      </c>
      <c r="AD86" s="3">
        <f t="shared" si="35"/>
        <v>0.161944592165229</v>
      </c>
      <c r="AE86" s="3">
        <f t="shared" si="36"/>
        <v>2.7</v>
      </c>
      <c r="AF86" s="3">
        <f t="shared" si="37"/>
        <v>0.161688967873793</v>
      </c>
      <c r="AG86" s="3">
        <f t="shared" si="38"/>
        <v>2.4</v>
      </c>
    </row>
    <row r="87" spans="1:33" x14ac:dyDescent="0.35">
      <c r="A87" s="3">
        <v>86</v>
      </c>
      <c r="B87" s="3">
        <v>2.2917713549334001E-2</v>
      </c>
      <c r="E87" s="4">
        <v>41577</v>
      </c>
      <c r="F87" s="3">
        <f t="shared" si="22"/>
        <v>2.2917713549334001E-2</v>
      </c>
      <c r="H87" s="8">
        <v>42735</v>
      </c>
      <c r="I87" s="3">
        <f>HLOOKUP(H87,PCE_YoY!$C$59:$GA$60,2,FALSE)</f>
        <v>2.7</v>
      </c>
      <c r="J87" s="8">
        <f t="shared" si="39"/>
        <v>41578</v>
      </c>
      <c r="K87" s="3">
        <f t="shared" si="24"/>
        <v>2.2000000000000002</v>
      </c>
      <c r="M87" s="4">
        <v>41577</v>
      </c>
      <c r="N87" s="3">
        <f>_xlfn.IFNA(VLOOKUP(M87,'United States 2-Year Bond Yield'!$A$2:$B$3718,2,FALSE),N88)</f>
        <v>0.313</v>
      </c>
      <c r="O87" s="3">
        <f t="shared" si="23"/>
        <v>2.2917713549334001E-2</v>
      </c>
      <c r="P87" s="3">
        <f t="shared" si="25"/>
        <v>2.2000000000000002</v>
      </c>
      <c r="Q87" s="4">
        <f t="shared" si="26"/>
        <v>41535</v>
      </c>
      <c r="R87" s="3">
        <f t="shared" si="27"/>
        <v>4.82667234492761E-2</v>
      </c>
      <c r="S87" s="3">
        <f t="shared" si="28"/>
        <v>1.7</v>
      </c>
      <c r="T87" s="4">
        <f t="shared" si="29"/>
        <v>41486</v>
      </c>
      <c r="U87" s="3">
        <f t="shared" si="30"/>
        <v>-1.3609103384205801E-3</v>
      </c>
      <c r="V87" s="3">
        <f t="shared" si="31"/>
        <v>1.6</v>
      </c>
      <c r="X87" s="8">
        <f t="shared" si="32"/>
        <v>41578</v>
      </c>
      <c r="Y87" s="3">
        <f t="shared" si="33"/>
        <v>2.2917713549334001E-2</v>
      </c>
      <c r="Z87" s="8">
        <v>42735</v>
      </c>
      <c r="AA87" s="3">
        <f>_xlfn.IFNA(VLOOKUP(Z87,'United States 2-Year Bond Yield'!$A$2:$B$3718,2,FALSE),AA88)</f>
        <v>1.119</v>
      </c>
      <c r="AB87" s="3">
        <f t="shared" si="34"/>
        <v>0.161944592165229</v>
      </c>
      <c r="AC87" s="3">
        <f>HLOOKUP(Z87,PCE_YoY!$C$59:$GA$60,2,FALSE)</f>
        <v>2.7</v>
      </c>
      <c r="AD87" s="3">
        <f t="shared" si="35"/>
        <v>0.161688967873793</v>
      </c>
      <c r="AE87" s="3">
        <f t="shared" si="36"/>
        <v>2.4</v>
      </c>
      <c r="AF87" s="3">
        <f t="shared" si="37"/>
        <v>0.151934794726728</v>
      </c>
      <c r="AG87" s="3">
        <f t="shared" si="38"/>
        <v>2.4</v>
      </c>
    </row>
    <row r="88" spans="1:33" x14ac:dyDescent="0.35">
      <c r="A88" s="3">
        <v>87</v>
      </c>
      <c r="B88" s="3">
        <v>4.82667234492761E-2</v>
      </c>
      <c r="E88" s="4">
        <v>41535</v>
      </c>
      <c r="F88" s="3">
        <f t="shared" si="22"/>
        <v>4.82667234492761E-2</v>
      </c>
      <c r="H88" s="8">
        <v>42704</v>
      </c>
      <c r="I88" s="3">
        <f>HLOOKUP(H88,PCE_YoY!$C$59:$GA$60,2,FALSE)</f>
        <v>2.4</v>
      </c>
      <c r="J88" s="8">
        <f t="shared" si="39"/>
        <v>41517</v>
      </c>
      <c r="K88" s="3">
        <f t="shared" si="24"/>
        <v>1.7</v>
      </c>
      <c r="M88" s="4">
        <v>41535</v>
      </c>
      <c r="N88" s="3">
        <f>_xlfn.IFNA(VLOOKUP(M88,'United States 2-Year Bond Yield'!$A$2:$B$3718,2,FALSE),N89)</f>
        <v>0.32700000000000001</v>
      </c>
      <c r="O88" s="3">
        <f t="shared" si="23"/>
        <v>4.82667234492761E-2</v>
      </c>
      <c r="P88" s="3">
        <f t="shared" si="25"/>
        <v>1.7</v>
      </c>
      <c r="Q88" s="4">
        <f t="shared" si="26"/>
        <v>41486</v>
      </c>
      <c r="R88" s="3">
        <f t="shared" si="27"/>
        <v>-1.3609103384205801E-3</v>
      </c>
      <c r="S88" s="3">
        <f t="shared" si="28"/>
        <v>1.6</v>
      </c>
      <c r="T88" s="4">
        <f t="shared" si="29"/>
        <v>41444</v>
      </c>
      <c r="U88" s="3">
        <f t="shared" si="30"/>
        <v>-2.7093570653192799E-2</v>
      </c>
      <c r="V88" s="3">
        <f t="shared" si="31"/>
        <v>1.6</v>
      </c>
      <c r="X88" s="8">
        <f t="shared" si="32"/>
        <v>41547</v>
      </c>
      <c r="Y88" s="3">
        <f t="shared" si="33"/>
        <v>4.82667234492761E-2</v>
      </c>
      <c r="Z88" s="8">
        <v>42704</v>
      </c>
      <c r="AA88" s="3">
        <f>_xlfn.IFNA(VLOOKUP(Z88,'United States 2-Year Bond Yield'!$A$2:$B$3718,2,FALSE),AA89)</f>
        <v>1.119</v>
      </c>
      <c r="AB88" s="3">
        <f t="shared" si="34"/>
        <v>0.161688967873793</v>
      </c>
      <c r="AC88" s="3">
        <f>HLOOKUP(Z88,PCE_YoY!$C$59:$GA$60,2,FALSE)</f>
        <v>2.4</v>
      </c>
      <c r="AD88" s="3">
        <f t="shared" si="35"/>
        <v>0.151934794726728</v>
      </c>
      <c r="AE88" s="3">
        <f t="shared" si="36"/>
        <v>2.4</v>
      </c>
      <c r="AF88" s="3">
        <f t="shared" si="37"/>
        <v>0.151934794726728</v>
      </c>
      <c r="AG88" s="3">
        <f t="shared" si="38"/>
        <v>2.5</v>
      </c>
    </row>
    <row r="89" spans="1:33" x14ac:dyDescent="0.35">
      <c r="A89" s="3">
        <v>88</v>
      </c>
      <c r="B89" s="3">
        <v>-1.3609103384205801E-3</v>
      </c>
      <c r="E89" s="4">
        <v>41486</v>
      </c>
      <c r="F89" s="3">
        <f t="shared" si="22"/>
        <v>-1.3609103384205801E-3</v>
      </c>
      <c r="H89" s="8">
        <v>42674</v>
      </c>
      <c r="I89" s="3">
        <f>HLOOKUP(H89,PCE_YoY!$C$59:$GA$60,2,FALSE)</f>
        <v>2.4</v>
      </c>
      <c r="J89" s="8">
        <f t="shared" si="39"/>
        <v>41486</v>
      </c>
      <c r="K89" s="3">
        <f t="shared" si="24"/>
        <v>1.6</v>
      </c>
      <c r="M89" s="4">
        <v>41486</v>
      </c>
      <c r="N89" s="3">
        <f>_xlfn.IFNA(VLOOKUP(M89,'United States 2-Year Bond Yield'!$A$2:$B$3718,2,FALSE),N90)</f>
        <v>0.313</v>
      </c>
      <c r="O89" s="3">
        <f t="shared" si="23"/>
        <v>-1.3609103384205801E-3</v>
      </c>
      <c r="P89" s="3">
        <f t="shared" si="25"/>
        <v>1.6</v>
      </c>
      <c r="Q89" s="4">
        <f t="shared" si="26"/>
        <v>41444</v>
      </c>
      <c r="R89" s="3">
        <f t="shared" si="27"/>
        <v>-2.7093570653192799E-2</v>
      </c>
      <c r="S89" s="3">
        <f t="shared" si="28"/>
        <v>1.6</v>
      </c>
      <c r="T89" s="4">
        <f t="shared" si="29"/>
        <v>41395</v>
      </c>
      <c r="U89" s="3">
        <f t="shared" si="30"/>
        <v>6.68712259679256E-3</v>
      </c>
      <c r="V89" s="3">
        <f t="shared" si="31"/>
        <v>1.3</v>
      </c>
      <c r="X89" s="8">
        <f t="shared" si="32"/>
        <v>41486</v>
      </c>
      <c r="Y89" s="3">
        <f t="shared" si="33"/>
        <v>-1.3609103384205801E-3</v>
      </c>
      <c r="Z89" s="8">
        <v>42674</v>
      </c>
      <c r="AA89" s="3">
        <f>_xlfn.IFNA(VLOOKUP(Z89,'United States 2-Year Bond Yield'!$A$2:$B$3718,2,FALSE),AA90)</f>
        <v>0.84499999999999997</v>
      </c>
      <c r="AB89" s="3">
        <f t="shared" si="34"/>
        <v>0.151934794726728</v>
      </c>
      <c r="AC89" s="3">
        <f>HLOOKUP(Z89,PCE_YoY!$C$59:$GA$60,2,FALSE)</f>
        <v>2.4</v>
      </c>
      <c r="AD89" s="3">
        <f t="shared" si="35"/>
        <v>0.151934794726728</v>
      </c>
      <c r="AE89" s="3">
        <f t="shared" si="36"/>
        <v>2.5</v>
      </c>
      <c r="AF89" s="3">
        <f t="shared" si="37"/>
        <v>0.12844341391194899</v>
      </c>
      <c r="AG89" s="3">
        <f t="shared" si="38"/>
        <v>2.2999999999999998</v>
      </c>
    </row>
    <row r="90" spans="1:33" x14ac:dyDescent="0.35">
      <c r="A90" s="3">
        <v>89</v>
      </c>
      <c r="B90" s="3">
        <v>-2.7093570653192799E-2</v>
      </c>
      <c r="E90" s="4">
        <v>41444</v>
      </c>
      <c r="F90" s="3">
        <f t="shared" si="22"/>
        <v>-2.7093570653192799E-2</v>
      </c>
      <c r="H90" s="8">
        <v>42643</v>
      </c>
      <c r="I90" s="3">
        <f>HLOOKUP(H90,PCE_YoY!$C$59:$GA$60,2,FALSE)</f>
        <v>2.5</v>
      </c>
      <c r="J90" s="8">
        <f t="shared" si="39"/>
        <v>41425</v>
      </c>
      <c r="K90" s="3">
        <f t="shared" si="24"/>
        <v>1.6</v>
      </c>
      <c r="M90" s="4">
        <v>41444</v>
      </c>
      <c r="N90" s="3">
        <f>_xlfn.IFNA(VLOOKUP(M90,'United States 2-Year Bond Yield'!$A$2:$B$3718,2,FALSE),N91)</f>
        <v>0.31</v>
      </c>
      <c r="O90" s="3">
        <f t="shared" si="23"/>
        <v>-2.7093570653192799E-2</v>
      </c>
      <c r="P90" s="3">
        <f t="shared" si="25"/>
        <v>1.6</v>
      </c>
      <c r="Q90" s="4">
        <f t="shared" si="26"/>
        <v>41395</v>
      </c>
      <c r="R90" s="3">
        <f t="shared" si="27"/>
        <v>6.68712259679256E-3</v>
      </c>
      <c r="S90" s="3">
        <f t="shared" si="28"/>
        <v>1.3</v>
      </c>
      <c r="T90" s="4">
        <f t="shared" si="29"/>
        <v>41353</v>
      </c>
      <c r="U90" s="3">
        <f t="shared" si="30"/>
        <v>-2.4451884345200799E-2</v>
      </c>
      <c r="V90" s="3">
        <f t="shared" si="31"/>
        <v>1.1000000000000001</v>
      </c>
      <c r="X90" s="8">
        <f t="shared" si="32"/>
        <v>41455</v>
      </c>
      <c r="Y90" s="3">
        <f t="shared" si="33"/>
        <v>-2.7093570653192799E-2</v>
      </c>
      <c r="Z90" s="8">
        <v>42643</v>
      </c>
      <c r="AA90" s="3">
        <f>_xlfn.IFNA(VLOOKUP(Z90,'United States 2-Year Bond Yield'!$A$2:$B$3718,2,FALSE),AA91)</f>
        <v>0.76600000000000001</v>
      </c>
      <c r="AB90" s="3">
        <f t="shared" si="34"/>
        <v>0.151934794726728</v>
      </c>
      <c r="AC90" s="3">
        <f>HLOOKUP(Z90,PCE_YoY!$C$59:$GA$60,2,FALSE)</f>
        <v>2.5</v>
      </c>
      <c r="AD90" s="3">
        <f t="shared" si="35"/>
        <v>0.12844341391194899</v>
      </c>
      <c r="AE90" s="3">
        <f t="shared" si="36"/>
        <v>2.2999999999999998</v>
      </c>
      <c r="AF90" s="3">
        <f t="shared" si="37"/>
        <v>0.12844341391194899</v>
      </c>
      <c r="AG90" s="3">
        <f t="shared" si="38"/>
        <v>2.4</v>
      </c>
    </row>
    <row r="91" spans="1:33" x14ac:dyDescent="0.35">
      <c r="A91" s="3">
        <v>90</v>
      </c>
      <c r="B91" s="3">
        <v>6.68712259679256E-3</v>
      </c>
      <c r="E91" s="4">
        <v>41395</v>
      </c>
      <c r="F91" s="3">
        <f t="shared" si="22"/>
        <v>6.68712259679256E-3</v>
      </c>
      <c r="H91" s="8">
        <v>42613</v>
      </c>
      <c r="I91" s="3">
        <f>HLOOKUP(H91,PCE_YoY!$C$59:$GA$60,2,FALSE)</f>
        <v>2.2999999999999998</v>
      </c>
      <c r="J91" s="8">
        <f t="shared" si="39"/>
        <v>41394</v>
      </c>
      <c r="K91" s="3">
        <f t="shared" si="24"/>
        <v>1.3</v>
      </c>
      <c r="M91" s="4">
        <v>41395</v>
      </c>
      <c r="N91" s="3">
        <f>_xlfn.IFNA(VLOOKUP(M91,'United States 2-Year Bond Yield'!$A$2:$B$3718,2,FALSE),N92)</f>
        <v>0.20300000000000001</v>
      </c>
      <c r="O91" s="3">
        <f t="shared" si="23"/>
        <v>6.68712259679256E-3</v>
      </c>
      <c r="P91" s="3">
        <f t="shared" si="25"/>
        <v>1.3</v>
      </c>
      <c r="Q91" s="4">
        <f t="shared" si="26"/>
        <v>41353</v>
      </c>
      <c r="R91" s="3">
        <f t="shared" si="27"/>
        <v>-2.4451884345200799E-2</v>
      </c>
      <c r="S91" s="3">
        <f t="shared" si="28"/>
        <v>1.1000000000000001</v>
      </c>
      <c r="T91" s="4">
        <f t="shared" si="29"/>
        <v>41346</v>
      </c>
      <c r="U91" s="3">
        <f t="shared" si="30"/>
        <v>0.33489063084145598</v>
      </c>
      <c r="V91" s="3">
        <f t="shared" si="31"/>
        <v>1.1000000000000001</v>
      </c>
      <c r="X91" s="8">
        <f t="shared" si="32"/>
        <v>41425</v>
      </c>
      <c r="Y91" s="3">
        <f t="shared" si="33"/>
        <v>6.68712259679256E-3</v>
      </c>
      <c r="Z91" s="8">
        <v>42613</v>
      </c>
      <c r="AA91" s="3">
        <f>_xlfn.IFNA(VLOOKUP(Z91,'United States 2-Year Bond Yield'!$A$2:$B$3718,2,FALSE),AA92)</f>
        <v>0.80900000000000005</v>
      </c>
      <c r="AB91" s="3">
        <f t="shared" si="34"/>
        <v>0.12844341391194899</v>
      </c>
      <c r="AC91" s="3">
        <f>HLOOKUP(Z91,PCE_YoY!$C$59:$GA$60,2,FALSE)</f>
        <v>2.2999999999999998</v>
      </c>
      <c r="AD91" s="3">
        <f t="shared" si="35"/>
        <v>0.12844341391194899</v>
      </c>
      <c r="AE91" s="3">
        <f t="shared" si="36"/>
        <v>2.4</v>
      </c>
      <c r="AF91" s="3">
        <f t="shared" si="37"/>
        <v>7.3824627234515799E-2</v>
      </c>
      <c r="AG91" s="3">
        <f t="shared" si="38"/>
        <v>2.6</v>
      </c>
    </row>
    <row r="92" spans="1:33" x14ac:dyDescent="0.35">
      <c r="A92" s="3">
        <v>91</v>
      </c>
      <c r="B92" s="3">
        <v>-2.4451884345200799E-2</v>
      </c>
      <c r="E92" s="4">
        <v>41353</v>
      </c>
      <c r="F92" s="3">
        <f t="shared" si="22"/>
        <v>-2.4451884345200799E-2</v>
      </c>
      <c r="H92" s="8">
        <v>42582</v>
      </c>
      <c r="I92" s="3">
        <f>HLOOKUP(H92,PCE_YoY!$C$59:$GA$60,2,FALSE)</f>
        <v>2.4</v>
      </c>
      <c r="J92" s="8">
        <f t="shared" si="39"/>
        <v>41333</v>
      </c>
      <c r="K92" s="3">
        <f t="shared" si="24"/>
        <v>1.1000000000000001</v>
      </c>
      <c r="M92" s="4">
        <v>41353</v>
      </c>
      <c r="N92" s="3">
        <f>_xlfn.IFNA(VLOOKUP(M92,'United States 2-Year Bond Yield'!$A$2:$B$3718,2,FALSE),N93)</f>
        <v>0.25</v>
      </c>
      <c r="O92" s="3">
        <f t="shared" si="23"/>
        <v>-2.4451884345200799E-2</v>
      </c>
      <c r="P92" s="3">
        <f t="shared" si="25"/>
        <v>1.1000000000000001</v>
      </c>
      <c r="Q92" s="4">
        <f t="shared" si="26"/>
        <v>41346</v>
      </c>
      <c r="R92" s="3">
        <f t="shared" si="27"/>
        <v>0.33489063084145598</v>
      </c>
      <c r="S92" s="3">
        <f t="shared" si="28"/>
        <v>1.1000000000000001</v>
      </c>
      <c r="T92" s="4">
        <f t="shared" si="29"/>
        <v>41304</v>
      </c>
      <c r="U92" s="3">
        <f t="shared" si="30"/>
        <v>-8.3969340896367595E-2</v>
      </c>
      <c r="V92" s="3">
        <f t="shared" si="31"/>
        <v>1.8</v>
      </c>
      <c r="X92" s="8">
        <f t="shared" si="32"/>
        <v>41364</v>
      </c>
      <c r="Y92" s="3">
        <f t="shared" si="33"/>
        <v>-2.4451884345200799E-2</v>
      </c>
      <c r="Z92" s="8">
        <v>42582</v>
      </c>
      <c r="AA92" s="3">
        <f>_xlfn.IFNA(VLOOKUP(Z92,'United States 2-Year Bond Yield'!$A$2:$B$3718,2,FALSE),AA93)</f>
        <v>0.58599999999999997</v>
      </c>
      <c r="AB92" s="3">
        <f t="shared" si="34"/>
        <v>0.12844341391194899</v>
      </c>
      <c r="AC92" s="3">
        <f>HLOOKUP(Z92,PCE_YoY!$C$59:$GA$60,2,FALSE)</f>
        <v>2.4</v>
      </c>
      <c r="AD92" s="3">
        <f t="shared" si="35"/>
        <v>7.3824627234515799E-2</v>
      </c>
      <c r="AE92" s="3">
        <f t="shared" si="36"/>
        <v>2.6</v>
      </c>
      <c r="AF92" s="3">
        <f t="shared" si="37"/>
        <v>0.18531990610761401</v>
      </c>
      <c r="AG92" s="3">
        <f t="shared" si="38"/>
        <v>2.2000000000000002</v>
      </c>
    </row>
    <row r="93" spans="1:33" x14ac:dyDescent="0.35">
      <c r="A93" s="3">
        <v>92</v>
      </c>
      <c r="B93" s="3">
        <v>0.33489063084145598</v>
      </c>
      <c r="E93" s="4">
        <v>41346</v>
      </c>
      <c r="F93" s="3">
        <f t="shared" si="22"/>
        <v>0.33489063084145598</v>
      </c>
      <c r="H93" s="8">
        <v>42551</v>
      </c>
      <c r="I93" s="3">
        <f>HLOOKUP(H93,PCE_YoY!$C$59:$GA$60,2,FALSE)</f>
        <v>2.6</v>
      </c>
      <c r="J93" s="8">
        <f t="shared" si="39"/>
        <v>41333</v>
      </c>
      <c r="K93" s="3">
        <f t="shared" si="24"/>
        <v>1.1000000000000001</v>
      </c>
      <c r="M93" s="4">
        <v>41346</v>
      </c>
      <c r="N93" s="3">
        <f>_xlfn.IFNA(VLOOKUP(M93,'United States 2-Year Bond Yield'!$A$2:$B$3718,2,FALSE),N94)</f>
        <v>0.26200000000000001</v>
      </c>
      <c r="O93" s="3">
        <f t="shared" si="23"/>
        <v>0.33489063084145598</v>
      </c>
      <c r="P93" s="3">
        <f t="shared" si="25"/>
        <v>1.1000000000000001</v>
      </c>
      <c r="Q93" s="4">
        <f t="shared" si="26"/>
        <v>41304</v>
      </c>
      <c r="R93" s="3">
        <f t="shared" si="27"/>
        <v>-8.3969340896367595E-2</v>
      </c>
      <c r="S93" s="3">
        <f t="shared" si="28"/>
        <v>1.8</v>
      </c>
      <c r="T93" s="4">
        <f t="shared" si="29"/>
        <v>41255</v>
      </c>
      <c r="U93" s="3">
        <f t="shared" si="30"/>
        <v>-2.62070421753751E-2</v>
      </c>
      <c r="V93" s="3">
        <f t="shared" si="31"/>
        <v>1.7</v>
      </c>
      <c r="X93" s="8">
        <f t="shared" si="32"/>
        <v>41364</v>
      </c>
      <c r="Y93" s="3">
        <f t="shared" si="33"/>
        <v>0.33489063084145598</v>
      </c>
      <c r="Z93" s="8">
        <v>42551</v>
      </c>
      <c r="AA93" s="3">
        <f>_xlfn.IFNA(VLOOKUP(Z93,'United States 2-Year Bond Yield'!$A$2:$B$3718,2,FALSE),AA94)</f>
        <v>0.58599999999999997</v>
      </c>
      <c r="AB93" s="3">
        <f t="shared" si="34"/>
        <v>7.3824627234515799E-2</v>
      </c>
      <c r="AC93" s="3">
        <f>HLOOKUP(Z93,PCE_YoY!$C$59:$GA$60,2,FALSE)</f>
        <v>2.6</v>
      </c>
      <c r="AD93" s="3">
        <f t="shared" si="35"/>
        <v>0.18531990610761401</v>
      </c>
      <c r="AE93" s="3">
        <f t="shared" si="36"/>
        <v>2.2000000000000002</v>
      </c>
      <c r="AF93" s="3">
        <f t="shared" si="37"/>
        <v>0.18531990610761401</v>
      </c>
      <c r="AG93" s="3">
        <f t="shared" si="38"/>
        <v>2.2999999999999998</v>
      </c>
    </row>
    <row r="94" spans="1:33" x14ac:dyDescent="0.35">
      <c r="A94" s="3">
        <v>93</v>
      </c>
      <c r="B94" s="3">
        <v>-8.3969340896367595E-2</v>
      </c>
      <c r="E94" s="4">
        <v>41304</v>
      </c>
      <c r="F94" s="3">
        <f t="shared" si="22"/>
        <v>-8.3969340896367595E-2</v>
      </c>
      <c r="H94" s="8">
        <v>42521</v>
      </c>
      <c r="I94" s="3">
        <f>HLOOKUP(H94,PCE_YoY!$C$59:$GA$60,2,FALSE)</f>
        <v>2.2000000000000002</v>
      </c>
      <c r="J94" s="8">
        <f t="shared" si="39"/>
        <v>41305</v>
      </c>
      <c r="K94" s="3">
        <f t="shared" si="24"/>
        <v>1.8</v>
      </c>
      <c r="M94" s="4">
        <v>41304</v>
      </c>
      <c r="N94" s="3">
        <f>_xlfn.IFNA(VLOOKUP(M94,'United States 2-Year Bond Yield'!$A$2:$B$3718,2,FALSE),N95)</f>
        <v>0.27</v>
      </c>
      <c r="O94" s="3">
        <f t="shared" si="23"/>
        <v>-8.3969340896367595E-2</v>
      </c>
      <c r="P94" s="3">
        <f t="shared" si="25"/>
        <v>1.8</v>
      </c>
      <c r="Q94" s="4">
        <f t="shared" si="26"/>
        <v>41255</v>
      </c>
      <c r="R94" s="3">
        <f t="shared" si="27"/>
        <v>-2.62070421753751E-2</v>
      </c>
      <c r="S94" s="3">
        <f t="shared" si="28"/>
        <v>1.7</v>
      </c>
      <c r="T94" s="4">
        <f t="shared" si="29"/>
        <v>41206</v>
      </c>
      <c r="U94" s="3">
        <f t="shared" si="30"/>
        <v>3.4646757557721002E-2</v>
      </c>
      <c r="V94" s="3">
        <f t="shared" si="31"/>
        <v>1.3</v>
      </c>
      <c r="X94" s="8">
        <f t="shared" si="32"/>
        <v>41305</v>
      </c>
      <c r="Y94" s="3">
        <f t="shared" si="33"/>
        <v>-8.3969340896367595E-2</v>
      </c>
      <c r="Z94" s="8">
        <v>42521</v>
      </c>
      <c r="AA94" s="3">
        <f>_xlfn.IFNA(VLOOKUP(Z94,'United States 2-Year Bond Yield'!$A$2:$B$3718,2,FALSE),AA95)</f>
        <v>0.88300000000000001</v>
      </c>
      <c r="AB94" s="3">
        <f t="shared" si="34"/>
        <v>0.18531990610761401</v>
      </c>
      <c r="AC94" s="3">
        <f>HLOOKUP(Z94,PCE_YoY!$C$59:$GA$60,2,FALSE)</f>
        <v>2.2000000000000002</v>
      </c>
      <c r="AD94" s="3">
        <f t="shared" si="35"/>
        <v>0.18531990610761401</v>
      </c>
      <c r="AE94" s="3">
        <f t="shared" si="36"/>
        <v>2.2999999999999998</v>
      </c>
      <c r="AF94" s="3">
        <f t="shared" si="37"/>
        <v>0.21068529166684899</v>
      </c>
      <c r="AG94" s="3">
        <f t="shared" si="38"/>
        <v>2.2999999999999998</v>
      </c>
    </row>
    <row r="95" spans="1:33" x14ac:dyDescent="0.35">
      <c r="A95" s="3">
        <v>94</v>
      </c>
      <c r="B95" s="3">
        <v>-2.62070421753751E-2</v>
      </c>
      <c r="E95" s="4">
        <v>41255</v>
      </c>
      <c r="F95" s="3">
        <f t="shared" si="22"/>
        <v>-2.62070421753751E-2</v>
      </c>
      <c r="H95" s="8">
        <v>42490</v>
      </c>
      <c r="I95" s="3">
        <f>HLOOKUP(H95,PCE_YoY!$C$59:$GA$60,2,FALSE)</f>
        <v>2.2999999999999998</v>
      </c>
      <c r="J95" s="8">
        <f t="shared" si="39"/>
        <v>41243</v>
      </c>
      <c r="K95" s="3">
        <f t="shared" si="24"/>
        <v>1.7</v>
      </c>
      <c r="M95" s="4">
        <v>41255</v>
      </c>
      <c r="N95" s="3">
        <f>_xlfn.IFNA(VLOOKUP(M95,'United States 2-Year Bond Yield'!$A$2:$B$3718,2,FALSE),N96)</f>
        <v>0.246</v>
      </c>
      <c r="O95" s="3">
        <f t="shared" si="23"/>
        <v>-2.62070421753751E-2</v>
      </c>
      <c r="P95" s="3">
        <f t="shared" si="25"/>
        <v>1.7</v>
      </c>
      <c r="Q95" s="4">
        <f t="shared" si="26"/>
        <v>41206</v>
      </c>
      <c r="R95" s="3">
        <f t="shared" si="27"/>
        <v>3.4646757557721002E-2</v>
      </c>
      <c r="S95" s="3">
        <f t="shared" si="28"/>
        <v>1.3</v>
      </c>
      <c r="T95" s="4">
        <f t="shared" si="29"/>
        <v>41165</v>
      </c>
      <c r="U95" s="3">
        <f t="shared" si="30"/>
        <v>5.3817701395877403E-2</v>
      </c>
      <c r="V95" s="3">
        <f t="shared" si="31"/>
        <v>1.3</v>
      </c>
      <c r="X95" s="8">
        <f t="shared" si="32"/>
        <v>41274</v>
      </c>
      <c r="Y95" s="3">
        <f t="shared" si="33"/>
        <v>-2.62070421753751E-2</v>
      </c>
      <c r="Z95" s="8">
        <v>42490</v>
      </c>
      <c r="AA95" s="3">
        <f>_xlfn.IFNA(VLOOKUP(Z95,'United States 2-Year Bond Yield'!$A$2:$B$3718,2,FALSE),AA96)</f>
        <v>0.72499999999999998</v>
      </c>
      <c r="AB95" s="3">
        <f t="shared" si="34"/>
        <v>0.18531990610761401</v>
      </c>
      <c r="AC95" s="3">
        <f>HLOOKUP(Z95,PCE_YoY!$C$59:$GA$60,2,FALSE)</f>
        <v>2.2999999999999998</v>
      </c>
      <c r="AD95" s="3">
        <f t="shared" si="35"/>
        <v>0.21068529166684899</v>
      </c>
      <c r="AE95" s="3">
        <f t="shared" si="36"/>
        <v>2.2999999999999998</v>
      </c>
      <c r="AF95" s="3">
        <f t="shared" si="37"/>
        <v>-2.1078099343448599E-2</v>
      </c>
      <c r="AG95" s="3">
        <f t="shared" si="38"/>
        <v>3</v>
      </c>
    </row>
    <row r="96" spans="1:33" x14ac:dyDescent="0.35">
      <c r="A96" s="3">
        <v>95</v>
      </c>
      <c r="B96" s="3">
        <v>3.4646757557721002E-2</v>
      </c>
      <c r="E96" s="4">
        <v>41206</v>
      </c>
      <c r="F96" s="3">
        <f t="shared" si="22"/>
        <v>3.4646757557721002E-2</v>
      </c>
      <c r="H96" s="8">
        <v>42460</v>
      </c>
      <c r="I96" s="3">
        <f>HLOOKUP(H96,PCE_YoY!$C$59:$GA$60,2,FALSE)</f>
        <v>2.2999999999999998</v>
      </c>
      <c r="J96" s="8">
        <f t="shared" si="39"/>
        <v>41182</v>
      </c>
      <c r="K96" s="3">
        <f t="shared" si="24"/>
        <v>1.3</v>
      </c>
      <c r="M96" s="4">
        <v>41206</v>
      </c>
      <c r="N96" s="3">
        <f>_xlfn.IFNA(VLOOKUP(M96,'United States 2-Year Bond Yield'!$A$2:$B$3718,2,FALSE),N97)</f>
        <v>0.29299999999999998</v>
      </c>
      <c r="O96" s="3">
        <f t="shared" si="23"/>
        <v>3.4646757557721002E-2</v>
      </c>
      <c r="P96" s="3">
        <f t="shared" si="25"/>
        <v>1.3</v>
      </c>
      <c r="Q96" s="4">
        <f t="shared" si="26"/>
        <v>41165</v>
      </c>
      <c r="R96" s="3">
        <f t="shared" si="27"/>
        <v>5.3817701395877403E-2</v>
      </c>
      <c r="S96" s="3">
        <f t="shared" si="28"/>
        <v>1.3</v>
      </c>
      <c r="T96" s="4">
        <f t="shared" si="29"/>
        <v>41122</v>
      </c>
      <c r="U96" s="3">
        <f t="shared" si="30"/>
        <v>-0.112202630120218</v>
      </c>
      <c r="V96" s="3">
        <f t="shared" si="31"/>
        <v>1.2</v>
      </c>
      <c r="X96" s="8">
        <f t="shared" si="32"/>
        <v>41213</v>
      </c>
      <c r="Y96" s="3">
        <f t="shared" si="33"/>
        <v>3.4646757557721002E-2</v>
      </c>
      <c r="Z96" s="8">
        <v>42460</v>
      </c>
      <c r="AA96" s="3">
        <f>_xlfn.IFNA(VLOOKUP(Z96,'United States 2-Year Bond Yield'!$A$2:$B$3718,2,FALSE),AA97)</f>
        <v>0.72499999999999998</v>
      </c>
      <c r="AB96" s="3">
        <f t="shared" si="34"/>
        <v>0.21068529166684899</v>
      </c>
      <c r="AC96" s="3">
        <f>HLOOKUP(Z96,PCE_YoY!$C$59:$GA$60,2,FALSE)</f>
        <v>2.2999999999999998</v>
      </c>
      <c r="AD96" s="3">
        <f t="shared" si="35"/>
        <v>-2.1078099343448599E-2</v>
      </c>
      <c r="AE96" s="3">
        <f t="shared" si="36"/>
        <v>3</v>
      </c>
      <c r="AF96" s="3">
        <f t="shared" si="37"/>
        <v>-2.1078099343448599E-2</v>
      </c>
      <c r="AG96" s="3">
        <f t="shared" si="38"/>
        <v>2.5</v>
      </c>
    </row>
    <row r="97" spans="1:33" x14ac:dyDescent="0.35">
      <c r="A97" s="3">
        <v>96</v>
      </c>
      <c r="B97" s="3">
        <v>5.3817701395877403E-2</v>
      </c>
      <c r="E97" s="4">
        <v>41165</v>
      </c>
      <c r="F97" s="3">
        <f t="shared" si="22"/>
        <v>5.3817701395877403E-2</v>
      </c>
      <c r="H97" s="8">
        <v>42429</v>
      </c>
      <c r="I97" s="3">
        <f>HLOOKUP(H97,PCE_YoY!$C$59:$GA$60,2,FALSE)</f>
        <v>3</v>
      </c>
      <c r="J97" s="8">
        <f t="shared" si="39"/>
        <v>41152</v>
      </c>
      <c r="K97" s="3">
        <f t="shared" si="24"/>
        <v>1.3</v>
      </c>
      <c r="M97" s="4">
        <v>41165</v>
      </c>
      <c r="N97" s="3">
        <f>_xlfn.IFNA(VLOOKUP(M97,'United States 2-Year Bond Yield'!$A$2:$B$3718,2,FALSE),N98)</f>
        <v>0.23799999999999999</v>
      </c>
      <c r="O97" s="3">
        <f t="shared" si="23"/>
        <v>5.3817701395877403E-2</v>
      </c>
      <c r="P97" s="3">
        <f t="shared" si="25"/>
        <v>1.3</v>
      </c>
      <c r="Q97" s="4">
        <f t="shared" si="26"/>
        <v>41122</v>
      </c>
      <c r="R97" s="3">
        <f t="shared" si="27"/>
        <v>-0.112202630120218</v>
      </c>
      <c r="S97" s="3">
        <f t="shared" si="28"/>
        <v>1.2</v>
      </c>
      <c r="T97" s="4">
        <f t="shared" si="29"/>
        <v>41080</v>
      </c>
      <c r="U97" s="3">
        <f t="shared" si="30"/>
        <v>-0.168817863368079</v>
      </c>
      <c r="V97" s="3">
        <f t="shared" si="31"/>
        <v>1.5</v>
      </c>
      <c r="X97" s="8">
        <f t="shared" si="32"/>
        <v>41182</v>
      </c>
      <c r="Y97" s="3">
        <f t="shared" si="33"/>
        <v>5.3817701395877403E-2</v>
      </c>
      <c r="Z97" s="8">
        <v>42429</v>
      </c>
      <c r="AA97" s="3">
        <f>_xlfn.IFNA(VLOOKUP(Z97,'United States 2-Year Bond Yield'!$A$2:$B$3718,2,FALSE),AA98)</f>
        <v>0.78500000000000003</v>
      </c>
      <c r="AB97" s="3">
        <f t="shared" si="34"/>
        <v>-2.1078099343448599E-2</v>
      </c>
      <c r="AC97" s="3">
        <f>HLOOKUP(Z97,PCE_YoY!$C$59:$GA$60,2,FALSE)</f>
        <v>3</v>
      </c>
      <c r="AD97" s="3">
        <f t="shared" si="35"/>
        <v>-2.1078099343448599E-2</v>
      </c>
      <c r="AE97" s="3">
        <f t="shared" si="36"/>
        <v>2.5</v>
      </c>
      <c r="AF97" s="3">
        <f t="shared" si="37"/>
        <v>0.186260986986795</v>
      </c>
      <c r="AG97" s="3">
        <f t="shared" si="38"/>
        <v>2.6</v>
      </c>
    </row>
    <row r="98" spans="1:33" x14ac:dyDescent="0.35">
      <c r="A98" s="3">
        <v>97</v>
      </c>
      <c r="B98" s="3">
        <v>-0.112202630120218</v>
      </c>
      <c r="E98" s="4">
        <v>41122</v>
      </c>
      <c r="F98" s="3">
        <f t="shared" ref="F98:F121" si="40">B98</f>
        <v>-0.112202630120218</v>
      </c>
      <c r="H98" s="8">
        <v>42400</v>
      </c>
      <c r="I98" s="3">
        <f>HLOOKUP(H98,PCE_YoY!$C$59:$GA$60,2,FALSE)</f>
        <v>2.5</v>
      </c>
      <c r="J98" s="8">
        <f t="shared" si="39"/>
        <v>41121</v>
      </c>
      <c r="K98" s="3">
        <f t="shared" si="24"/>
        <v>1.2</v>
      </c>
      <c r="M98" s="4">
        <v>41122</v>
      </c>
      <c r="N98" s="3">
        <f>_xlfn.IFNA(VLOOKUP(M98,'United States 2-Year Bond Yield'!$A$2:$B$3718,2,FALSE),N99)</f>
        <v>0.23499999999999999</v>
      </c>
      <c r="O98" s="3">
        <f t="shared" ref="O98:O121" si="41">_xlfn.IFNA(VLOOKUP(M98,$E$2:$F$121,2,FALSE),0)</f>
        <v>-0.112202630120218</v>
      </c>
      <c r="P98" s="3">
        <f t="shared" si="25"/>
        <v>1.2</v>
      </c>
      <c r="Q98" s="4">
        <f t="shared" si="26"/>
        <v>41080</v>
      </c>
      <c r="R98" s="3">
        <f t="shared" si="27"/>
        <v>-0.168817863368079</v>
      </c>
      <c r="S98" s="3">
        <f t="shared" si="28"/>
        <v>1.5</v>
      </c>
      <c r="T98" s="4">
        <f t="shared" si="29"/>
        <v>41024</v>
      </c>
      <c r="U98" s="3">
        <f t="shared" si="30"/>
        <v>-6.5700869378621601E-2</v>
      </c>
      <c r="V98" s="3">
        <f t="shared" si="31"/>
        <v>1.2</v>
      </c>
      <c r="X98" s="8">
        <f t="shared" si="32"/>
        <v>41152</v>
      </c>
      <c r="Y98" s="3">
        <f t="shared" si="33"/>
        <v>-0.112202630120218</v>
      </c>
      <c r="Z98" s="8">
        <v>42400</v>
      </c>
      <c r="AA98" s="3">
        <f>_xlfn.IFNA(VLOOKUP(Z98,'United States 2-Year Bond Yield'!$A$2:$B$3718,2,FALSE),AA99)</f>
        <v>1.052</v>
      </c>
      <c r="AB98" s="3">
        <f t="shared" si="34"/>
        <v>-2.1078099343448599E-2</v>
      </c>
      <c r="AC98" s="3">
        <f>HLOOKUP(Z98,PCE_YoY!$C$59:$GA$60,2,FALSE)</f>
        <v>2.5</v>
      </c>
      <c r="AD98" s="3">
        <f t="shared" si="35"/>
        <v>0.186260986986795</v>
      </c>
      <c r="AE98" s="3">
        <f t="shared" si="36"/>
        <v>2.6</v>
      </c>
      <c r="AF98" s="3">
        <f t="shared" si="37"/>
        <v>0.164328284973871</v>
      </c>
      <c r="AG98" s="3">
        <f t="shared" si="38"/>
        <v>2.5</v>
      </c>
    </row>
    <row r="99" spans="1:33" x14ac:dyDescent="0.35">
      <c r="A99" s="3">
        <v>98</v>
      </c>
      <c r="B99" s="3">
        <v>-0.168817863368079</v>
      </c>
      <c r="E99" s="4">
        <v>41080</v>
      </c>
      <c r="F99" s="3">
        <f t="shared" si="40"/>
        <v>-0.168817863368079</v>
      </c>
      <c r="H99" s="8">
        <v>42369</v>
      </c>
      <c r="I99" s="3">
        <f>HLOOKUP(H99,PCE_YoY!$C$59:$GA$60,2,FALSE)</f>
        <v>2.6</v>
      </c>
      <c r="J99" s="8">
        <f t="shared" si="39"/>
        <v>41060</v>
      </c>
      <c r="K99" s="3">
        <f t="shared" si="24"/>
        <v>1.5</v>
      </c>
      <c r="M99" s="4">
        <v>41080</v>
      </c>
      <c r="N99" s="3">
        <f>_xlfn.IFNA(VLOOKUP(M99,'United States 2-Year Bond Yield'!$A$2:$B$3718,2,FALSE),N100)</f>
        <v>0.315</v>
      </c>
      <c r="O99" s="3">
        <f t="shared" si="41"/>
        <v>-0.168817863368079</v>
      </c>
      <c r="P99" s="3">
        <f t="shared" si="25"/>
        <v>1.5</v>
      </c>
      <c r="Q99" s="4">
        <f t="shared" si="26"/>
        <v>41024</v>
      </c>
      <c r="R99" s="3">
        <f t="shared" si="27"/>
        <v>-6.5700869378621601E-2</v>
      </c>
      <c r="S99" s="3">
        <f t="shared" si="28"/>
        <v>1.2</v>
      </c>
      <c r="T99" s="4">
        <f t="shared" ref="T99:T119" si="42">M101</f>
        <v>40981</v>
      </c>
      <c r="U99" s="3">
        <f t="shared" si="30"/>
        <v>-0.15669259708977301</v>
      </c>
      <c r="V99" s="3">
        <f t="shared" si="31"/>
        <v>1.7</v>
      </c>
      <c r="X99" s="8">
        <f t="shared" si="32"/>
        <v>41090</v>
      </c>
      <c r="Y99" s="3">
        <f t="shared" si="33"/>
        <v>-0.168817863368079</v>
      </c>
      <c r="Z99" s="8">
        <v>42369</v>
      </c>
      <c r="AA99" s="3">
        <f>_xlfn.IFNA(VLOOKUP(Z99,'United States 2-Year Bond Yield'!$A$2:$B$3718,2,FALSE),AA100)</f>
        <v>1.052</v>
      </c>
      <c r="AB99" s="3">
        <f t="shared" si="34"/>
        <v>0.186260986986795</v>
      </c>
      <c r="AC99" s="3">
        <f>HLOOKUP(Z99,PCE_YoY!$C$59:$GA$60,2,FALSE)</f>
        <v>2.6</v>
      </c>
      <c r="AD99" s="3">
        <f t="shared" si="35"/>
        <v>0.164328284973871</v>
      </c>
      <c r="AE99" s="3">
        <f t="shared" si="36"/>
        <v>2.5</v>
      </c>
      <c r="AF99" s="3">
        <f t="shared" si="37"/>
        <v>0.164328284973871</v>
      </c>
      <c r="AG99" s="3">
        <f t="shared" si="38"/>
        <v>2.6</v>
      </c>
    </row>
    <row r="100" spans="1:33" x14ac:dyDescent="0.35">
      <c r="A100" s="3">
        <v>99</v>
      </c>
      <c r="B100" s="3">
        <v>-6.5700869378621601E-2</v>
      </c>
      <c r="E100" s="4">
        <v>41024</v>
      </c>
      <c r="F100" s="3">
        <f t="shared" si="40"/>
        <v>-6.5700869378621601E-2</v>
      </c>
      <c r="H100" s="8">
        <v>42338</v>
      </c>
      <c r="I100" s="3">
        <f>HLOOKUP(H100,PCE_YoY!$C$59:$GA$60,2,FALSE)</f>
        <v>2.5</v>
      </c>
      <c r="J100" s="8">
        <f t="shared" si="39"/>
        <v>40999</v>
      </c>
      <c r="K100" s="3">
        <f t="shared" si="24"/>
        <v>1.2</v>
      </c>
      <c r="M100" s="4">
        <v>41024</v>
      </c>
      <c r="N100" s="3">
        <f>_xlfn.IFNA(VLOOKUP(M100,'United States 2-Year Bond Yield'!$A$2:$B$3718,2,FALSE),N101)</f>
        <v>0.27</v>
      </c>
      <c r="O100" s="3">
        <f t="shared" si="41"/>
        <v>-6.5700869378621601E-2</v>
      </c>
      <c r="P100" s="3">
        <f t="shared" si="25"/>
        <v>1.2</v>
      </c>
      <c r="Q100" s="4">
        <f t="shared" si="26"/>
        <v>40981</v>
      </c>
      <c r="R100" s="3">
        <f t="shared" si="27"/>
        <v>-0.15669259708977301</v>
      </c>
      <c r="S100" s="3">
        <f t="shared" si="28"/>
        <v>1.7</v>
      </c>
      <c r="T100" s="4">
        <f t="shared" si="42"/>
        <v>40933</v>
      </c>
      <c r="U100" s="3">
        <f t="shared" si="30"/>
        <v>-0.14764167908421699</v>
      </c>
      <c r="V100" s="3">
        <f t="shared" si="31"/>
        <v>0.8</v>
      </c>
      <c r="X100" s="8">
        <f t="shared" si="32"/>
        <v>41029</v>
      </c>
      <c r="Y100" s="3">
        <f t="shared" si="33"/>
        <v>-6.5700869378621601E-2</v>
      </c>
      <c r="Z100" s="8">
        <v>42338</v>
      </c>
      <c r="AA100" s="3">
        <f>_xlfn.IFNA(VLOOKUP(Z100,'United States 2-Year Bond Yield'!$A$2:$B$3718,2,FALSE),AA101)</f>
        <v>0.93400000000000005</v>
      </c>
      <c r="AB100" s="3">
        <f t="shared" si="34"/>
        <v>0.164328284973871</v>
      </c>
      <c r="AC100" s="3">
        <f>HLOOKUP(Z100,PCE_YoY!$C$59:$GA$60,2,FALSE)</f>
        <v>2.5</v>
      </c>
      <c r="AD100" s="3">
        <f t="shared" si="35"/>
        <v>0.164328284973871</v>
      </c>
      <c r="AE100" s="3">
        <f t="shared" si="36"/>
        <v>2.6</v>
      </c>
      <c r="AF100" s="3">
        <f t="shared" si="37"/>
        <v>0.127993978017062</v>
      </c>
      <c r="AG100" s="3">
        <f t="shared" si="38"/>
        <v>3.2</v>
      </c>
    </row>
    <row r="101" spans="1:33" x14ac:dyDescent="0.35">
      <c r="A101" s="3">
        <v>100</v>
      </c>
      <c r="B101" s="3">
        <v>-0.15669259708977301</v>
      </c>
      <c r="E101" s="4">
        <v>40981</v>
      </c>
      <c r="F101" s="3">
        <f t="shared" si="40"/>
        <v>-0.15669259708977301</v>
      </c>
      <c r="H101" s="8">
        <v>42308</v>
      </c>
      <c r="I101" s="3">
        <f>HLOOKUP(H101,PCE_YoY!$C$59:$GA$60,2,FALSE)</f>
        <v>2.6</v>
      </c>
      <c r="J101" s="8">
        <f t="shared" si="39"/>
        <v>40968</v>
      </c>
      <c r="K101" s="3">
        <f t="shared" si="24"/>
        <v>1.7</v>
      </c>
      <c r="M101" s="4">
        <v>40981</v>
      </c>
      <c r="N101" s="3">
        <f>_xlfn.IFNA(VLOOKUP(M101,'United States 2-Year Bond Yield'!$A$2:$B$3718,2,FALSE),N102)</f>
        <v>0.34599999999999997</v>
      </c>
      <c r="O101" s="3">
        <f t="shared" si="41"/>
        <v>-0.15669259708977301</v>
      </c>
      <c r="P101" s="3">
        <f t="shared" si="25"/>
        <v>1.7</v>
      </c>
      <c r="Q101" s="4">
        <f t="shared" si="26"/>
        <v>40933</v>
      </c>
      <c r="R101" s="3">
        <f t="shared" si="27"/>
        <v>-0.14764167908421699</v>
      </c>
      <c r="S101" s="3">
        <f t="shared" si="28"/>
        <v>0.8</v>
      </c>
      <c r="T101" s="4">
        <f t="shared" si="42"/>
        <v>40933</v>
      </c>
      <c r="U101" s="3">
        <f t="shared" si="30"/>
        <v>-0.14764167908421699</v>
      </c>
      <c r="V101" s="3">
        <f t="shared" si="31"/>
        <v>0.8</v>
      </c>
      <c r="X101" s="8">
        <f t="shared" si="32"/>
        <v>40999</v>
      </c>
      <c r="Y101" s="3">
        <f t="shared" si="33"/>
        <v>-0.15669259708977301</v>
      </c>
      <c r="Z101" s="8">
        <v>42308</v>
      </c>
      <c r="AA101" s="3">
        <f>_xlfn.IFNA(VLOOKUP(Z101,'United States 2-Year Bond Yield'!$A$2:$B$3718,2,FALSE),AA102)</f>
        <v>0.629</v>
      </c>
      <c r="AB101" s="3">
        <f t="shared" si="34"/>
        <v>0.164328284973871</v>
      </c>
      <c r="AC101" s="3">
        <f>HLOOKUP(Z101,PCE_YoY!$C$59:$GA$60,2,FALSE)</f>
        <v>2.6</v>
      </c>
      <c r="AD101" s="3">
        <f t="shared" si="35"/>
        <v>0.127993978017062</v>
      </c>
      <c r="AE101" s="3">
        <f t="shared" si="36"/>
        <v>3.2</v>
      </c>
      <c r="AF101" s="3">
        <f t="shared" si="37"/>
        <v>0.18588007678003399</v>
      </c>
      <c r="AG101" s="3">
        <f t="shared" si="38"/>
        <v>3.2</v>
      </c>
    </row>
    <row r="102" spans="1:33" x14ac:dyDescent="0.35">
      <c r="A102" s="3">
        <v>101</v>
      </c>
      <c r="B102" s="3">
        <v>-0.14764167908421699</v>
      </c>
      <c r="E102" s="4">
        <v>40933</v>
      </c>
      <c r="F102" s="3">
        <f t="shared" si="40"/>
        <v>-0.14764167908421699</v>
      </c>
      <c r="H102" s="8">
        <v>42277</v>
      </c>
      <c r="I102" s="3">
        <f>HLOOKUP(H102,PCE_YoY!$C$59:$GA$60,2,FALSE)</f>
        <v>3.2</v>
      </c>
      <c r="J102" s="8">
        <f t="shared" si="39"/>
        <v>40908</v>
      </c>
      <c r="K102" s="3">
        <f t="shared" si="24"/>
        <v>0.8</v>
      </c>
      <c r="M102" s="4">
        <v>40933</v>
      </c>
      <c r="N102" s="3">
        <f>_xlfn.IFNA(VLOOKUP(M102,'United States 2-Year Bond Yield'!$A$2:$B$3718,2,FALSE),N103)</f>
        <v>0.22700000000000001</v>
      </c>
      <c r="O102" s="3">
        <f t="shared" si="41"/>
        <v>-0.14764167908421699</v>
      </c>
      <c r="P102" s="3">
        <f t="shared" si="25"/>
        <v>0.8</v>
      </c>
      <c r="Q102" s="4">
        <f t="shared" si="26"/>
        <v>40933</v>
      </c>
      <c r="R102" s="3">
        <f t="shared" si="27"/>
        <v>-0.14764167908421699</v>
      </c>
      <c r="S102" s="3">
        <f t="shared" si="28"/>
        <v>0.8</v>
      </c>
      <c r="T102" s="4">
        <f t="shared" si="42"/>
        <v>40890</v>
      </c>
      <c r="U102" s="3">
        <f t="shared" si="30"/>
        <v>2.01342002936559E-2</v>
      </c>
      <c r="V102" s="3">
        <f t="shared" si="31"/>
        <v>0.9</v>
      </c>
      <c r="X102" s="8">
        <f t="shared" si="32"/>
        <v>40939</v>
      </c>
      <c r="Y102" s="3">
        <f t="shared" si="33"/>
        <v>-0.14764167908421699</v>
      </c>
      <c r="Z102" s="8">
        <v>42277</v>
      </c>
      <c r="AA102" s="3">
        <f>_xlfn.IFNA(VLOOKUP(Z102,'United States 2-Year Bond Yield'!$A$2:$B$3718,2,FALSE),AA103)</f>
        <v>0.629</v>
      </c>
      <c r="AB102" s="3">
        <f t="shared" si="34"/>
        <v>0.127993978017062</v>
      </c>
      <c r="AC102" s="3">
        <f>HLOOKUP(Z102,PCE_YoY!$C$59:$GA$60,2,FALSE)</f>
        <v>3.2</v>
      </c>
      <c r="AD102" s="3">
        <f t="shared" si="35"/>
        <v>0.18588007678003399</v>
      </c>
      <c r="AE102" s="3">
        <f t="shared" si="36"/>
        <v>3.2</v>
      </c>
      <c r="AF102" s="3">
        <f t="shared" si="37"/>
        <v>0.18588007678003399</v>
      </c>
      <c r="AG102" s="3">
        <f t="shared" si="38"/>
        <v>3.6</v>
      </c>
    </row>
    <row r="103" spans="1:33" x14ac:dyDescent="0.35">
      <c r="A103" s="3">
        <v>102</v>
      </c>
      <c r="B103" s="3">
        <v>-0.17184712300187699</v>
      </c>
      <c r="E103" s="4">
        <v>40933</v>
      </c>
      <c r="F103" s="3">
        <f t="shared" si="40"/>
        <v>-0.17184712300187699</v>
      </c>
      <c r="H103" s="8">
        <v>42247</v>
      </c>
      <c r="I103" s="3">
        <f>HLOOKUP(H103,PCE_YoY!$C$59:$GA$60,2,FALSE)</f>
        <v>3.2</v>
      </c>
      <c r="J103" s="8">
        <f t="shared" si="39"/>
        <v>40908</v>
      </c>
      <c r="K103" s="3">
        <f t="shared" si="24"/>
        <v>0.8</v>
      </c>
      <c r="M103" s="4">
        <v>40933</v>
      </c>
      <c r="N103" s="3">
        <f>_xlfn.IFNA(VLOOKUP(M103,'United States 2-Year Bond Yield'!$A$2:$B$3718,2,FALSE),N104)</f>
        <v>0.22700000000000001</v>
      </c>
      <c r="O103" s="3">
        <f t="shared" si="41"/>
        <v>-0.14764167908421699</v>
      </c>
      <c r="P103" s="3">
        <f t="shared" si="25"/>
        <v>0.8</v>
      </c>
      <c r="Q103" s="4">
        <f t="shared" si="26"/>
        <v>40890</v>
      </c>
      <c r="R103" s="3">
        <f t="shared" si="27"/>
        <v>2.01342002936559E-2</v>
      </c>
      <c r="S103" s="3">
        <f t="shared" si="28"/>
        <v>0.9</v>
      </c>
      <c r="T103" s="4">
        <f t="shared" si="42"/>
        <v>40849</v>
      </c>
      <c r="U103" s="3">
        <f t="shared" si="30"/>
        <v>4.6310766483591601E-2</v>
      </c>
      <c r="V103" s="3">
        <f t="shared" si="31"/>
        <v>1.3</v>
      </c>
      <c r="X103" s="8">
        <f t="shared" si="32"/>
        <v>40939</v>
      </c>
      <c r="Y103" s="3">
        <f t="shared" si="33"/>
        <v>-0.17184712300187699</v>
      </c>
      <c r="Z103" s="8">
        <v>42247</v>
      </c>
      <c r="AA103" s="3">
        <f>_xlfn.IFNA(VLOOKUP(Z103,'United States 2-Year Bond Yield'!$A$2:$B$3718,2,FALSE),AA104)</f>
        <v>0.74</v>
      </c>
      <c r="AB103" s="3">
        <f t="shared" si="34"/>
        <v>0.18588007678003399</v>
      </c>
      <c r="AC103" s="3">
        <f>HLOOKUP(Z103,PCE_YoY!$C$59:$GA$60,2,FALSE)</f>
        <v>3.2</v>
      </c>
      <c r="AD103" s="3">
        <f t="shared" si="35"/>
        <v>0.18588007678003399</v>
      </c>
      <c r="AE103" s="3">
        <f t="shared" si="36"/>
        <v>3.6</v>
      </c>
      <c r="AF103" s="3">
        <f t="shared" si="37"/>
        <v>0.20438344666979799</v>
      </c>
      <c r="AG103" s="3">
        <f t="shared" si="38"/>
        <v>3.5</v>
      </c>
    </row>
    <row r="104" spans="1:33" x14ac:dyDescent="0.35">
      <c r="A104" s="3">
        <v>103</v>
      </c>
      <c r="B104" s="3">
        <v>2.01342002936559E-2</v>
      </c>
      <c r="E104" s="4">
        <v>40890</v>
      </c>
      <c r="F104" s="3">
        <f t="shared" si="40"/>
        <v>2.01342002936559E-2</v>
      </c>
      <c r="H104" s="8">
        <v>42216</v>
      </c>
      <c r="I104" s="3">
        <f>HLOOKUP(H104,PCE_YoY!$C$59:$GA$60,2,FALSE)</f>
        <v>3.6</v>
      </c>
      <c r="J104" s="8">
        <f t="shared" si="39"/>
        <v>40877</v>
      </c>
      <c r="K104" s="3">
        <f t="shared" si="24"/>
        <v>0.9</v>
      </c>
      <c r="M104" s="4">
        <v>40890</v>
      </c>
      <c r="N104" s="3">
        <f>_xlfn.IFNA(VLOOKUP(M104,'United States 2-Year Bond Yield'!$A$2:$B$3718,2,FALSE),N105)</f>
        <v>0.23400000000000001</v>
      </c>
      <c r="O104" s="3">
        <f t="shared" si="41"/>
        <v>2.01342002936559E-2</v>
      </c>
      <c r="P104" s="3">
        <f t="shared" si="25"/>
        <v>0.9</v>
      </c>
      <c r="Q104" s="4">
        <f t="shared" si="26"/>
        <v>40849</v>
      </c>
      <c r="R104" s="3">
        <f t="shared" si="27"/>
        <v>4.6310766483591601E-2</v>
      </c>
      <c r="S104" s="3">
        <f t="shared" si="28"/>
        <v>1.3</v>
      </c>
      <c r="T104" s="4">
        <f t="shared" si="42"/>
        <v>40807</v>
      </c>
      <c r="U104" s="3">
        <f t="shared" si="30"/>
        <v>-2.6925186178354699E-2</v>
      </c>
      <c r="V104" s="3">
        <f t="shared" si="31"/>
        <v>1.3</v>
      </c>
      <c r="X104" s="8">
        <f t="shared" si="32"/>
        <v>40908</v>
      </c>
      <c r="Y104" s="3">
        <f t="shared" si="33"/>
        <v>2.01342002936559E-2</v>
      </c>
      <c r="Z104" s="8">
        <v>42216</v>
      </c>
      <c r="AA104" s="3">
        <f>_xlfn.IFNA(VLOOKUP(Z104,'United States 2-Year Bond Yield'!$A$2:$B$3718,2,FALSE),AA105)</f>
        <v>0.66800000000000004</v>
      </c>
      <c r="AB104" s="3">
        <f t="shared" si="34"/>
        <v>0.18588007678003399</v>
      </c>
      <c r="AC104" s="3">
        <f>HLOOKUP(Z104,PCE_YoY!$C$59:$GA$60,2,FALSE)</f>
        <v>3.6</v>
      </c>
      <c r="AD104" s="3">
        <f t="shared" si="35"/>
        <v>0.20438344666979799</v>
      </c>
      <c r="AE104" s="3">
        <f t="shared" si="36"/>
        <v>3.5</v>
      </c>
      <c r="AF104" s="3">
        <f t="shared" si="37"/>
        <v>-6.6408706909575399E-2</v>
      </c>
      <c r="AG104" s="3">
        <f t="shared" si="38"/>
        <v>3.8</v>
      </c>
    </row>
    <row r="105" spans="1:33" x14ac:dyDescent="0.35">
      <c r="A105" s="3">
        <v>104</v>
      </c>
      <c r="B105" s="3">
        <v>4.6310766483591601E-2</v>
      </c>
      <c r="E105" s="4">
        <v>40849</v>
      </c>
      <c r="F105" s="3">
        <f t="shared" si="40"/>
        <v>4.6310766483591601E-2</v>
      </c>
      <c r="H105" s="8">
        <v>42185</v>
      </c>
      <c r="I105" s="3">
        <f>HLOOKUP(H105,PCE_YoY!$C$59:$GA$60,2,FALSE)</f>
        <v>3.5</v>
      </c>
      <c r="J105" s="8">
        <f t="shared" si="39"/>
        <v>40847</v>
      </c>
      <c r="K105" s="3">
        <f t="shared" si="24"/>
        <v>1.3</v>
      </c>
      <c r="M105" s="4">
        <v>40849</v>
      </c>
      <c r="N105" s="3">
        <f>_xlfn.IFNA(VLOOKUP(M105,'United States 2-Year Bond Yield'!$A$2:$B$3718,2,FALSE),N106)</f>
        <v>0.23</v>
      </c>
      <c r="O105" s="3">
        <f t="shared" si="41"/>
        <v>4.6310766483591601E-2</v>
      </c>
      <c r="P105" s="3">
        <f t="shared" si="25"/>
        <v>1.3</v>
      </c>
      <c r="Q105" s="4">
        <f t="shared" si="26"/>
        <v>40807</v>
      </c>
      <c r="R105" s="3">
        <f t="shared" si="27"/>
        <v>-2.6925186178354699E-2</v>
      </c>
      <c r="S105" s="3">
        <f t="shared" si="28"/>
        <v>1.3</v>
      </c>
      <c r="T105" s="4">
        <f t="shared" si="42"/>
        <v>40764</v>
      </c>
      <c r="U105" s="3">
        <f t="shared" si="30"/>
        <v>-6.8678311227237401E-2</v>
      </c>
      <c r="V105" s="3">
        <f t="shared" si="31"/>
        <v>1.6</v>
      </c>
      <c r="X105" s="8">
        <f t="shared" si="32"/>
        <v>40877</v>
      </c>
      <c r="Y105" s="3">
        <f t="shared" si="33"/>
        <v>4.6310766483591601E-2</v>
      </c>
      <c r="Z105" s="8">
        <v>42185</v>
      </c>
      <c r="AA105" s="3">
        <f>_xlfn.IFNA(VLOOKUP(Z105,'United States 2-Year Bond Yield'!$A$2:$B$3718,2,FALSE),AA106)</f>
        <v>0.64500000000000002</v>
      </c>
      <c r="AB105" s="3">
        <f t="shared" si="34"/>
        <v>0.20438344666979799</v>
      </c>
      <c r="AC105" s="3">
        <f>HLOOKUP(Z105,PCE_YoY!$C$59:$GA$60,2,FALSE)</f>
        <v>3.5</v>
      </c>
      <c r="AD105" s="3">
        <f t="shared" si="35"/>
        <v>-6.6408706909575399E-2</v>
      </c>
      <c r="AE105" s="3">
        <f t="shared" si="36"/>
        <v>3.8</v>
      </c>
      <c r="AF105" s="3">
        <f t="shared" si="37"/>
        <v>-6.6408706909575399E-2</v>
      </c>
      <c r="AG105" s="3">
        <f t="shared" si="38"/>
        <v>3.7</v>
      </c>
    </row>
    <row r="106" spans="1:33" x14ac:dyDescent="0.35">
      <c r="A106" s="3">
        <v>105</v>
      </c>
      <c r="B106" s="3">
        <v>-2.6925186178354699E-2</v>
      </c>
      <c r="E106" s="4">
        <v>40807</v>
      </c>
      <c r="F106" s="3">
        <f t="shared" si="40"/>
        <v>-2.6925186178354699E-2</v>
      </c>
      <c r="H106" s="8">
        <v>42155</v>
      </c>
      <c r="I106" s="3">
        <f>HLOOKUP(H106,PCE_YoY!$C$59:$GA$60,2,FALSE)</f>
        <v>3.8</v>
      </c>
      <c r="J106" s="8">
        <f t="shared" si="39"/>
        <v>40786</v>
      </c>
      <c r="K106" s="3">
        <f t="shared" si="24"/>
        <v>1.3</v>
      </c>
      <c r="M106" s="4">
        <v>40807</v>
      </c>
      <c r="N106" s="3">
        <f>_xlfn.IFNA(VLOOKUP(M106,'United States 2-Year Bond Yield'!$A$2:$B$3718,2,FALSE),N107)</f>
        <v>0.19800000000000001</v>
      </c>
      <c r="O106" s="3">
        <f t="shared" si="41"/>
        <v>-2.6925186178354699E-2</v>
      </c>
      <c r="P106" s="3">
        <f t="shared" si="25"/>
        <v>1.3</v>
      </c>
      <c r="Q106" s="4">
        <f t="shared" si="26"/>
        <v>40764</v>
      </c>
      <c r="R106" s="3">
        <f t="shared" si="27"/>
        <v>-6.8678311227237401E-2</v>
      </c>
      <c r="S106" s="3">
        <f t="shared" si="28"/>
        <v>1.6</v>
      </c>
      <c r="T106" s="4">
        <f t="shared" si="42"/>
        <v>40716</v>
      </c>
      <c r="U106" s="3">
        <f t="shared" si="30"/>
        <v>-5.4161485971617601E-2</v>
      </c>
      <c r="V106" s="3">
        <f t="shared" si="31"/>
        <v>1.7</v>
      </c>
      <c r="X106" s="8">
        <f t="shared" si="32"/>
        <v>40816</v>
      </c>
      <c r="Y106" s="3">
        <f t="shared" si="33"/>
        <v>-2.6925186178354699E-2</v>
      </c>
      <c r="Z106" s="8">
        <v>42155</v>
      </c>
      <c r="AA106" s="3">
        <f>_xlfn.IFNA(VLOOKUP(Z106,'United States 2-Year Bond Yield'!$A$2:$B$3718,2,FALSE),AA107)</f>
        <v>0.57499999999999996</v>
      </c>
      <c r="AB106" s="3">
        <f t="shared" si="34"/>
        <v>-6.6408706909575399E-2</v>
      </c>
      <c r="AC106" s="3">
        <f>HLOOKUP(Z106,PCE_YoY!$C$59:$GA$60,2,FALSE)</f>
        <v>3.8</v>
      </c>
      <c r="AD106" s="3">
        <f t="shared" si="35"/>
        <v>-6.6408706909575399E-2</v>
      </c>
      <c r="AE106" s="3">
        <f t="shared" si="36"/>
        <v>3.7</v>
      </c>
      <c r="AF106" s="3">
        <f t="shared" si="37"/>
        <v>0.14334060836078499</v>
      </c>
      <c r="AG106" s="3">
        <f t="shared" si="38"/>
        <v>3.7</v>
      </c>
    </row>
    <row r="107" spans="1:33" x14ac:dyDescent="0.35">
      <c r="A107" s="3">
        <v>106</v>
      </c>
      <c r="B107" s="3">
        <v>-6.8678311227237401E-2</v>
      </c>
      <c r="E107" s="4">
        <v>40764</v>
      </c>
      <c r="F107" s="3">
        <f t="shared" si="40"/>
        <v>-6.8678311227237401E-2</v>
      </c>
      <c r="H107" s="8">
        <v>42124</v>
      </c>
      <c r="I107" s="3">
        <f>HLOOKUP(H107,PCE_YoY!$C$59:$GA$60,2,FALSE)</f>
        <v>3.7</v>
      </c>
      <c r="J107" s="8">
        <f t="shared" ref="J107:J121" si="43">IF(OR(AND(DAY(M107)&lt;&gt;29,MONTH(M107)&lt;&gt;2))*OR(AND(DAY(M107)&lt;&gt;28),MONTH(M107)&lt;&gt;2)*OR(DAY(M107)&lt;&gt;30)*OR(DAY(M107)&lt;&gt;31),EOMONTH(M107,-1),EOMONTH(M107,0))</f>
        <v>40755</v>
      </c>
      <c r="K107" s="3">
        <f t="shared" si="24"/>
        <v>1.6</v>
      </c>
      <c r="M107" s="4">
        <v>40764</v>
      </c>
      <c r="N107" s="3">
        <f>_xlfn.IFNA(VLOOKUP(M107,'United States 2-Year Bond Yield'!$A$2:$B$3718,2,FALSE),N108)</f>
        <v>0.20799999999999999</v>
      </c>
      <c r="O107" s="3">
        <f t="shared" si="41"/>
        <v>-6.8678311227237401E-2</v>
      </c>
      <c r="P107" s="3">
        <f t="shared" si="25"/>
        <v>1.6</v>
      </c>
      <c r="Q107" s="4">
        <f t="shared" si="26"/>
        <v>40716</v>
      </c>
      <c r="R107" s="3">
        <f t="shared" si="27"/>
        <v>-5.4161485971617601E-2</v>
      </c>
      <c r="S107" s="3">
        <f t="shared" si="28"/>
        <v>1.7</v>
      </c>
      <c r="T107" s="4">
        <f t="shared" si="42"/>
        <v>40660</v>
      </c>
      <c r="U107" s="3">
        <f t="shared" si="30"/>
        <v>0.25173946111356399</v>
      </c>
      <c r="V107" s="3">
        <f t="shared" si="31"/>
        <v>2.4</v>
      </c>
      <c r="X107" s="8">
        <f t="shared" si="32"/>
        <v>40786</v>
      </c>
      <c r="Y107" s="3">
        <f t="shared" si="33"/>
        <v>-6.8678311227237401E-2</v>
      </c>
      <c r="Z107" s="8">
        <v>42124</v>
      </c>
      <c r="AA107" s="3">
        <f>_xlfn.IFNA(VLOOKUP(Z107,'United States 2-Year Bond Yield'!$A$2:$B$3718,2,FALSE),AA108)</f>
        <v>0.57499999999999996</v>
      </c>
      <c r="AB107" s="3">
        <f t="shared" si="34"/>
        <v>-6.6408706909575399E-2</v>
      </c>
      <c r="AC107" s="3">
        <f>HLOOKUP(Z107,PCE_YoY!$C$59:$GA$60,2,FALSE)</f>
        <v>3.7</v>
      </c>
      <c r="AD107" s="3">
        <f t="shared" si="35"/>
        <v>0.14334060836078499</v>
      </c>
      <c r="AE107" s="3">
        <f t="shared" si="36"/>
        <v>3.7</v>
      </c>
      <c r="AF107" s="3">
        <f t="shared" si="37"/>
        <v>0.11314204286173001</v>
      </c>
      <c r="AG107" s="3">
        <f t="shared" si="38"/>
        <v>3.9</v>
      </c>
    </row>
    <row r="108" spans="1:33" x14ac:dyDescent="0.35">
      <c r="A108" s="3">
        <v>107</v>
      </c>
      <c r="B108" s="3">
        <v>-5.4161485971617601E-2</v>
      </c>
      <c r="E108" s="4">
        <v>40716</v>
      </c>
      <c r="F108" s="3">
        <f t="shared" si="40"/>
        <v>-5.4161485971617601E-2</v>
      </c>
      <c r="H108" s="8">
        <v>42094</v>
      </c>
      <c r="I108" s="3">
        <f>HLOOKUP(H108,PCE_YoY!$C$59:$GA$60,2,FALSE)</f>
        <v>3.7</v>
      </c>
      <c r="J108" s="8">
        <f t="shared" si="43"/>
        <v>40694</v>
      </c>
      <c r="K108" s="3">
        <f t="shared" si="24"/>
        <v>1.7</v>
      </c>
      <c r="M108" s="4">
        <v>40716</v>
      </c>
      <c r="N108" s="3">
        <f>_xlfn.IFNA(VLOOKUP(M108,'United States 2-Year Bond Yield'!$A$2:$B$3718,2,FALSE),N109)</f>
        <v>0.374</v>
      </c>
      <c r="O108" s="3">
        <f t="shared" si="41"/>
        <v>-5.4161485971617601E-2</v>
      </c>
      <c r="P108" s="3">
        <f t="shared" si="25"/>
        <v>1.7</v>
      </c>
      <c r="Q108" s="4">
        <f t="shared" si="26"/>
        <v>40660</v>
      </c>
      <c r="R108" s="3">
        <f t="shared" si="27"/>
        <v>0.25173946111356399</v>
      </c>
      <c r="S108" s="3">
        <f t="shared" si="28"/>
        <v>2.4</v>
      </c>
      <c r="T108" s="4">
        <f t="shared" si="42"/>
        <v>40617</v>
      </c>
      <c r="U108" s="3">
        <f t="shared" si="30"/>
        <v>0.24888689275614101</v>
      </c>
      <c r="V108" s="3">
        <f t="shared" si="31"/>
        <v>2.5</v>
      </c>
      <c r="X108" s="8">
        <f t="shared" si="32"/>
        <v>40724</v>
      </c>
      <c r="Y108" s="3">
        <f t="shared" si="33"/>
        <v>-5.4161485971617601E-2</v>
      </c>
      <c r="Z108" s="8">
        <v>42094</v>
      </c>
      <c r="AA108" s="3">
        <f>_xlfn.IFNA(VLOOKUP(Z108,'United States 2-Year Bond Yield'!$A$2:$B$3718,2,FALSE),AA109)</f>
        <v>0.55900000000000005</v>
      </c>
      <c r="AB108" s="3">
        <f t="shared" si="34"/>
        <v>0.14334060836078499</v>
      </c>
      <c r="AC108" s="3">
        <f>HLOOKUP(Z108,PCE_YoY!$C$59:$GA$60,2,FALSE)</f>
        <v>3.7</v>
      </c>
      <c r="AD108" s="3">
        <f t="shared" si="35"/>
        <v>0.11314204286173001</v>
      </c>
      <c r="AE108" s="3">
        <f t="shared" si="36"/>
        <v>3.9</v>
      </c>
      <c r="AF108" s="3">
        <f t="shared" si="37"/>
        <v>0.11314204286173001</v>
      </c>
      <c r="AG108" s="3">
        <f t="shared" si="38"/>
        <v>4.2</v>
      </c>
    </row>
    <row r="109" spans="1:33" x14ac:dyDescent="0.35">
      <c r="A109" s="3">
        <v>108</v>
      </c>
      <c r="B109" s="3">
        <v>0.25173946111356399</v>
      </c>
      <c r="E109" s="4">
        <v>40660</v>
      </c>
      <c r="F109" s="3">
        <f t="shared" si="40"/>
        <v>0.25173946111356399</v>
      </c>
      <c r="H109" s="8">
        <v>42063</v>
      </c>
      <c r="I109" s="3">
        <f>HLOOKUP(H109,PCE_YoY!$C$59:$GA$60,2,FALSE)</f>
        <v>3.9</v>
      </c>
      <c r="J109" s="8">
        <f t="shared" si="43"/>
        <v>40633</v>
      </c>
      <c r="K109" s="3">
        <f t="shared" si="24"/>
        <v>2.4</v>
      </c>
      <c r="M109" s="4">
        <v>40660</v>
      </c>
      <c r="N109" s="3">
        <f>_xlfn.IFNA(VLOOKUP(M109,'United States 2-Year Bond Yield'!$A$2:$B$3718,2,FALSE),N110)</f>
        <v>0.64900000000000002</v>
      </c>
      <c r="O109" s="3">
        <f t="shared" si="41"/>
        <v>0.25173946111356399</v>
      </c>
      <c r="P109" s="3">
        <f t="shared" si="25"/>
        <v>2.4</v>
      </c>
      <c r="Q109" s="4">
        <f t="shared" si="26"/>
        <v>40617</v>
      </c>
      <c r="R109" s="3">
        <f t="shared" si="27"/>
        <v>0.24888689275614101</v>
      </c>
      <c r="S109" s="3">
        <f t="shared" si="28"/>
        <v>2.5</v>
      </c>
      <c r="T109" s="4">
        <f t="shared" si="42"/>
        <v>40569</v>
      </c>
      <c r="U109" s="3">
        <f t="shared" si="30"/>
        <v>4.7267160538744697E-2</v>
      </c>
      <c r="V109" s="3">
        <f t="shared" si="31"/>
        <v>2.6</v>
      </c>
      <c r="X109" s="8">
        <f t="shared" si="32"/>
        <v>40663</v>
      </c>
      <c r="Y109" s="3">
        <f t="shared" si="33"/>
        <v>0.25173946111356399</v>
      </c>
      <c r="Z109" s="8">
        <v>42063</v>
      </c>
      <c r="AA109" s="3">
        <f>_xlfn.IFNA(VLOOKUP(Z109,'United States 2-Year Bond Yield'!$A$2:$B$3718,2,FALSE),AA110)</f>
        <v>0.67200000000000004</v>
      </c>
      <c r="AB109" s="3">
        <f t="shared" si="34"/>
        <v>0.11314204286173001</v>
      </c>
      <c r="AC109" s="3">
        <f>HLOOKUP(Z109,PCE_YoY!$C$59:$GA$60,2,FALSE)</f>
        <v>3.9</v>
      </c>
      <c r="AD109" s="3">
        <f t="shared" si="35"/>
        <v>0.11314204286173001</v>
      </c>
      <c r="AE109" s="3">
        <f t="shared" si="36"/>
        <v>4.2</v>
      </c>
      <c r="AF109" s="3">
        <f t="shared" si="37"/>
        <v>0.10628379485666301</v>
      </c>
      <c r="AG109" s="3">
        <f t="shared" si="38"/>
        <v>3.6</v>
      </c>
    </row>
    <row r="110" spans="1:33" x14ac:dyDescent="0.35">
      <c r="A110" s="3">
        <v>109</v>
      </c>
      <c r="B110" s="3">
        <v>0.24888689275614101</v>
      </c>
      <c r="E110" s="4">
        <v>40617</v>
      </c>
      <c r="F110" s="3">
        <f t="shared" si="40"/>
        <v>0.24888689275614101</v>
      </c>
      <c r="H110" s="8">
        <v>42035</v>
      </c>
      <c r="I110" s="3">
        <f>HLOOKUP(H110,PCE_YoY!$C$59:$GA$60,2,FALSE)</f>
        <v>4.2</v>
      </c>
      <c r="J110" s="8">
        <f t="shared" si="43"/>
        <v>40602</v>
      </c>
      <c r="K110" s="3">
        <f t="shared" si="24"/>
        <v>2.5</v>
      </c>
      <c r="M110" s="4">
        <v>40617</v>
      </c>
      <c r="N110" s="3">
        <f>_xlfn.IFNA(VLOOKUP(M110,'United States 2-Year Bond Yield'!$A$2:$B$3718,2,FALSE),N111)</f>
        <v>0.60899999999999999</v>
      </c>
      <c r="O110" s="3">
        <f t="shared" si="41"/>
        <v>0.24888689275614101</v>
      </c>
      <c r="P110" s="3">
        <f t="shared" si="25"/>
        <v>2.5</v>
      </c>
      <c r="Q110" s="4">
        <f t="shared" si="26"/>
        <v>40569</v>
      </c>
      <c r="R110" s="3">
        <f t="shared" si="27"/>
        <v>4.7267160538744697E-2</v>
      </c>
      <c r="S110" s="3">
        <f t="shared" si="28"/>
        <v>2.6</v>
      </c>
      <c r="T110" s="4">
        <f t="shared" si="42"/>
        <v>40533</v>
      </c>
      <c r="U110" s="3">
        <f t="shared" si="30"/>
        <v>-0.43490423887052099</v>
      </c>
      <c r="V110" s="3">
        <f t="shared" si="31"/>
        <v>3.1</v>
      </c>
      <c r="X110" s="8">
        <f t="shared" si="32"/>
        <v>40633</v>
      </c>
      <c r="Y110" s="3">
        <f t="shared" si="33"/>
        <v>0.24888689275614101</v>
      </c>
      <c r="Z110" s="8">
        <v>42035</v>
      </c>
      <c r="AA110" s="3">
        <f>_xlfn.IFNA(VLOOKUP(Z110,'United States 2-Year Bond Yield'!$A$2:$B$3718,2,FALSE),AA111)</f>
        <v>0.67200000000000004</v>
      </c>
      <c r="AB110" s="3">
        <f t="shared" si="34"/>
        <v>0.11314204286173001</v>
      </c>
      <c r="AC110" s="3">
        <f>HLOOKUP(Z110,PCE_YoY!$C$59:$GA$60,2,FALSE)</f>
        <v>4.2</v>
      </c>
      <c r="AD110" s="3">
        <f t="shared" si="35"/>
        <v>0.10628379485666301</v>
      </c>
      <c r="AE110" s="3">
        <f t="shared" si="36"/>
        <v>3.6</v>
      </c>
      <c r="AF110" s="3">
        <f t="shared" si="37"/>
        <v>2.1422666060096001E-2</v>
      </c>
      <c r="AG110" s="3">
        <f t="shared" si="38"/>
        <v>3.4</v>
      </c>
    </row>
    <row r="111" spans="1:33" x14ac:dyDescent="0.35">
      <c r="A111" s="3">
        <v>110</v>
      </c>
      <c r="B111" s="3">
        <v>4.7267160538744697E-2</v>
      </c>
      <c r="E111" s="4">
        <v>40569</v>
      </c>
      <c r="F111" s="3">
        <f t="shared" si="40"/>
        <v>4.7267160538744697E-2</v>
      </c>
      <c r="H111" s="8">
        <v>42004</v>
      </c>
      <c r="I111" s="3">
        <f>HLOOKUP(H111,PCE_YoY!$C$59:$GA$60,2,FALSE)</f>
        <v>3.6</v>
      </c>
      <c r="J111" s="8">
        <f t="shared" si="43"/>
        <v>40543</v>
      </c>
      <c r="K111" s="3">
        <f t="shared" si="24"/>
        <v>2.6</v>
      </c>
      <c r="M111" s="4">
        <v>40569</v>
      </c>
      <c r="N111" s="3">
        <f>_xlfn.IFNA(VLOOKUP(M111,'United States 2-Year Bond Yield'!$A$2:$B$3718,2,FALSE),N112)</f>
        <v>0.629</v>
      </c>
      <c r="O111" s="3">
        <f t="shared" si="41"/>
        <v>4.7267160538744697E-2</v>
      </c>
      <c r="P111" s="3">
        <f t="shared" si="25"/>
        <v>2.6</v>
      </c>
      <c r="Q111" s="4">
        <f t="shared" si="26"/>
        <v>40533</v>
      </c>
      <c r="R111" s="3">
        <f t="shared" si="27"/>
        <v>-0.43490423887052099</v>
      </c>
      <c r="S111" s="3">
        <f t="shared" si="28"/>
        <v>3.1</v>
      </c>
      <c r="T111" s="4">
        <f t="shared" si="42"/>
        <v>40526</v>
      </c>
      <c r="U111" s="3">
        <f t="shared" si="30"/>
        <v>-5.7607397034494898E-2</v>
      </c>
      <c r="V111" s="3">
        <f t="shared" si="31"/>
        <v>3.1</v>
      </c>
      <c r="X111" s="8">
        <f t="shared" si="32"/>
        <v>40574</v>
      </c>
      <c r="Y111" s="3">
        <f t="shared" si="33"/>
        <v>4.7267160538744697E-2</v>
      </c>
      <c r="Z111" s="8">
        <v>42004</v>
      </c>
      <c r="AA111" s="3">
        <f>_xlfn.IFNA(VLOOKUP(Z111,'United States 2-Year Bond Yield'!$A$2:$B$3718,2,FALSE),AA112)</f>
        <v>0.67200000000000004</v>
      </c>
      <c r="AB111" s="3">
        <f t="shared" si="34"/>
        <v>0.10628379485666301</v>
      </c>
      <c r="AC111" s="3">
        <f>HLOOKUP(Z111,PCE_YoY!$C$59:$GA$60,2,FALSE)</f>
        <v>3.6</v>
      </c>
      <c r="AD111" s="3">
        <f t="shared" si="35"/>
        <v>2.1422666060096001E-2</v>
      </c>
      <c r="AE111" s="3">
        <f t="shared" si="36"/>
        <v>3.4</v>
      </c>
      <c r="AF111" s="3">
        <f t="shared" si="37"/>
        <v>2.1422666060096001E-2</v>
      </c>
      <c r="AG111" s="3">
        <f t="shared" si="38"/>
        <v>3.5</v>
      </c>
    </row>
    <row r="112" spans="1:33" x14ac:dyDescent="0.35">
      <c r="A112" s="3">
        <v>111</v>
      </c>
      <c r="B112" s="3">
        <v>-0.43490423887052099</v>
      </c>
      <c r="E112" s="4">
        <v>40533</v>
      </c>
      <c r="F112" s="3">
        <f t="shared" si="40"/>
        <v>-0.43490423887052099</v>
      </c>
      <c r="H112" s="8">
        <v>41973</v>
      </c>
      <c r="I112" s="3">
        <f>HLOOKUP(H112,PCE_YoY!$C$59:$GA$60,2,FALSE)</f>
        <v>3.4</v>
      </c>
      <c r="J112" s="8">
        <f t="shared" si="43"/>
        <v>40512</v>
      </c>
      <c r="K112" s="3">
        <f t="shared" si="24"/>
        <v>3.1</v>
      </c>
      <c r="M112" s="4">
        <v>40533</v>
      </c>
      <c r="N112" s="3">
        <f>_xlfn.IFNA(VLOOKUP(M112,'United States 2-Year Bond Yield'!$A$2:$B$3718,2,FALSE),N113)</f>
        <v>0.61399999999999999</v>
      </c>
      <c r="O112" s="3">
        <f t="shared" si="41"/>
        <v>-0.43490423887052099</v>
      </c>
      <c r="P112" s="3">
        <f t="shared" si="25"/>
        <v>3.1</v>
      </c>
      <c r="Q112" s="4">
        <f t="shared" si="26"/>
        <v>40526</v>
      </c>
      <c r="R112" s="3">
        <f t="shared" si="27"/>
        <v>-5.7607397034494898E-2</v>
      </c>
      <c r="S112" s="3">
        <f t="shared" si="28"/>
        <v>3.1</v>
      </c>
      <c r="T112" s="4">
        <f t="shared" si="42"/>
        <v>40485</v>
      </c>
      <c r="U112" s="3">
        <f t="shared" si="30"/>
        <v>7.6602858264590795E-5</v>
      </c>
      <c r="V112" s="3">
        <f t="shared" si="31"/>
        <v>2.7</v>
      </c>
      <c r="X112" s="8">
        <f t="shared" si="32"/>
        <v>40543</v>
      </c>
      <c r="Y112" s="3">
        <f t="shared" si="33"/>
        <v>-0.43490423887052099</v>
      </c>
      <c r="Z112" s="8">
        <v>41973</v>
      </c>
      <c r="AA112" s="3">
        <f>_xlfn.IFNA(VLOOKUP(Z112,'United States 2-Year Bond Yield'!$A$2:$B$3718,2,FALSE),AA113)</f>
        <v>0.497</v>
      </c>
      <c r="AB112" s="3">
        <f t="shared" si="34"/>
        <v>2.1422666060096001E-2</v>
      </c>
      <c r="AC112" s="3">
        <f>HLOOKUP(Z112,PCE_YoY!$C$59:$GA$60,2,FALSE)</f>
        <v>3.4</v>
      </c>
      <c r="AD112" s="3">
        <f t="shared" si="35"/>
        <v>2.1422666060096001E-2</v>
      </c>
      <c r="AE112" s="3">
        <f t="shared" si="36"/>
        <v>3.5</v>
      </c>
      <c r="AF112" s="3">
        <f t="shared" si="37"/>
        <v>0.20266026890987099</v>
      </c>
      <c r="AG112" s="3">
        <f t="shared" si="38"/>
        <v>3.2</v>
      </c>
    </row>
    <row r="113" spans="1:33" x14ac:dyDescent="0.35">
      <c r="A113" s="3">
        <v>112</v>
      </c>
      <c r="B113" s="3">
        <v>-5.7607397034494898E-2</v>
      </c>
      <c r="E113" s="4">
        <v>40526</v>
      </c>
      <c r="F113" s="3">
        <f t="shared" si="40"/>
        <v>-5.7607397034494898E-2</v>
      </c>
      <c r="H113" s="8">
        <v>41943</v>
      </c>
      <c r="I113" s="3">
        <f>HLOOKUP(H113,PCE_YoY!$C$59:$GA$60,2,FALSE)</f>
        <v>3.5</v>
      </c>
      <c r="J113" s="8">
        <f t="shared" si="43"/>
        <v>40512</v>
      </c>
      <c r="K113" s="3">
        <f t="shared" si="24"/>
        <v>3.1</v>
      </c>
      <c r="M113" s="4">
        <v>40526</v>
      </c>
      <c r="N113" s="3">
        <f>_xlfn.IFNA(VLOOKUP(M113,'United States 2-Year Bond Yield'!$A$2:$B$3718,2,FALSE),N114)</f>
        <v>0.64900000000000002</v>
      </c>
      <c r="O113" s="3">
        <f t="shared" si="41"/>
        <v>-5.7607397034494898E-2</v>
      </c>
      <c r="P113" s="3">
        <f t="shared" si="25"/>
        <v>3.1</v>
      </c>
      <c r="Q113" s="4">
        <f t="shared" si="26"/>
        <v>40485</v>
      </c>
      <c r="R113" s="3">
        <f t="shared" si="27"/>
        <v>7.6602858264590795E-5</v>
      </c>
      <c r="S113" s="3">
        <f t="shared" si="28"/>
        <v>2.7</v>
      </c>
      <c r="T113" s="4">
        <f t="shared" si="42"/>
        <v>40442</v>
      </c>
      <c r="U113" s="3">
        <f t="shared" si="30"/>
        <v>8.2528451273129105E-2</v>
      </c>
      <c r="V113" s="3">
        <f t="shared" si="31"/>
        <v>1.5</v>
      </c>
      <c r="X113" s="8">
        <f t="shared" si="32"/>
        <v>40543</v>
      </c>
      <c r="Y113" s="3">
        <f t="shared" si="33"/>
        <v>-5.7607397034494898E-2</v>
      </c>
      <c r="Z113" s="8">
        <v>41943</v>
      </c>
      <c r="AA113" s="3">
        <f>_xlfn.IFNA(VLOOKUP(Z113,'United States 2-Year Bond Yield'!$A$2:$B$3718,2,FALSE),AA114)</f>
        <v>0.497</v>
      </c>
      <c r="AB113" s="3">
        <f t="shared" si="34"/>
        <v>2.1422666060096001E-2</v>
      </c>
      <c r="AC113" s="3">
        <f>HLOOKUP(Z113,PCE_YoY!$C$59:$GA$60,2,FALSE)</f>
        <v>3.5</v>
      </c>
      <c r="AD113" s="3">
        <f t="shared" si="35"/>
        <v>0.20266026890987099</v>
      </c>
      <c r="AE113" s="3">
        <f t="shared" si="36"/>
        <v>3.2</v>
      </c>
      <c r="AF113" s="3">
        <f t="shared" si="37"/>
        <v>9.94676670920005E-2</v>
      </c>
      <c r="AG113" s="3">
        <f t="shared" si="38"/>
        <v>3.5</v>
      </c>
    </row>
    <row r="114" spans="1:33" x14ac:dyDescent="0.35">
      <c r="A114" s="3">
        <v>113</v>
      </c>
      <c r="B114" s="6">
        <v>7.6602858264590795E-5</v>
      </c>
      <c r="E114" s="4">
        <v>40485</v>
      </c>
      <c r="F114" s="3">
        <f t="shared" si="40"/>
        <v>7.6602858264590795E-5</v>
      </c>
      <c r="H114" s="8">
        <v>41912</v>
      </c>
      <c r="I114" s="3">
        <f>HLOOKUP(H114,PCE_YoY!$C$59:$GA$60,2,FALSE)</f>
        <v>3.2</v>
      </c>
      <c r="J114" s="8">
        <f t="shared" si="43"/>
        <v>40482</v>
      </c>
      <c r="K114" s="3">
        <f t="shared" si="24"/>
        <v>2.7</v>
      </c>
      <c r="M114" s="4">
        <v>40485</v>
      </c>
      <c r="N114" s="3">
        <f>_xlfn.IFNA(VLOOKUP(M114,'United States 2-Year Bond Yield'!$A$2:$B$3718,2,FALSE),N115)</f>
        <v>0.34</v>
      </c>
      <c r="O114" s="3">
        <f t="shared" si="41"/>
        <v>7.6602858264590795E-5</v>
      </c>
      <c r="P114" s="3">
        <f t="shared" si="25"/>
        <v>2.7</v>
      </c>
      <c r="Q114" s="4">
        <f t="shared" si="26"/>
        <v>40442</v>
      </c>
      <c r="R114" s="3">
        <f t="shared" si="27"/>
        <v>8.2528451273129105E-2</v>
      </c>
      <c r="S114" s="3">
        <f t="shared" si="28"/>
        <v>1.5</v>
      </c>
      <c r="T114" s="4">
        <f t="shared" si="42"/>
        <v>40400</v>
      </c>
      <c r="U114" s="3">
        <f t="shared" si="30"/>
        <v>0.118852311065736</v>
      </c>
      <c r="V114" s="3">
        <f t="shared" si="31"/>
        <v>2.2000000000000002</v>
      </c>
      <c r="X114" s="8">
        <f t="shared" si="32"/>
        <v>40512</v>
      </c>
      <c r="Y114" s="3">
        <f t="shared" si="33"/>
        <v>7.6602858264590795E-5</v>
      </c>
      <c r="Z114" s="8">
        <v>41912</v>
      </c>
      <c r="AA114" s="3">
        <f>_xlfn.IFNA(VLOOKUP(Z114,'United States 2-Year Bond Yield'!$A$2:$B$3718,2,FALSE),AA115)</f>
        <v>0.57499999999999996</v>
      </c>
      <c r="AB114" s="3">
        <f t="shared" si="34"/>
        <v>0.20266026890987099</v>
      </c>
      <c r="AC114" s="3">
        <f>HLOOKUP(Z114,PCE_YoY!$C$59:$GA$60,2,FALSE)</f>
        <v>3.2</v>
      </c>
      <c r="AD114" s="3">
        <f t="shared" si="35"/>
        <v>9.94676670920005E-2</v>
      </c>
      <c r="AE114" s="3">
        <f t="shared" si="36"/>
        <v>3.5</v>
      </c>
      <c r="AF114" s="3">
        <f t="shared" si="37"/>
        <v>9.94676670920005E-2</v>
      </c>
      <c r="AG114" s="3">
        <f t="shared" si="38"/>
        <v>3</v>
      </c>
    </row>
    <row r="115" spans="1:33" x14ac:dyDescent="0.35">
      <c r="A115" s="3">
        <v>114</v>
      </c>
      <c r="B115" s="3">
        <v>8.2528451273129105E-2</v>
      </c>
      <c r="E115" s="4">
        <v>40442</v>
      </c>
      <c r="F115" s="3">
        <f t="shared" si="40"/>
        <v>8.2528451273129105E-2</v>
      </c>
      <c r="H115" s="8">
        <v>41882</v>
      </c>
      <c r="I115" s="3">
        <f>HLOOKUP(H115,PCE_YoY!$C$59:$GA$60,2,FALSE)</f>
        <v>3.5</v>
      </c>
      <c r="J115" s="8">
        <f t="shared" si="43"/>
        <v>40421</v>
      </c>
      <c r="K115" s="3">
        <f t="shared" si="24"/>
        <v>1.5</v>
      </c>
      <c r="M115" s="4">
        <v>40442</v>
      </c>
      <c r="N115" s="3">
        <f>_xlfn.IFNA(VLOOKUP(M115,'United States 2-Year Bond Yield'!$A$2:$B$3718,2,FALSE),N116)</f>
        <v>0.42399999999999999</v>
      </c>
      <c r="O115" s="3">
        <f t="shared" si="41"/>
        <v>8.2528451273129105E-2</v>
      </c>
      <c r="P115" s="3">
        <f t="shared" si="25"/>
        <v>1.5</v>
      </c>
      <c r="Q115" s="4">
        <f t="shared" si="26"/>
        <v>40400</v>
      </c>
      <c r="R115" s="3">
        <f t="shared" si="27"/>
        <v>0.118852311065736</v>
      </c>
      <c r="S115" s="3">
        <f t="shared" si="28"/>
        <v>2.2000000000000002</v>
      </c>
      <c r="T115" s="4">
        <f t="shared" si="42"/>
        <v>40352</v>
      </c>
      <c r="U115" s="3">
        <f t="shared" si="30"/>
        <v>0.19030949475544201</v>
      </c>
      <c r="V115" s="3">
        <f t="shared" si="31"/>
        <v>2</v>
      </c>
      <c r="X115" s="8">
        <f t="shared" si="32"/>
        <v>40451</v>
      </c>
      <c r="Y115" s="3">
        <f t="shared" si="33"/>
        <v>8.2528451273129105E-2</v>
      </c>
      <c r="Z115" s="8">
        <v>41882</v>
      </c>
      <c r="AA115" s="3">
        <f>_xlfn.IFNA(VLOOKUP(Z115,'United States 2-Year Bond Yield'!$A$2:$B$3718,2,FALSE),AA116)</f>
        <v>0.53100000000000003</v>
      </c>
      <c r="AB115" s="3">
        <f t="shared" si="34"/>
        <v>9.94676670920005E-2</v>
      </c>
      <c r="AC115" s="3">
        <f>HLOOKUP(Z115,PCE_YoY!$C$59:$GA$60,2,FALSE)</f>
        <v>3.5</v>
      </c>
      <c r="AD115" s="3">
        <f t="shared" si="35"/>
        <v>9.94676670920005E-2</v>
      </c>
      <c r="AE115" s="3">
        <f t="shared" si="36"/>
        <v>3</v>
      </c>
      <c r="AF115" s="3">
        <f t="shared" si="37"/>
        <v>0.14912677529490301</v>
      </c>
      <c r="AG115" s="3">
        <f t="shared" si="38"/>
        <v>2.9</v>
      </c>
    </row>
    <row r="116" spans="1:33" x14ac:dyDescent="0.35">
      <c r="A116" s="3">
        <v>115</v>
      </c>
      <c r="B116" s="3">
        <v>0.118852311065736</v>
      </c>
      <c r="E116" s="4">
        <v>40400</v>
      </c>
      <c r="F116" s="3">
        <f t="shared" si="40"/>
        <v>0.118852311065736</v>
      </c>
      <c r="H116" s="8">
        <v>41851</v>
      </c>
      <c r="I116" s="3">
        <f>HLOOKUP(H116,PCE_YoY!$C$59:$GA$60,2,FALSE)</f>
        <v>3</v>
      </c>
      <c r="J116" s="8">
        <f t="shared" si="43"/>
        <v>40390</v>
      </c>
      <c r="K116" s="3">
        <f t="shared" si="24"/>
        <v>2.2000000000000002</v>
      </c>
      <c r="M116" s="4">
        <v>40400</v>
      </c>
      <c r="N116" s="3">
        <f>_xlfn.IFNA(VLOOKUP(M116,'United States 2-Year Bond Yield'!$A$2:$B$3718,2,FALSE),N117)</f>
        <v>0.52500000000000002</v>
      </c>
      <c r="O116" s="3">
        <f t="shared" si="41"/>
        <v>0.118852311065736</v>
      </c>
      <c r="P116" s="3">
        <f t="shared" si="25"/>
        <v>2.2000000000000002</v>
      </c>
      <c r="Q116" s="4">
        <f t="shared" si="26"/>
        <v>40352</v>
      </c>
      <c r="R116" s="3">
        <f t="shared" si="27"/>
        <v>0.19030949475544201</v>
      </c>
      <c r="S116" s="3">
        <f t="shared" si="28"/>
        <v>2</v>
      </c>
      <c r="T116" s="4">
        <f t="shared" si="42"/>
        <v>40308</v>
      </c>
      <c r="U116" s="3">
        <f t="shared" si="30"/>
        <v>-0.16220015655864001</v>
      </c>
      <c r="V116" s="3">
        <f t="shared" si="31"/>
        <v>1.9</v>
      </c>
      <c r="X116" s="8">
        <f t="shared" si="32"/>
        <v>40421</v>
      </c>
      <c r="Y116" s="3">
        <f t="shared" si="33"/>
        <v>0.118852311065736</v>
      </c>
      <c r="Z116" s="8">
        <v>41851</v>
      </c>
      <c r="AA116" s="3">
        <f>_xlfn.IFNA(VLOOKUP(Z116,'United States 2-Year Bond Yield'!$A$2:$B$3718,2,FALSE),AA117)</f>
        <v>0.53100000000000003</v>
      </c>
      <c r="AB116" s="3">
        <f t="shared" si="34"/>
        <v>9.94676670920005E-2</v>
      </c>
      <c r="AC116" s="3">
        <f>HLOOKUP(Z116,PCE_YoY!$C$59:$GA$60,2,FALSE)</f>
        <v>3</v>
      </c>
      <c r="AD116" s="3">
        <f t="shared" si="35"/>
        <v>0.14912677529490301</v>
      </c>
      <c r="AE116" s="3">
        <f t="shared" si="36"/>
        <v>2.9</v>
      </c>
      <c r="AF116" s="3">
        <f t="shared" si="37"/>
        <v>8.7016228665747805E-2</v>
      </c>
      <c r="AG116" s="3">
        <f t="shared" si="38"/>
        <v>2.5</v>
      </c>
    </row>
    <row r="117" spans="1:33" x14ac:dyDescent="0.35">
      <c r="A117" s="3">
        <v>116</v>
      </c>
      <c r="B117" s="3">
        <v>0.19030949475544201</v>
      </c>
      <c r="E117" s="4">
        <v>40352</v>
      </c>
      <c r="F117" s="3">
        <f t="shared" si="40"/>
        <v>0.19030949475544201</v>
      </c>
      <c r="H117" s="8">
        <v>41820</v>
      </c>
      <c r="I117" s="3">
        <f>HLOOKUP(H117,PCE_YoY!$C$59:$GA$60,2,FALSE)</f>
        <v>2.9</v>
      </c>
      <c r="J117" s="8">
        <f t="shared" si="43"/>
        <v>40329</v>
      </c>
      <c r="K117" s="3">
        <f t="shared" si="24"/>
        <v>2</v>
      </c>
      <c r="M117" s="4">
        <v>40352</v>
      </c>
      <c r="N117" s="3">
        <f>_xlfn.IFNA(VLOOKUP(M117,'United States 2-Year Bond Yield'!$A$2:$B$3718,2,FALSE),N118)</f>
        <v>0.68</v>
      </c>
      <c r="O117" s="3">
        <f t="shared" si="41"/>
        <v>0.19030949475544201</v>
      </c>
      <c r="P117" s="3">
        <f t="shared" si="25"/>
        <v>2</v>
      </c>
      <c r="Q117" s="4">
        <f t="shared" si="26"/>
        <v>40308</v>
      </c>
      <c r="R117" s="3">
        <f t="shared" si="27"/>
        <v>-0.16220015655864001</v>
      </c>
      <c r="S117" s="3">
        <f t="shared" si="28"/>
        <v>1.9</v>
      </c>
      <c r="T117" s="4">
        <f t="shared" si="42"/>
        <v>40307</v>
      </c>
      <c r="U117" s="3">
        <f t="shared" si="30"/>
        <v>-0.143234637667395</v>
      </c>
      <c r="V117" s="3">
        <f t="shared" si="31"/>
        <v>1.9</v>
      </c>
      <c r="X117" s="8">
        <f t="shared" si="32"/>
        <v>40359</v>
      </c>
      <c r="Y117" s="3">
        <f t="shared" si="33"/>
        <v>0.19030949475544201</v>
      </c>
      <c r="Z117" s="8">
        <v>41820</v>
      </c>
      <c r="AA117" s="3">
        <f>_xlfn.IFNA(VLOOKUP(Z117,'United States 2-Year Bond Yield'!$A$2:$B$3718,2,FALSE),AA118)</f>
        <v>0.45700000000000002</v>
      </c>
      <c r="AB117" s="3">
        <f t="shared" si="34"/>
        <v>0.14912677529490301</v>
      </c>
      <c r="AC117" s="3">
        <f>HLOOKUP(Z117,PCE_YoY!$C$59:$GA$60,2,FALSE)</f>
        <v>2.9</v>
      </c>
      <c r="AD117" s="3">
        <f t="shared" si="35"/>
        <v>8.7016228665747805E-2</v>
      </c>
      <c r="AE117" s="3">
        <f t="shared" si="36"/>
        <v>2.5</v>
      </c>
      <c r="AF117" s="3">
        <f t="shared" si="37"/>
        <v>8.7016228665747805E-2</v>
      </c>
      <c r="AG117" s="3">
        <f t="shared" si="38"/>
        <v>2.6</v>
      </c>
    </row>
    <row r="118" spans="1:33" x14ac:dyDescent="0.35">
      <c r="A118" s="3">
        <v>117</v>
      </c>
      <c r="B118" s="3">
        <v>-0.16220015655864001</v>
      </c>
      <c r="E118" s="4">
        <v>40308</v>
      </c>
      <c r="F118" s="3">
        <f t="shared" si="40"/>
        <v>-0.16220015655864001</v>
      </c>
      <c r="H118" s="8">
        <v>41790</v>
      </c>
      <c r="I118" s="3">
        <f>HLOOKUP(H118,PCE_YoY!$C$59:$GA$60,2,FALSE)</f>
        <v>2.5</v>
      </c>
      <c r="J118" s="8">
        <f t="shared" si="43"/>
        <v>40298</v>
      </c>
      <c r="K118" s="3">
        <f t="shared" si="24"/>
        <v>1.9</v>
      </c>
      <c r="M118" s="4">
        <v>40308</v>
      </c>
      <c r="N118" s="3">
        <f>_xlfn.IFNA(VLOOKUP(M118,'United States 2-Year Bond Yield'!$A$2:$B$3718,2,FALSE),N119)</f>
        <v>0.86799999999999999</v>
      </c>
      <c r="O118" s="3">
        <f t="shared" si="41"/>
        <v>-0.16220015655864001</v>
      </c>
      <c r="P118" s="3">
        <f t="shared" si="25"/>
        <v>1.9</v>
      </c>
      <c r="Q118" s="4">
        <f t="shared" si="26"/>
        <v>40307</v>
      </c>
      <c r="R118" s="3">
        <f t="shared" si="27"/>
        <v>-0.143234637667395</v>
      </c>
      <c r="S118" s="3">
        <f t="shared" si="28"/>
        <v>1.9</v>
      </c>
      <c r="T118" s="4">
        <f t="shared" si="42"/>
        <v>40296</v>
      </c>
      <c r="U118" s="3">
        <f t="shared" si="30"/>
        <v>0.16453559994944</v>
      </c>
      <c r="V118" s="3">
        <f t="shared" si="31"/>
        <v>1.5</v>
      </c>
      <c r="X118" s="8">
        <f t="shared" si="32"/>
        <v>40329</v>
      </c>
      <c r="Y118" s="3">
        <f t="shared" si="33"/>
        <v>-0.16220015655864001</v>
      </c>
      <c r="Z118" s="8">
        <v>41790</v>
      </c>
      <c r="AA118" s="3">
        <f>_xlfn.IFNA(VLOOKUP(Z118,'United States 2-Year Bond Yield'!$A$2:$B$3718,2,FALSE),AA119)</f>
        <v>0.41399999999999998</v>
      </c>
      <c r="AB118" s="3">
        <f t="shared" si="34"/>
        <v>8.7016228665747805E-2</v>
      </c>
      <c r="AC118" s="3">
        <f>HLOOKUP(Z118,PCE_YoY!$C$59:$GA$60,2,FALSE)</f>
        <v>2.5</v>
      </c>
      <c r="AD118" s="3">
        <f t="shared" si="35"/>
        <v>8.7016228665747805E-2</v>
      </c>
      <c r="AE118" s="3">
        <f t="shared" si="36"/>
        <v>2.6</v>
      </c>
      <c r="AF118" s="3">
        <f t="shared" si="37"/>
        <v>2.2788984063165301E-2</v>
      </c>
      <c r="AG118" s="3">
        <f t="shared" si="38"/>
        <v>2.4</v>
      </c>
    </row>
    <row r="119" spans="1:33" x14ac:dyDescent="0.35">
      <c r="A119" s="3">
        <v>118</v>
      </c>
      <c r="B119" s="3">
        <v>-0.143234637667395</v>
      </c>
      <c r="E119" s="4">
        <v>40307</v>
      </c>
      <c r="F119" s="3">
        <f t="shared" si="40"/>
        <v>-0.143234637667395</v>
      </c>
      <c r="H119" s="8">
        <v>41759</v>
      </c>
      <c r="I119" s="3">
        <f>HLOOKUP(H119,PCE_YoY!$C$59:$GA$60,2,FALSE)</f>
        <v>2.6</v>
      </c>
      <c r="J119" s="8">
        <f t="shared" si="43"/>
        <v>40298</v>
      </c>
      <c r="K119" s="3">
        <f t="shared" si="24"/>
        <v>1.9</v>
      </c>
      <c r="M119" s="4">
        <v>40307</v>
      </c>
      <c r="N119" s="3">
        <f>_xlfn.IFNA(VLOOKUP(M119,'United States 2-Year Bond Yield'!$A$2:$B$3718,2,FALSE),N120)</f>
        <v>1.032</v>
      </c>
      <c r="O119" s="3">
        <f t="shared" si="41"/>
        <v>-0.143234637667395</v>
      </c>
      <c r="P119" s="3">
        <f t="shared" si="25"/>
        <v>1.9</v>
      </c>
      <c r="Q119" s="4">
        <f t="shared" si="26"/>
        <v>40296</v>
      </c>
      <c r="R119" s="3">
        <f t="shared" si="27"/>
        <v>0.16453559994944</v>
      </c>
      <c r="S119" s="3">
        <f t="shared" si="28"/>
        <v>1.5</v>
      </c>
      <c r="T119" s="4">
        <f t="shared" si="42"/>
        <v>40253</v>
      </c>
      <c r="U119" s="3">
        <f t="shared" si="30"/>
        <v>0.28111882430706298</v>
      </c>
      <c r="V119" s="3">
        <f t="shared" si="31"/>
        <v>0.6</v>
      </c>
      <c r="X119" s="8">
        <f t="shared" si="32"/>
        <v>40329</v>
      </c>
      <c r="Y119" s="3">
        <f t="shared" si="33"/>
        <v>-0.143234637667395</v>
      </c>
      <c r="Z119" s="8">
        <v>41759</v>
      </c>
      <c r="AA119" s="3">
        <f>_xlfn.IFNA(VLOOKUP(Z119,'United States 2-Year Bond Yield'!$A$2:$B$3718,2,FALSE),AA120)</f>
        <v>0.41399999999999998</v>
      </c>
      <c r="AB119" s="3">
        <f t="shared" si="34"/>
        <v>8.7016228665747805E-2</v>
      </c>
      <c r="AC119" s="3">
        <f>HLOOKUP(Z119,PCE_YoY!$C$59:$GA$60,2,FALSE)</f>
        <v>2.6</v>
      </c>
      <c r="AD119" s="3">
        <f t="shared" si="35"/>
        <v>2.2788984063165301E-2</v>
      </c>
      <c r="AE119" s="3">
        <f t="shared" si="36"/>
        <v>2.4</v>
      </c>
      <c r="AF119" s="3">
        <f t="shared" si="37"/>
        <v>2.2846717786120602E-2</v>
      </c>
      <c r="AG119" s="3">
        <f t="shared" si="38"/>
        <v>2</v>
      </c>
    </row>
    <row r="120" spans="1:33" x14ac:dyDescent="0.35">
      <c r="A120" s="3">
        <v>119</v>
      </c>
      <c r="B120" s="3">
        <v>0.16453559994944</v>
      </c>
      <c r="E120" s="4">
        <v>40296</v>
      </c>
      <c r="F120" s="3">
        <f t="shared" si="40"/>
        <v>0.16453559994944</v>
      </c>
      <c r="H120" s="8">
        <v>41729</v>
      </c>
      <c r="I120" s="3">
        <f>HLOOKUP(H120,PCE_YoY!$C$59:$GA$60,2,FALSE)</f>
        <v>2.4</v>
      </c>
      <c r="J120" s="8">
        <f t="shared" si="43"/>
        <v>40268</v>
      </c>
      <c r="K120" s="3">
        <f t="shared" si="24"/>
        <v>1.5</v>
      </c>
      <c r="M120" s="4">
        <v>40296</v>
      </c>
      <c r="N120" s="3">
        <f>_xlfn.IFNA(VLOOKUP(M120,'United States 2-Year Bond Yield'!$A$2:$B$3718,2,FALSE),N121)</f>
        <v>1.032</v>
      </c>
      <c r="O120" s="3">
        <f t="shared" si="41"/>
        <v>0.16453559994944</v>
      </c>
      <c r="P120" s="3">
        <f t="shared" si="25"/>
        <v>1.5</v>
      </c>
      <c r="Q120" s="4">
        <f t="shared" si="26"/>
        <v>40253</v>
      </c>
      <c r="R120" s="3">
        <f t="shared" si="27"/>
        <v>0.28111882430706298</v>
      </c>
      <c r="S120" s="3">
        <f t="shared" si="28"/>
        <v>0.6</v>
      </c>
      <c r="T120" s="4"/>
      <c r="X120" s="8">
        <f t="shared" si="32"/>
        <v>40298</v>
      </c>
      <c r="Y120" s="3">
        <f t="shared" si="33"/>
        <v>0.16453559994944</v>
      </c>
      <c r="Z120" s="8">
        <v>41729</v>
      </c>
      <c r="AA120" s="3">
        <f>_xlfn.IFNA(VLOOKUP(Z120,'United States 2-Year Bond Yield'!$A$2:$B$3718,2,FALSE),AA121)</f>
        <v>0.42199999999999999</v>
      </c>
      <c r="AB120" s="3">
        <f t="shared" si="34"/>
        <v>2.2788984063165301E-2</v>
      </c>
      <c r="AC120" s="3">
        <f>HLOOKUP(Z120,PCE_YoY!$C$59:$GA$60,2,FALSE)</f>
        <v>2.4</v>
      </c>
      <c r="AD120" s="3">
        <f t="shared" si="35"/>
        <v>2.2846717786120602E-2</v>
      </c>
      <c r="AE120" s="3">
        <f t="shared" si="36"/>
        <v>2</v>
      </c>
      <c r="AF120" s="3">
        <f t="shared" si="37"/>
        <v>2.2846717786120602E-2</v>
      </c>
      <c r="AG120" s="3">
        <f t="shared" si="38"/>
        <v>1.5</v>
      </c>
    </row>
    <row r="121" spans="1:33" x14ac:dyDescent="0.35">
      <c r="A121" s="3">
        <v>120</v>
      </c>
      <c r="B121" s="3">
        <v>0.28111882430706298</v>
      </c>
      <c r="E121" s="4">
        <v>40253</v>
      </c>
      <c r="F121" s="3">
        <f t="shared" si="40"/>
        <v>0.28111882430706298</v>
      </c>
      <c r="H121" s="8">
        <v>41698</v>
      </c>
      <c r="I121" s="3">
        <f>HLOOKUP(H121,PCE_YoY!$C$59:$GA$60,2,FALSE)</f>
        <v>2</v>
      </c>
      <c r="J121" s="8">
        <f t="shared" si="43"/>
        <v>40237</v>
      </c>
      <c r="K121" s="3">
        <f t="shared" si="24"/>
        <v>0.6</v>
      </c>
      <c r="M121" s="4">
        <v>40253</v>
      </c>
      <c r="N121" s="3">
        <f>_xlfn.IFNA(VLOOKUP(M121,'United States 2-Year Bond Yield'!$A$2:$B$3718,2,FALSE),N122)</f>
        <v>0.91100000000000003</v>
      </c>
      <c r="O121" s="3">
        <f t="shared" si="41"/>
        <v>0.28111882430706298</v>
      </c>
      <c r="P121" s="3">
        <f t="shared" si="25"/>
        <v>0.6</v>
      </c>
      <c r="Q121" s="4"/>
      <c r="X121" s="8">
        <f t="shared" si="32"/>
        <v>40268</v>
      </c>
      <c r="Y121" s="3">
        <f t="shared" si="33"/>
        <v>0.28111882430706298</v>
      </c>
      <c r="Z121" s="8">
        <v>41698</v>
      </c>
      <c r="AA121" s="3">
        <f>_xlfn.IFNA(VLOOKUP(Z121,'United States 2-Year Bond Yield'!$A$2:$B$3718,2,FALSE),AA122)</f>
        <v>0.32500000000000001</v>
      </c>
      <c r="AB121" s="3">
        <f t="shared" si="34"/>
        <v>2.2846717786120602E-2</v>
      </c>
      <c r="AC121" s="3">
        <f>HLOOKUP(Z121,PCE_YoY!$C$59:$GA$60,2,FALSE)</f>
        <v>2</v>
      </c>
      <c r="AD121" s="3">
        <f t="shared" si="35"/>
        <v>2.2846717786120602E-2</v>
      </c>
      <c r="AE121" s="3">
        <f t="shared" si="36"/>
        <v>1.5</v>
      </c>
      <c r="AF121" s="3">
        <f t="shared" si="37"/>
        <v>-3.82464880786599E-2</v>
      </c>
      <c r="AG121" s="3">
        <f t="shared" si="38"/>
        <v>2.2999999999999998</v>
      </c>
    </row>
    <row r="122" spans="1:33" x14ac:dyDescent="0.35">
      <c r="H122" s="8">
        <v>41670</v>
      </c>
      <c r="I122" s="3">
        <f>HLOOKUP(H122,PCE_YoY!$C$59:$GA$60,2,FALSE)</f>
        <v>1.5</v>
      </c>
      <c r="M122" s="5"/>
      <c r="X122" s="8"/>
      <c r="Z122" s="8">
        <v>41670</v>
      </c>
      <c r="AA122" s="3">
        <f>_xlfn.IFNA(VLOOKUP(Z122,'United States 2-Year Bond Yield'!$A$2:$B$3718,2,FALSE),AA123)</f>
        <v>0.33200000000000002</v>
      </c>
      <c r="AB122" s="3">
        <f t="shared" si="34"/>
        <v>2.2846717786120602E-2</v>
      </c>
      <c r="AC122" s="3">
        <f>HLOOKUP(Z122,PCE_YoY!$C$59:$GA$60,2,FALSE)</f>
        <v>1.5</v>
      </c>
      <c r="AD122" s="3">
        <f t="shared" si="35"/>
        <v>-3.82464880786599E-2</v>
      </c>
      <c r="AE122" s="3">
        <f t="shared" si="36"/>
        <v>2.2999999999999998</v>
      </c>
      <c r="AF122" s="3">
        <f t="shared" si="37"/>
        <v>2.2917713549334001E-2</v>
      </c>
      <c r="AG122" s="3">
        <f t="shared" si="38"/>
        <v>2.2000000000000002</v>
      </c>
    </row>
    <row r="123" spans="1:33" x14ac:dyDescent="0.35">
      <c r="H123" s="8">
        <v>41639</v>
      </c>
      <c r="I123" s="3">
        <f>HLOOKUP(H123,PCE_YoY!$C$59:$GA$60,2,FALSE)</f>
        <v>2.2999999999999998</v>
      </c>
      <c r="M123" s="5"/>
      <c r="X123" s="8"/>
      <c r="Z123" s="8">
        <v>41639</v>
      </c>
      <c r="AA123" s="3">
        <f>_xlfn.IFNA(VLOOKUP(Z123,'United States 2-Year Bond Yield'!$A$2:$B$3718,2,FALSE),AA124)</f>
        <v>0.38400000000000001</v>
      </c>
      <c r="AB123" s="3">
        <f t="shared" si="34"/>
        <v>-3.82464880786599E-2</v>
      </c>
      <c r="AC123" s="3">
        <f>HLOOKUP(Z123,PCE_YoY!$C$59:$GA$60,2,FALSE)</f>
        <v>2.2999999999999998</v>
      </c>
      <c r="AD123" s="3">
        <f t="shared" si="35"/>
        <v>2.2917713549334001E-2</v>
      </c>
      <c r="AE123" s="3">
        <f t="shared" si="36"/>
        <v>2.2000000000000002</v>
      </c>
      <c r="AF123" s="3">
        <f t="shared" si="37"/>
        <v>2.2917713549334001E-2</v>
      </c>
      <c r="AG123" s="3">
        <f t="shared" si="38"/>
        <v>2.2000000000000002</v>
      </c>
    </row>
    <row r="124" spans="1:33" x14ac:dyDescent="0.35">
      <c r="H124" s="8">
        <v>41608</v>
      </c>
      <c r="I124" s="3">
        <f>HLOOKUP(H124,PCE_YoY!$C$59:$GA$60,2,FALSE)</f>
        <v>2.2000000000000002</v>
      </c>
      <c r="M124" s="5"/>
      <c r="X124" s="8"/>
      <c r="Z124" s="8">
        <v>41608</v>
      </c>
      <c r="AA124" s="3">
        <f>_xlfn.IFNA(VLOOKUP(Z124,'United States 2-Year Bond Yield'!$A$2:$B$3718,2,FALSE),AA125)</f>
        <v>0.309</v>
      </c>
      <c r="AB124" s="3">
        <f t="shared" si="34"/>
        <v>2.2917713549334001E-2</v>
      </c>
      <c r="AC124" s="3">
        <f>HLOOKUP(Z124,PCE_YoY!$C$59:$GA$60,2,FALSE)</f>
        <v>2.2000000000000002</v>
      </c>
      <c r="AD124" s="3">
        <f t="shared" si="35"/>
        <v>2.2917713549334001E-2</v>
      </c>
      <c r="AE124" s="3">
        <f t="shared" si="36"/>
        <v>2.2000000000000002</v>
      </c>
      <c r="AF124" s="3">
        <f t="shared" si="37"/>
        <v>4.82667234492761E-2</v>
      </c>
      <c r="AG124" s="3">
        <f t="shared" si="38"/>
        <v>1.9</v>
      </c>
    </row>
    <row r="125" spans="1:33" x14ac:dyDescent="0.35">
      <c r="H125" s="8">
        <v>41578</v>
      </c>
      <c r="I125" s="3">
        <f>HLOOKUP(H125,PCE_YoY!$C$59:$GA$60,2,FALSE)</f>
        <v>2.2000000000000002</v>
      </c>
      <c r="M125" s="5"/>
      <c r="X125" s="8"/>
      <c r="Z125" s="8">
        <v>41578</v>
      </c>
      <c r="AA125" s="3">
        <f>_xlfn.IFNA(VLOOKUP(Z125,'United States 2-Year Bond Yield'!$A$2:$B$3718,2,FALSE),AA126)</f>
        <v>0.309</v>
      </c>
      <c r="AB125" s="3">
        <f t="shared" si="34"/>
        <v>2.2917713549334001E-2</v>
      </c>
      <c r="AC125" s="3">
        <f>HLOOKUP(Z125,PCE_YoY!$C$59:$GA$60,2,FALSE)</f>
        <v>2.2000000000000002</v>
      </c>
      <c r="AD125" s="3">
        <f t="shared" si="35"/>
        <v>4.82667234492761E-2</v>
      </c>
      <c r="AE125" s="3">
        <f t="shared" si="36"/>
        <v>1.9</v>
      </c>
      <c r="AF125" s="3">
        <f t="shared" si="37"/>
        <v>-1.3609103384205801E-3</v>
      </c>
      <c r="AG125" s="3">
        <f t="shared" si="38"/>
        <v>1.7</v>
      </c>
    </row>
    <row r="126" spans="1:33" x14ac:dyDescent="0.35">
      <c r="H126" s="8">
        <v>41547</v>
      </c>
      <c r="I126" s="3">
        <f>HLOOKUP(H126,PCE_YoY!$C$59:$GA$60,2,FALSE)</f>
        <v>1.9</v>
      </c>
      <c r="M126" s="5"/>
      <c r="X126" s="8"/>
      <c r="Z126" s="8">
        <v>41547</v>
      </c>
      <c r="AA126" s="3">
        <f>_xlfn.IFNA(VLOOKUP(Z126,'United States 2-Year Bond Yield'!$A$2:$B$3718,2,FALSE),AA127)</f>
        <v>0.32100000000000001</v>
      </c>
      <c r="AB126" s="3">
        <f t="shared" si="34"/>
        <v>4.82667234492761E-2</v>
      </c>
      <c r="AC126" s="3">
        <f>HLOOKUP(Z126,PCE_YoY!$C$59:$GA$60,2,FALSE)</f>
        <v>1.9</v>
      </c>
      <c r="AD126" s="3">
        <f t="shared" si="35"/>
        <v>-1.3609103384205801E-3</v>
      </c>
      <c r="AE126" s="3">
        <f t="shared" si="36"/>
        <v>1.7</v>
      </c>
      <c r="AF126" s="3">
        <f t="shared" si="37"/>
        <v>-1.3609103384205801E-3</v>
      </c>
      <c r="AG126" s="3">
        <f t="shared" si="38"/>
        <v>1.6</v>
      </c>
    </row>
    <row r="127" spans="1:33" x14ac:dyDescent="0.35">
      <c r="H127" s="8">
        <v>41517</v>
      </c>
      <c r="I127" s="3">
        <f>HLOOKUP(H127,PCE_YoY!$C$59:$GA$60,2,FALSE)</f>
        <v>1.7</v>
      </c>
      <c r="M127" s="5"/>
      <c r="X127" s="8"/>
      <c r="Z127" s="8">
        <v>41517</v>
      </c>
      <c r="AA127" s="3">
        <f>_xlfn.IFNA(VLOOKUP(Z127,'United States 2-Year Bond Yield'!$A$2:$B$3718,2,FALSE),AA128)</f>
        <v>0.313</v>
      </c>
      <c r="AB127" s="3">
        <f t="shared" si="34"/>
        <v>-1.3609103384205801E-3</v>
      </c>
      <c r="AC127" s="3">
        <f>HLOOKUP(Z127,PCE_YoY!$C$59:$GA$60,2,FALSE)</f>
        <v>1.7</v>
      </c>
      <c r="AD127" s="3">
        <f t="shared" si="35"/>
        <v>-1.3609103384205801E-3</v>
      </c>
      <c r="AE127" s="3">
        <f t="shared" si="36"/>
        <v>1.6</v>
      </c>
      <c r="AF127" s="3">
        <f t="shared" si="37"/>
        <v>-2.7093570653192799E-2</v>
      </c>
      <c r="AG127" s="3">
        <f t="shared" si="38"/>
        <v>1.7</v>
      </c>
    </row>
    <row r="128" spans="1:33" x14ac:dyDescent="0.35">
      <c r="H128" s="8">
        <v>41486</v>
      </c>
      <c r="I128" s="3">
        <f>HLOOKUP(H128,PCE_YoY!$C$59:$GA$60,2,FALSE)</f>
        <v>1.6</v>
      </c>
      <c r="M128" s="5"/>
      <c r="X128" s="8"/>
      <c r="Z128" s="8">
        <v>41486</v>
      </c>
      <c r="AA128" s="3">
        <f>_xlfn.IFNA(VLOOKUP(Z128,'United States 2-Year Bond Yield'!$A$2:$B$3718,2,FALSE),AA129)</f>
        <v>0.313</v>
      </c>
      <c r="AB128" s="3">
        <f t="shared" si="34"/>
        <v>-1.3609103384205801E-3</v>
      </c>
      <c r="AC128" s="3">
        <f>HLOOKUP(Z128,PCE_YoY!$C$59:$GA$60,2,FALSE)</f>
        <v>1.6</v>
      </c>
      <c r="AD128" s="3">
        <f t="shared" si="35"/>
        <v>-2.7093570653192799E-2</v>
      </c>
      <c r="AE128" s="3">
        <f t="shared" si="36"/>
        <v>1.7</v>
      </c>
      <c r="AF128" s="3">
        <f t="shared" si="37"/>
        <v>6.68712259679256E-3</v>
      </c>
      <c r="AG128" s="3">
        <f t="shared" si="38"/>
        <v>1.6</v>
      </c>
    </row>
    <row r="129" spans="8:33" x14ac:dyDescent="0.35">
      <c r="H129" s="8">
        <v>41455</v>
      </c>
      <c r="I129" s="3">
        <f>HLOOKUP(H129,PCE_YoY!$C$59:$GA$60,2,FALSE)</f>
        <v>1.7</v>
      </c>
      <c r="M129" s="5"/>
      <c r="X129" s="8"/>
      <c r="Z129" s="8">
        <v>41455</v>
      </c>
      <c r="AA129" s="3">
        <f>_xlfn.IFNA(VLOOKUP(Z129,'United States 2-Year Bond Yield'!$A$2:$B$3718,2,FALSE),AA130)</f>
        <v>0.29699999999999999</v>
      </c>
      <c r="AB129" s="3">
        <f t="shared" si="34"/>
        <v>-2.7093570653192799E-2</v>
      </c>
      <c r="AC129" s="3">
        <f>HLOOKUP(Z129,PCE_YoY!$C$59:$GA$60,2,FALSE)</f>
        <v>1.7</v>
      </c>
      <c r="AD129" s="3">
        <f t="shared" si="35"/>
        <v>6.68712259679256E-3</v>
      </c>
      <c r="AE129" s="3">
        <f t="shared" si="36"/>
        <v>1.6</v>
      </c>
      <c r="AF129" s="3">
        <f t="shared" si="37"/>
        <v>-2.4451884345200799E-2</v>
      </c>
      <c r="AG129" s="3">
        <f t="shared" si="38"/>
        <v>1.3</v>
      </c>
    </row>
    <row r="130" spans="8:33" x14ac:dyDescent="0.35">
      <c r="H130" s="8">
        <v>41425</v>
      </c>
      <c r="I130" s="3">
        <f>HLOOKUP(H130,PCE_YoY!$C$59:$GA$60,2,FALSE)</f>
        <v>1.6</v>
      </c>
      <c r="M130" s="5"/>
      <c r="X130" s="8"/>
      <c r="Z130" s="8">
        <v>41425</v>
      </c>
      <c r="AA130" s="3">
        <f>_xlfn.IFNA(VLOOKUP(Z130,'United States 2-Year Bond Yield'!$A$2:$B$3718,2,FALSE),AA131)</f>
        <v>0.29699999999999999</v>
      </c>
      <c r="AB130" s="3">
        <f t="shared" si="34"/>
        <v>6.68712259679256E-3</v>
      </c>
      <c r="AC130" s="3">
        <f>HLOOKUP(Z130,PCE_YoY!$C$59:$GA$60,2,FALSE)</f>
        <v>1.6</v>
      </c>
      <c r="AD130" s="3">
        <f t="shared" si="35"/>
        <v>-2.4451884345200799E-2</v>
      </c>
      <c r="AE130" s="3">
        <f t="shared" si="36"/>
        <v>1.3</v>
      </c>
      <c r="AF130" s="3">
        <f t="shared" si="37"/>
        <v>-2.4451884345200799E-2</v>
      </c>
      <c r="AG130" s="3">
        <f t="shared" si="38"/>
        <v>1.4</v>
      </c>
    </row>
    <row r="131" spans="8:33" x14ac:dyDescent="0.35">
      <c r="H131" s="8">
        <v>41394</v>
      </c>
      <c r="I131" s="3">
        <f>HLOOKUP(H131,PCE_YoY!$C$59:$GA$60,2,FALSE)</f>
        <v>1.3</v>
      </c>
      <c r="M131" s="5"/>
      <c r="X131" s="8"/>
      <c r="Z131" s="8">
        <v>41394</v>
      </c>
      <c r="AA131" s="3">
        <f>_xlfn.IFNA(VLOOKUP(Z131,'United States 2-Year Bond Yield'!$A$2:$B$3718,2,FALSE),AA132)</f>
        <v>0.21099999999999999</v>
      </c>
      <c r="AB131" s="3">
        <f t="shared" ref="AB131:AB168" si="44">_xlfn.IFNA(VLOOKUP(Z131,$X$2:$Y$121,2,FALSE),AB132)</f>
        <v>-2.4451884345200799E-2</v>
      </c>
      <c r="AC131" s="3">
        <f>HLOOKUP(Z131,PCE_YoY!$C$59:$GA$60,2,FALSE)</f>
        <v>1.3</v>
      </c>
      <c r="AD131" s="3">
        <f t="shared" ref="AD131:AD167" si="45">AB132</f>
        <v>-2.4451884345200799E-2</v>
      </c>
      <c r="AE131" s="3">
        <f t="shared" ref="AE131:AE167" si="46">AC132</f>
        <v>1.4</v>
      </c>
      <c r="AF131" s="3">
        <f t="shared" ref="AF131:AF166" si="47">AB133</f>
        <v>-8.3969340896367595E-2</v>
      </c>
      <c r="AG131" s="3">
        <f t="shared" ref="AG131:AG166" si="48">AC133</f>
        <v>1.1000000000000001</v>
      </c>
    </row>
    <row r="132" spans="8:33" x14ac:dyDescent="0.35">
      <c r="H132" s="8">
        <v>41364</v>
      </c>
      <c r="I132" s="3">
        <f>HLOOKUP(H132,PCE_YoY!$C$59:$GA$60,2,FALSE)</f>
        <v>1.4</v>
      </c>
      <c r="M132" s="5"/>
      <c r="X132" s="8"/>
      <c r="Z132" s="8">
        <v>41364</v>
      </c>
      <c r="AA132" s="3">
        <f>_xlfn.IFNA(VLOOKUP(Z132,'United States 2-Year Bond Yield'!$A$2:$B$3718,2,FALSE),AA133)</f>
        <v>0.23799999999999999</v>
      </c>
      <c r="AB132" s="3">
        <f t="shared" si="44"/>
        <v>-2.4451884345200799E-2</v>
      </c>
      <c r="AC132" s="3">
        <f>HLOOKUP(Z132,PCE_YoY!$C$59:$GA$60,2,FALSE)</f>
        <v>1.4</v>
      </c>
      <c r="AD132" s="3">
        <f t="shared" si="45"/>
        <v>-8.3969340896367595E-2</v>
      </c>
      <c r="AE132" s="3">
        <f t="shared" si="46"/>
        <v>1.1000000000000001</v>
      </c>
      <c r="AF132" s="3">
        <f t="shared" si="47"/>
        <v>-8.3969340896367595E-2</v>
      </c>
      <c r="AG132" s="3">
        <f t="shared" si="48"/>
        <v>1.8</v>
      </c>
    </row>
    <row r="133" spans="8:33" x14ac:dyDescent="0.35">
      <c r="H133" s="8">
        <v>41333</v>
      </c>
      <c r="I133" s="3">
        <f>HLOOKUP(H133,PCE_YoY!$C$59:$GA$60,2,FALSE)</f>
        <v>1.1000000000000001</v>
      </c>
      <c r="M133" s="5"/>
      <c r="X133" s="8"/>
      <c r="Z133" s="8">
        <v>41333</v>
      </c>
      <c r="AA133" s="3">
        <f>_xlfn.IFNA(VLOOKUP(Z133,'United States 2-Year Bond Yield'!$A$2:$B$3718,2,FALSE),AA134)</f>
        <v>0.23799999999999999</v>
      </c>
      <c r="AB133" s="3">
        <f t="shared" si="44"/>
        <v>-8.3969340896367595E-2</v>
      </c>
      <c r="AC133" s="3">
        <f>HLOOKUP(Z133,PCE_YoY!$C$59:$GA$60,2,FALSE)</f>
        <v>1.1000000000000001</v>
      </c>
      <c r="AD133" s="3">
        <f t="shared" si="45"/>
        <v>-8.3969340896367595E-2</v>
      </c>
      <c r="AE133" s="3">
        <f t="shared" si="46"/>
        <v>1.8</v>
      </c>
      <c r="AF133" s="3">
        <f t="shared" si="47"/>
        <v>-2.62070421753751E-2</v>
      </c>
      <c r="AG133" s="3">
        <f t="shared" si="48"/>
        <v>1.7</v>
      </c>
    </row>
    <row r="134" spans="8:33" x14ac:dyDescent="0.35">
      <c r="H134" s="8">
        <v>41305</v>
      </c>
      <c r="I134" s="3">
        <f>HLOOKUP(H134,PCE_YoY!$C$59:$GA$60,2,FALSE)</f>
        <v>1.8</v>
      </c>
      <c r="M134" s="5"/>
      <c r="X134" s="8"/>
      <c r="Z134" s="8">
        <v>41305</v>
      </c>
      <c r="AA134" s="3">
        <f>_xlfn.IFNA(VLOOKUP(Z134,'United States 2-Year Bond Yield'!$A$2:$B$3718,2,FALSE),AA135)</f>
        <v>0.26600000000000001</v>
      </c>
      <c r="AB134" s="3">
        <f t="shared" si="44"/>
        <v>-8.3969340896367595E-2</v>
      </c>
      <c r="AC134" s="3">
        <f>HLOOKUP(Z134,PCE_YoY!$C$59:$GA$60,2,FALSE)</f>
        <v>1.8</v>
      </c>
      <c r="AD134" s="3">
        <f t="shared" si="45"/>
        <v>-2.62070421753751E-2</v>
      </c>
      <c r="AE134" s="3">
        <f t="shared" si="46"/>
        <v>1.7</v>
      </c>
      <c r="AF134" s="3">
        <f t="shared" si="47"/>
        <v>3.4646757557721002E-2</v>
      </c>
      <c r="AG134" s="3">
        <f t="shared" si="48"/>
        <v>1.7</v>
      </c>
    </row>
    <row r="135" spans="8:33" x14ac:dyDescent="0.35">
      <c r="H135" s="8">
        <v>41274</v>
      </c>
      <c r="I135" s="3">
        <f>HLOOKUP(H135,PCE_YoY!$C$59:$GA$60,2,FALSE)</f>
        <v>1.7</v>
      </c>
      <c r="M135" s="5"/>
      <c r="X135" s="8"/>
      <c r="Z135" s="8">
        <v>41274</v>
      </c>
      <c r="AA135" s="3">
        <f>_xlfn.IFNA(VLOOKUP(Z135,'United States 2-Year Bond Yield'!$A$2:$B$3718,2,FALSE),AA136)</f>
        <v>0.251</v>
      </c>
      <c r="AB135" s="3">
        <f t="shared" si="44"/>
        <v>-2.62070421753751E-2</v>
      </c>
      <c r="AC135" s="3">
        <f>HLOOKUP(Z135,PCE_YoY!$C$59:$GA$60,2,FALSE)</f>
        <v>1.7</v>
      </c>
      <c r="AD135" s="3">
        <f t="shared" si="45"/>
        <v>3.4646757557721002E-2</v>
      </c>
      <c r="AE135" s="3">
        <f t="shared" si="46"/>
        <v>1.7</v>
      </c>
      <c r="AF135" s="3">
        <f t="shared" si="47"/>
        <v>3.4646757557721002E-2</v>
      </c>
      <c r="AG135" s="3">
        <f t="shared" si="48"/>
        <v>1.1000000000000001</v>
      </c>
    </row>
    <row r="136" spans="8:33" x14ac:dyDescent="0.35">
      <c r="H136" s="8">
        <v>41243</v>
      </c>
      <c r="I136" s="3">
        <f>HLOOKUP(H136,PCE_YoY!$C$59:$GA$60,2,FALSE)</f>
        <v>1.7</v>
      </c>
      <c r="M136" s="5"/>
      <c r="X136" s="8"/>
      <c r="Z136" s="8">
        <v>41243</v>
      </c>
      <c r="AA136" s="3">
        <f>_xlfn.IFNA(VLOOKUP(Z136,'United States 2-Year Bond Yield'!$A$2:$B$3718,2,FALSE),AA137)</f>
        <v>0.25</v>
      </c>
      <c r="AB136" s="3">
        <f t="shared" si="44"/>
        <v>3.4646757557721002E-2</v>
      </c>
      <c r="AC136" s="3">
        <f>HLOOKUP(Z136,PCE_YoY!$C$59:$GA$60,2,FALSE)</f>
        <v>1.7</v>
      </c>
      <c r="AD136" s="3">
        <f t="shared" si="45"/>
        <v>3.4646757557721002E-2</v>
      </c>
      <c r="AE136" s="3">
        <f t="shared" si="46"/>
        <v>1.1000000000000001</v>
      </c>
      <c r="AF136" s="3">
        <f t="shared" si="47"/>
        <v>5.3817701395877403E-2</v>
      </c>
      <c r="AG136" s="3">
        <f t="shared" si="48"/>
        <v>1.3</v>
      </c>
    </row>
    <row r="137" spans="8:33" x14ac:dyDescent="0.35">
      <c r="H137" s="8">
        <v>41213</v>
      </c>
      <c r="I137" s="3">
        <f>HLOOKUP(H137,PCE_YoY!$C$59:$GA$60,2,FALSE)</f>
        <v>1.1000000000000001</v>
      </c>
      <c r="M137" s="5"/>
      <c r="X137" s="8"/>
      <c r="Z137" s="8">
        <v>41213</v>
      </c>
      <c r="AA137" s="3">
        <f>_xlfn.IFNA(VLOOKUP(Z137,'United States 2-Year Bond Yield'!$A$2:$B$3718,2,FALSE),AA138)</f>
        <v>0.28499999999999998</v>
      </c>
      <c r="AB137" s="3">
        <f t="shared" si="44"/>
        <v>3.4646757557721002E-2</v>
      </c>
      <c r="AC137" s="3">
        <f>HLOOKUP(Z137,PCE_YoY!$C$59:$GA$60,2,FALSE)</f>
        <v>1.1000000000000001</v>
      </c>
      <c r="AD137" s="3">
        <f t="shared" si="45"/>
        <v>5.3817701395877403E-2</v>
      </c>
      <c r="AE137" s="3">
        <f t="shared" si="46"/>
        <v>1.3</v>
      </c>
      <c r="AF137" s="3">
        <f t="shared" si="47"/>
        <v>-0.112202630120218</v>
      </c>
      <c r="AG137" s="3">
        <f t="shared" si="48"/>
        <v>1.3</v>
      </c>
    </row>
    <row r="138" spans="8:33" x14ac:dyDescent="0.35">
      <c r="H138" s="8">
        <v>41182</v>
      </c>
      <c r="I138" s="3">
        <f>HLOOKUP(H138,PCE_YoY!$C$59:$GA$60,2,FALSE)</f>
        <v>1.3</v>
      </c>
      <c r="M138" s="5"/>
      <c r="X138" s="8"/>
      <c r="Z138" s="8">
        <v>41182</v>
      </c>
      <c r="AA138" s="3">
        <f>_xlfn.IFNA(VLOOKUP(Z138,'United States 2-Year Bond Yield'!$A$2:$B$3718,2,FALSE),AA139)</f>
        <v>0.22600000000000001</v>
      </c>
      <c r="AB138" s="3">
        <f t="shared" si="44"/>
        <v>5.3817701395877403E-2</v>
      </c>
      <c r="AC138" s="3">
        <f>HLOOKUP(Z138,PCE_YoY!$C$59:$GA$60,2,FALSE)</f>
        <v>1.3</v>
      </c>
      <c r="AD138" s="3">
        <f t="shared" si="45"/>
        <v>-0.112202630120218</v>
      </c>
      <c r="AE138" s="3">
        <f t="shared" si="46"/>
        <v>1.3</v>
      </c>
      <c r="AF138" s="3">
        <f t="shared" si="47"/>
        <v>-0.168817863368079</v>
      </c>
      <c r="AG138" s="3">
        <f t="shared" si="48"/>
        <v>1.2</v>
      </c>
    </row>
    <row r="139" spans="8:33" x14ac:dyDescent="0.35">
      <c r="H139" s="8">
        <v>41152</v>
      </c>
      <c r="I139" s="3">
        <f>HLOOKUP(H139,PCE_YoY!$C$59:$GA$60,2,FALSE)</f>
        <v>1.3</v>
      </c>
      <c r="M139" s="5"/>
      <c r="X139" s="8"/>
      <c r="Z139" s="8">
        <v>41152</v>
      </c>
      <c r="AA139" s="3">
        <f>_xlfn.IFNA(VLOOKUP(Z139,'United States 2-Year Bond Yield'!$A$2:$B$3718,2,FALSE),AA140)</f>
        <v>0.22600000000000001</v>
      </c>
      <c r="AB139" s="3">
        <f t="shared" si="44"/>
        <v>-0.112202630120218</v>
      </c>
      <c r="AC139" s="3">
        <f>HLOOKUP(Z139,PCE_YoY!$C$59:$GA$60,2,FALSE)</f>
        <v>1.3</v>
      </c>
      <c r="AD139" s="3">
        <f t="shared" si="45"/>
        <v>-0.168817863368079</v>
      </c>
      <c r="AE139" s="3">
        <f t="shared" si="46"/>
        <v>1.2</v>
      </c>
      <c r="AF139" s="3">
        <f t="shared" si="47"/>
        <v>-0.168817863368079</v>
      </c>
      <c r="AG139" s="3">
        <f t="shared" si="48"/>
        <v>1.2</v>
      </c>
    </row>
    <row r="140" spans="8:33" x14ac:dyDescent="0.35">
      <c r="H140" s="8">
        <v>41121</v>
      </c>
      <c r="I140" s="3">
        <f>HLOOKUP(H140,PCE_YoY!$C$59:$GA$60,2,FALSE)</f>
        <v>1.2</v>
      </c>
      <c r="M140" s="5"/>
      <c r="X140" s="8"/>
      <c r="Z140" s="8">
        <v>41121</v>
      </c>
      <c r="AA140" s="3">
        <f>_xlfn.IFNA(VLOOKUP(Z140,'United States 2-Year Bond Yield'!$A$2:$B$3718,2,FALSE),AA141)</f>
        <v>0.215</v>
      </c>
      <c r="AB140" s="3">
        <f t="shared" si="44"/>
        <v>-0.168817863368079</v>
      </c>
      <c r="AC140" s="3">
        <f>HLOOKUP(Z140,PCE_YoY!$C$59:$GA$60,2,FALSE)</f>
        <v>1.2</v>
      </c>
      <c r="AD140" s="3">
        <f t="shared" si="45"/>
        <v>-0.168817863368079</v>
      </c>
      <c r="AE140" s="3">
        <f t="shared" si="46"/>
        <v>1.2</v>
      </c>
      <c r="AF140" s="3">
        <f t="shared" si="47"/>
        <v>-6.5700869378621601E-2</v>
      </c>
      <c r="AG140" s="3">
        <f t="shared" si="48"/>
        <v>1.5</v>
      </c>
    </row>
    <row r="141" spans="8:33" x14ac:dyDescent="0.35">
      <c r="H141" s="8">
        <v>41090</v>
      </c>
      <c r="I141" s="3">
        <f>HLOOKUP(H141,PCE_YoY!$C$59:$GA$60,2,FALSE)</f>
        <v>1.2</v>
      </c>
      <c r="M141" s="5"/>
      <c r="X141" s="8"/>
      <c r="Z141" s="8">
        <v>41090</v>
      </c>
      <c r="AA141" s="3">
        <f>_xlfn.IFNA(VLOOKUP(Z141,'United States 2-Year Bond Yield'!$A$2:$B$3718,2,FALSE),AA142)</f>
        <v>0.30499999999999999</v>
      </c>
      <c r="AB141" s="3">
        <f t="shared" si="44"/>
        <v>-0.168817863368079</v>
      </c>
      <c r="AC141" s="3">
        <f>HLOOKUP(Z141,PCE_YoY!$C$59:$GA$60,2,FALSE)</f>
        <v>1.2</v>
      </c>
      <c r="AD141" s="3">
        <f t="shared" si="45"/>
        <v>-6.5700869378621601E-2</v>
      </c>
      <c r="AE141" s="3">
        <f t="shared" si="46"/>
        <v>1.5</v>
      </c>
      <c r="AF141" s="3">
        <f t="shared" si="47"/>
        <v>-6.5700869378621601E-2</v>
      </c>
      <c r="AG141" s="3">
        <f t="shared" si="48"/>
        <v>1.4</v>
      </c>
    </row>
    <row r="142" spans="8:33" x14ac:dyDescent="0.35">
      <c r="H142" s="8">
        <v>41060</v>
      </c>
      <c r="I142" s="3">
        <f>HLOOKUP(H142,PCE_YoY!$C$59:$GA$60,2,FALSE)</f>
        <v>1.5</v>
      </c>
      <c r="M142" s="5"/>
      <c r="X142" s="8"/>
      <c r="Z142" s="8">
        <v>41060</v>
      </c>
      <c r="AA142" s="3">
        <f>_xlfn.IFNA(VLOOKUP(Z142,'United States 2-Year Bond Yield'!$A$2:$B$3718,2,FALSE),AA143)</f>
        <v>0.26600000000000001</v>
      </c>
      <c r="AB142" s="3">
        <f t="shared" si="44"/>
        <v>-6.5700869378621601E-2</v>
      </c>
      <c r="AC142" s="3">
        <f>HLOOKUP(Z142,PCE_YoY!$C$59:$GA$60,2,FALSE)</f>
        <v>1.5</v>
      </c>
      <c r="AD142" s="3">
        <f t="shared" si="45"/>
        <v>-6.5700869378621601E-2</v>
      </c>
      <c r="AE142" s="3">
        <f t="shared" si="46"/>
        <v>1.4</v>
      </c>
      <c r="AF142" s="3">
        <f t="shared" si="47"/>
        <v>-0.15669259708977301</v>
      </c>
      <c r="AG142" s="3">
        <f t="shared" si="48"/>
        <v>1.2</v>
      </c>
    </row>
    <row r="143" spans="8:33" x14ac:dyDescent="0.35">
      <c r="H143" s="8">
        <v>41029</v>
      </c>
      <c r="I143" s="3">
        <f>HLOOKUP(H143,PCE_YoY!$C$59:$GA$60,2,FALSE)</f>
        <v>1.4</v>
      </c>
      <c r="M143" s="5"/>
      <c r="X143" s="8"/>
      <c r="Z143" s="8">
        <v>41029</v>
      </c>
      <c r="AA143" s="3">
        <f>_xlfn.IFNA(VLOOKUP(Z143,'United States 2-Year Bond Yield'!$A$2:$B$3718,2,FALSE),AA144)</f>
        <v>0.26200000000000001</v>
      </c>
      <c r="AB143" s="3">
        <f t="shared" si="44"/>
        <v>-6.5700869378621601E-2</v>
      </c>
      <c r="AC143" s="3">
        <f>HLOOKUP(Z143,PCE_YoY!$C$59:$GA$60,2,FALSE)</f>
        <v>1.4</v>
      </c>
      <c r="AD143" s="3">
        <f t="shared" si="45"/>
        <v>-0.15669259708977301</v>
      </c>
      <c r="AE143" s="3">
        <f t="shared" si="46"/>
        <v>1.2</v>
      </c>
      <c r="AF143" s="3">
        <f t="shared" si="47"/>
        <v>-0.14764167908421699</v>
      </c>
      <c r="AG143" s="3">
        <f t="shared" si="48"/>
        <v>1.7</v>
      </c>
    </row>
    <row r="144" spans="8:33" x14ac:dyDescent="0.35">
      <c r="H144" s="8">
        <v>40999</v>
      </c>
      <c r="I144" s="3">
        <f>HLOOKUP(H144,PCE_YoY!$C$59:$GA$60,2,FALSE)</f>
        <v>1.2</v>
      </c>
      <c r="M144" s="5"/>
      <c r="X144" s="8"/>
      <c r="Z144" s="8">
        <v>40999</v>
      </c>
      <c r="AA144" s="3">
        <f>_xlfn.IFNA(VLOOKUP(Z144,'United States 2-Year Bond Yield'!$A$2:$B$3718,2,FALSE),AA145)</f>
        <v>0.33600000000000002</v>
      </c>
      <c r="AB144" s="3">
        <f t="shared" si="44"/>
        <v>-0.15669259708977301</v>
      </c>
      <c r="AC144" s="3">
        <f>HLOOKUP(Z144,PCE_YoY!$C$59:$GA$60,2,FALSE)</f>
        <v>1.2</v>
      </c>
      <c r="AD144" s="3">
        <f t="shared" si="45"/>
        <v>-0.14764167908421699</v>
      </c>
      <c r="AE144" s="3">
        <f t="shared" si="46"/>
        <v>1.7</v>
      </c>
      <c r="AF144" s="3">
        <f t="shared" si="47"/>
        <v>-0.14764167908421699</v>
      </c>
      <c r="AG144" s="3">
        <f t="shared" si="48"/>
        <v>1</v>
      </c>
    </row>
    <row r="145" spans="8:33" x14ac:dyDescent="0.35">
      <c r="H145" s="8">
        <v>40968</v>
      </c>
      <c r="I145" s="3">
        <f>HLOOKUP(H145,PCE_YoY!$C$59:$GA$60,2,FALSE)</f>
        <v>1.7</v>
      </c>
      <c r="M145" s="5"/>
      <c r="X145" s="8"/>
      <c r="Z145" s="8">
        <v>40968</v>
      </c>
      <c r="AA145" s="3">
        <f>_xlfn.IFNA(VLOOKUP(Z145,'United States 2-Year Bond Yield'!$A$2:$B$3718,2,FALSE),AA146)</f>
        <v>0.29699999999999999</v>
      </c>
      <c r="AB145" s="3">
        <f t="shared" si="44"/>
        <v>-0.14764167908421699</v>
      </c>
      <c r="AC145" s="3">
        <f>HLOOKUP(Z145,PCE_YoY!$C$59:$GA$60,2,FALSE)</f>
        <v>1.7</v>
      </c>
      <c r="AD145" s="3">
        <f t="shared" si="45"/>
        <v>-0.14764167908421699</v>
      </c>
      <c r="AE145" s="3">
        <f t="shared" si="46"/>
        <v>1</v>
      </c>
      <c r="AF145" s="3">
        <f t="shared" si="47"/>
        <v>2.01342002936559E-2</v>
      </c>
      <c r="AG145" s="3">
        <f t="shared" si="48"/>
        <v>0.8</v>
      </c>
    </row>
    <row r="146" spans="8:33" x14ac:dyDescent="0.35">
      <c r="H146" s="8">
        <v>40939</v>
      </c>
      <c r="I146" s="3">
        <f>HLOOKUP(H146,PCE_YoY!$C$59:$GA$60,2,FALSE)</f>
        <v>1</v>
      </c>
      <c r="M146" s="5"/>
      <c r="X146" s="8"/>
      <c r="Z146" s="8">
        <v>40939</v>
      </c>
      <c r="AA146" s="3">
        <f>_xlfn.IFNA(VLOOKUP(Z146,'United States 2-Year Bond Yield'!$A$2:$B$3718,2,FALSE),AA147)</f>
        <v>0.219</v>
      </c>
      <c r="AB146" s="3">
        <f t="shared" si="44"/>
        <v>-0.14764167908421699</v>
      </c>
      <c r="AC146" s="3">
        <f>HLOOKUP(Z146,PCE_YoY!$C$59:$GA$60,2,FALSE)</f>
        <v>1</v>
      </c>
      <c r="AD146" s="3">
        <f t="shared" si="45"/>
        <v>2.01342002936559E-2</v>
      </c>
      <c r="AE146" s="3">
        <f t="shared" si="46"/>
        <v>0.8</v>
      </c>
      <c r="AF146" s="3">
        <f t="shared" si="47"/>
        <v>4.6310766483591601E-2</v>
      </c>
      <c r="AG146" s="3">
        <f t="shared" si="48"/>
        <v>0.9</v>
      </c>
    </row>
    <row r="147" spans="8:33" x14ac:dyDescent="0.35">
      <c r="H147" s="8">
        <v>40908</v>
      </c>
      <c r="I147" s="3">
        <f>HLOOKUP(H147,PCE_YoY!$C$59:$GA$60,2,FALSE)</f>
        <v>0.8</v>
      </c>
      <c r="M147" s="5"/>
      <c r="X147" s="8"/>
      <c r="Z147" s="8">
        <v>40908</v>
      </c>
      <c r="AA147" s="3">
        <f>_xlfn.IFNA(VLOOKUP(Z147,'United States 2-Year Bond Yield'!$A$2:$B$3718,2,FALSE),AA148)</f>
        <v>0.25800000000000001</v>
      </c>
      <c r="AB147" s="3">
        <f t="shared" si="44"/>
        <v>2.01342002936559E-2</v>
      </c>
      <c r="AC147" s="3">
        <f>HLOOKUP(Z147,PCE_YoY!$C$59:$GA$60,2,FALSE)</f>
        <v>0.8</v>
      </c>
      <c r="AD147" s="3">
        <f t="shared" si="45"/>
        <v>4.6310766483591601E-2</v>
      </c>
      <c r="AE147" s="3">
        <f t="shared" si="46"/>
        <v>0.9</v>
      </c>
      <c r="AF147" s="3">
        <f t="shared" si="47"/>
        <v>-2.6925186178354699E-2</v>
      </c>
      <c r="AG147" s="3">
        <f t="shared" si="48"/>
        <v>1.3</v>
      </c>
    </row>
    <row r="148" spans="8:33" x14ac:dyDescent="0.35">
      <c r="H148" s="8">
        <v>40877</v>
      </c>
      <c r="I148" s="3">
        <f>HLOOKUP(H148,PCE_YoY!$C$59:$GA$60,2,FALSE)</f>
        <v>0.9</v>
      </c>
      <c r="M148" s="5"/>
      <c r="X148" s="8"/>
      <c r="Z148" s="8">
        <v>40877</v>
      </c>
      <c r="AA148" s="3">
        <f>_xlfn.IFNA(VLOOKUP(Z148,'United States 2-Year Bond Yield'!$A$2:$B$3718,2,FALSE),AA149)</f>
        <v>0.25800000000000001</v>
      </c>
      <c r="AB148" s="3">
        <f t="shared" si="44"/>
        <v>4.6310766483591601E-2</v>
      </c>
      <c r="AC148" s="3">
        <f>HLOOKUP(Z148,PCE_YoY!$C$59:$GA$60,2,FALSE)</f>
        <v>0.9</v>
      </c>
      <c r="AD148" s="3">
        <f t="shared" si="45"/>
        <v>-2.6925186178354699E-2</v>
      </c>
      <c r="AE148" s="3">
        <f t="shared" si="46"/>
        <v>1.3</v>
      </c>
      <c r="AF148" s="3">
        <f t="shared" si="47"/>
        <v>-2.6925186178354699E-2</v>
      </c>
      <c r="AG148" s="3">
        <f t="shared" si="48"/>
        <v>1.4</v>
      </c>
    </row>
    <row r="149" spans="8:33" x14ac:dyDescent="0.35">
      <c r="H149" s="8">
        <v>40847</v>
      </c>
      <c r="I149" s="3">
        <f>HLOOKUP(H149,PCE_YoY!$C$59:$GA$60,2,FALSE)</f>
        <v>1.3</v>
      </c>
      <c r="M149" s="5"/>
      <c r="X149" s="8"/>
      <c r="Z149" s="8">
        <v>40847</v>
      </c>
      <c r="AA149" s="3">
        <f>_xlfn.IFNA(VLOOKUP(Z149,'United States 2-Year Bond Yield'!$A$2:$B$3718,2,FALSE),AA150)</f>
        <v>0.25</v>
      </c>
      <c r="AB149" s="3">
        <f t="shared" si="44"/>
        <v>-2.6925186178354699E-2</v>
      </c>
      <c r="AC149" s="3">
        <f>HLOOKUP(Z149,PCE_YoY!$C$59:$GA$60,2,FALSE)</f>
        <v>1.3</v>
      </c>
      <c r="AD149" s="3">
        <f t="shared" si="45"/>
        <v>-2.6925186178354699E-2</v>
      </c>
      <c r="AE149" s="3">
        <f t="shared" si="46"/>
        <v>1.4</v>
      </c>
      <c r="AF149" s="3">
        <f t="shared" si="47"/>
        <v>-6.8678311227237401E-2</v>
      </c>
      <c r="AG149" s="3">
        <f t="shared" si="48"/>
        <v>1.3</v>
      </c>
    </row>
    <row r="150" spans="8:33" x14ac:dyDescent="0.35">
      <c r="H150" s="8">
        <v>40816</v>
      </c>
      <c r="I150" s="3">
        <f>HLOOKUP(H150,PCE_YoY!$C$59:$GA$60,2,FALSE)</f>
        <v>1.4</v>
      </c>
      <c r="M150" s="5"/>
      <c r="X150" s="8"/>
      <c r="Z150" s="8">
        <v>40816</v>
      </c>
      <c r="AA150" s="3">
        <f>_xlfn.IFNA(VLOOKUP(Z150,'United States 2-Year Bond Yield'!$A$2:$B$3718,2,FALSE),AA151)</f>
        <v>0.247</v>
      </c>
      <c r="AB150" s="3">
        <f t="shared" si="44"/>
        <v>-2.6925186178354699E-2</v>
      </c>
      <c r="AC150" s="3">
        <f>HLOOKUP(Z150,PCE_YoY!$C$59:$GA$60,2,FALSE)</f>
        <v>1.4</v>
      </c>
      <c r="AD150" s="3">
        <f t="shared" si="45"/>
        <v>-6.8678311227237401E-2</v>
      </c>
      <c r="AE150" s="3">
        <f t="shared" si="46"/>
        <v>1.3</v>
      </c>
      <c r="AF150" s="3">
        <f t="shared" si="47"/>
        <v>-5.4161485971617601E-2</v>
      </c>
      <c r="AG150" s="3">
        <f t="shared" si="48"/>
        <v>1.6</v>
      </c>
    </row>
    <row r="151" spans="8:33" x14ac:dyDescent="0.35">
      <c r="H151" s="8">
        <v>40786</v>
      </c>
      <c r="I151" s="3">
        <f>HLOOKUP(H151,PCE_YoY!$C$59:$GA$60,2,FALSE)</f>
        <v>1.3</v>
      </c>
      <c r="M151" s="5"/>
      <c r="X151" s="8"/>
      <c r="Z151" s="8">
        <v>40786</v>
      </c>
      <c r="AA151" s="3">
        <f>_xlfn.IFNA(VLOOKUP(Z151,'United States 2-Year Bond Yield'!$A$2:$B$3718,2,FALSE),AA152)</f>
        <v>0.20300000000000001</v>
      </c>
      <c r="AB151" s="3">
        <f t="shared" si="44"/>
        <v>-6.8678311227237401E-2</v>
      </c>
      <c r="AC151" s="3">
        <f>HLOOKUP(Z151,PCE_YoY!$C$59:$GA$60,2,FALSE)</f>
        <v>1.3</v>
      </c>
      <c r="AD151" s="3">
        <f t="shared" si="45"/>
        <v>-5.4161485971617601E-2</v>
      </c>
      <c r="AE151" s="3">
        <f t="shared" si="46"/>
        <v>1.6</v>
      </c>
      <c r="AF151" s="3">
        <f t="shared" si="47"/>
        <v>-5.4161485971617601E-2</v>
      </c>
      <c r="AG151" s="3">
        <f t="shared" si="48"/>
        <v>1.7</v>
      </c>
    </row>
    <row r="152" spans="8:33" x14ac:dyDescent="0.35">
      <c r="H152" s="8">
        <v>40755</v>
      </c>
      <c r="I152" s="3">
        <f>HLOOKUP(H152,PCE_YoY!$C$59:$GA$60,2,FALSE)</f>
        <v>1.6</v>
      </c>
      <c r="M152" s="5"/>
      <c r="X152" s="8"/>
      <c r="Z152" s="8">
        <v>40755</v>
      </c>
      <c r="AA152" s="3">
        <f>_xlfn.IFNA(VLOOKUP(Z152,'United States 2-Year Bond Yield'!$A$2:$B$3718,2,FALSE),AA153)</f>
        <v>0.46500000000000002</v>
      </c>
      <c r="AB152" s="3">
        <f t="shared" si="44"/>
        <v>-5.4161485971617601E-2</v>
      </c>
      <c r="AC152" s="3">
        <f>HLOOKUP(Z152,PCE_YoY!$C$59:$GA$60,2,FALSE)</f>
        <v>1.6</v>
      </c>
      <c r="AD152" s="3">
        <f t="shared" si="45"/>
        <v>-5.4161485971617601E-2</v>
      </c>
      <c r="AE152" s="3">
        <f t="shared" si="46"/>
        <v>1.7</v>
      </c>
      <c r="AF152" s="3">
        <f t="shared" si="47"/>
        <v>0.25173946111356399</v>
      </c>
      <c r="AG152" s="3">
        <f t="shared" si="48"/>
        <v>1.7</v>
      </c>
    </row>
    <row r="153" spans="8:33" x14ac:dyDescent="0.35">
      <c r="H153" s="8">
        <v>40724</v>
      </c>
      <c r="I153" s="3">
        <f>HLOOKUP(H153,PCE_YoY!$C$59:$GA$60,2,FALSE)</f>
        <v>1.7</v>
      </c>
      <c r="M153" s="5"/>
      <c r="X153" s="8"/>
      <c r="Z153" s="8">
        <v>40724</v>
      </c>
      <c r="AA153" s="3">
        <f>_xlfn.IFNA(VLOOKUP(Z153,'United States 2-Year Bond Yield'!$A$2:$B$3718,2,FALSE),AA154)</f>
        <v>0.46500000000000002</v>
      </c>
      <c r="AB153" s="3">
        <f t="shared" si="44"/>
        <v>-5.4161485971617601E-2</v>
      </c>
      <c r="AC153" s="3">
        <f>HLOOKUP(Z153,PCE_YoY!$C$59:$GA$60,2,FALSE)</f>
        <v>1.7</v>
      </c>
      <c r="AD153" s="3">
        <f t="shared" si="45"/>
        <v>0.25173946111356399</v>
      </c>
      <c r="AE153" s="3">
        <f t="shared" si="46"/>
        <v>1.7</v>
      </c>
      <c r="AF153" s="3">
        <f t="shared" si="47"/>
        <v>0.25173946111356399</v>
      </c>
      <c r="AG153" s="3">
        <f t="shared" si="48"/>
        <v>2.1</v>
      </c>
    </row>
    <row r="154" spans="8:33" x14ac:dyDescent="0.35">
      <c r="H154" s="8">
        <v>40694</v>
      </c>
      <c r="I154" s="3">
        <f>HLOOKUP(H154,PCE_YoY!$C$59:$GA$60,2,FALSE)</f>
        <v>1.7</v>
      </c>
      <c r="M154" s="5"/>
      <c r="X154" s="8"/>
      <c r="Z154" s="8">
        <v>40694</v>
      </c>
      <c r="AA154" s="3">
        <f>_xlfn.IFNA(VLOOKUP(Z154,'United States 2-Year Bond Yield'!$A$2:$B$3718,2,FALSE),AA155)</f>
        <v>0.46800000000000003</v>
      </c>
      <c r="AB154" s="3">
        <f t="shared" si="44"/>
        <v>0.25173946111356399</v>
      </c>
      <c r="AC154" s="3">
        <f>HLOOKUP(Z154,PCE_YoY!$C$59:$GA$60,2,FALSE)</f>
        <v>1.7</v>
      </c>
      <c r="AD154" s="3">
        <f t="shared" si="45"/>
        <v>0.25173946111356399</v>
      </c>
      <c r="AE154" s="3">
        <f t="shared" si="46"/>
        <v>2.1</v>
      </c>
      <c r="AF154" s="3">
        <f t="shared" si="47"/>
        <v>0.24888689275614101</v>
      </c>
      <c r="AG154" s="3">
        <f t="shared" si="48"/>
        <v>2.4</v>
      </c>
    </row>
    <row r="155" spans="8:33" x14ac:dyDescent="0.35">
      <c r="H155" s="8">
        <v>40663</v>
      </c>
      <c r="I155" s="3">
        <f>HLOOKUP(H155,PCE_YoY!$C$59:$GA$60,2,FALSE)</f>
        <v>2.1</v>
      </c>
      <c r="M155" s="5"/>
      <c r="X155" s="8"/>
      <c r="Z155" s="8">
        <v>40663</v>
      </c>
      <c r="AA155" s="3">
        <f>_xlfn.IFNA(VLOOKUP(Z155,'United States 2-Year Bond Yield'!$A$2:$B$3718,2,FALSE),AA156)</f>
        <v>0.83299999999999996</v>
      </c>
      <c r="AB155" s="3">
        <f t="shared" si="44"/>
        <v>0.25173946111356399</v>
      </c>
      <c r="AC155" s="3">
        <f>HLOOKUP(Z155,PCE_YoY!$C$59:$GA$60,2,FALSE)</f>
        <v>2.1</v>
      </c>
      <c r="AD155" s="3">
        <f t="shared" si="45"/>
        <v>0.24888689275614101</v>
      </c>
      <c r="AE155" s="3">
        <f t="shared" si="46"/>
        <v>2.4</v>
      </c>
      <c r="AF155" s="3">
        <f t="shared" si="47"/>
        <v>4.7267160538744697E-2</v>
      </c>
      <c r="AG155" s="3">
        <f t="shared" si="48"/>
        <v>2.5</v>
      </c>
    </row>
    <row r="156" spans="8:33" x14ac:dyDescent="0.35">
      <c r="H156" s="8">
        <v>40633</v>
      </c>
      <c r="I156" s="3">
        <f>HLOOKUP(H156,PCE_YoY!$C$59:$GA$60,2,FALSE)</f>
        <v>2.4</v>
      </c>
      <c r="M156" s="5"/>
      <c r="X156" s="8"/>
      <c r="Z156" s="8">
        <v>40633</v>
      </c>
      <c r="AA156" s="3">
        <f>_xlfn.IFNA(VLOOKUP(Z156,'United States 2-Year Bond Yield'!$A$2:$B$3718,2,FALSE),AA157)</f>
        <v>0.83299999999999996</v>
      </c>
      <c r="AB156" s="3">
        <f t="shared" si="44"/>
        <v>0.24888689275614101</v>
      </c>
      <c r="AC156" s="3">
        <f>HLOOKUP(Z156,PCE_YoY!$C$59:$GA$60,2,FALSE)</f>
        <v>2.4</v>
      </c>
      <c r="AD156" s="3">
        <f t="shared" si="45"/>
        <v>4.7267160538744697E-2</v>
      </c>
      <c r="AE156" s="3">
        <f t="shared" si="46"/>
        <v>2.5</v>
      </c>
      <c r="AF156" s="3">
        <f t="shared" si="47"/>
        <v>4.7267160538744697E-2</v>
      </c>
      <c r="AG156" s="3">
        <f t="shared" si="48"/>
        <v>3</v>
      </c>
    </row>
    <row r="157" spans="8:33" x14ac:dyDescent="0.35">
      <c r="H157" s="8">
        <v>40602</v>
      </c>
      <c r="I157" s="3">
        <f>HLOOKUP(H157,PCE_YoY!$C$59:$GA$60,2,FALSE)</f>
        <v>2.5</v>
      </c>
      <c r="M157" s="5"/>
      <c r="X157" s="8"/>
      <c r="Z157" s="8">
        <v>40602</v>
      </c>
      <c r="AA157" s="3">
        <f>_xlfn.IFNA(VLOOKUP(Z157,'United States 2-Year Bond Yield'!$A$2:$B$3718,2,FALSE),AA158)</f>
        <v>0.68799999999999994</v>
      </c>
      <c r="AB157" s="3">
        <f t="shared" si="44"/>
        <v>4.7267160538744697E-2</v>
      </c>
      <c r="AC157" s="3">
        <f>HLOOKUP(Z157,PCE_YoY!$C$59:$GA$60,2,FALSE)</f>
        <v>2.5</v>
      </c>
      <c r="AD157" s="3">
        <f t="shared" si="45"/>
        <v>4.7267160538744697E-2</v>
      </c>
      <c r="AE157" s="3">
        <f t="shared" si="46"/>
        <v>3</v>
      </c>
      <c r="AF157" s="3">
        <f t="shared" si="47"/>
        <v>-0.43490423887052099</v>
      </c>
      <c r="AG157" s="3">
        <f t="shared" si="48"/>
        <v>2.6</v>
      </c>
    </row>
    <row r="158" spans="8:33" x14ac:dyDescent="0.35">
      <c r="H158" s="8">
        <v>40574</v>
      </c>
      <c r="I158" s="3">
        <f>HLOOKUP(H158,PCE_YoY!$C$59:$GA$60,2,FALSE)</f>
        <v>3</v>
      </c>
      <c r="M158" s="5"/>
      <c r="X158" s="8"/>
      <c r="Z158" s="8">
        <v>40574</v>
      </c>
      <c r="AA158" s="3">
        <f>_xlfn.IFNA(VLOOKUP(Z158,'United States 2-Year Bond Yield'!$A$2:$B$3718,2,FALSE),AA159)</f>
        <v>0.56999999999999995</v>
      </c>
      <c r="AB158" s="3">
        <f t="shared" si="44"/>
        <v>4.7267160538744697E-2</v>
      </c>
      <c r="AC158" s="3">
        <f>HLOOKUP(Z158,PCE_YoY!$C$59:$GA$60,2,FALSE)</f>
        <v>3</v>
      </c>
      <c r="AD158" s="3">
        <f t="shared" si="45"/>
        <v>-0.43490423887052099</v>
      </c>
      <c r="AE158" s="3">
        <f t="shared" si="46"/>
        <v>2.6</v>
      </c>
      <c r="AF158" s="3">
        <f t="shared" si="47"/>
        <v>7.6602858264590795E-5</v>
      </c>
      <c r="AG158" s="3">
        <f t="shared" si="48"/>
        <v>3.1</v>
      </c>
    </row>
    <row r="159" spans="8:33" x14ac:dyDescent="0.35">
      <c r="H159" s="8">
        <v>40543</v>
      </c>
      <c r="I159" s="3">
        <f>HLOOKUP(H159,PCE_YoY!$C$59:$GA$60,2,FALSE)</f>
        <v>2.6</v>
      </c>
      <c r="M159" s="5"/>
      <c r="X159" s="8"/>
      <c r="Z159" s="8">
        <v>40543</v>
      </c>
      <c r="AA159" s="3">
        <f>_xlfn.IFNA(VLOOKUP(Z159,'United States 2-Year Bond Yield'!$A$2:$B$3718,2,FALSE),AA160)</f>
        <v>0.60499999999999998</v>
      </c>
      <c r="AB159" s="3">
        <f t="shared" si="44"/>
        <v>-0.43490423887052099</v>
      </c>
      <c r="AC159" s="3">
        <f>HLOOKUP(Z159,PCE_YoY!$C$59:$GA$60,2,FALSE)</f>
        <v>2.6</v>
      </c>
      <c r="AD159" s="3">
        <f t="shared" si="45"/>
        <v>7.6602858264590795E-5</v>
      </c>
      <c r="AE159" s="3">
        <f t="shared" si="46"/>
        <v>3.1</v>
      </c>
      <c r="AF159" s="3">
        <f t="shared" si="47"/>
        <v>8.2528451273129105E-2</v>
      </c>
      <c r="AG159" s="3">
        <f t="shared" si="48"/>
        <v>2.7</v>
      </c>
    </row>
    <row r="160" spans="8:33" x14ac:dyDescent="0.35">
      <c r="H160" s="8">
        <v>40512</v>
      </c>
      <c r="I160" s="3">
        <f>HLOOKUP(H160,PCE_YoY!$C$59:$GA$60,2,FALSE)</f>
        <v>3.1</v>
      </c>
      <c r="M160" s="5"/>
      <c r="X160" s="8"/>
      <c r="Z160" s="8">
        <v>40512</v>
      </c>
      <c r="AA160" s="3">
        <f>_xlfn.IFNA(VLOOKUP(Z160,'United States 2-Year Bond Yield'!$A$2:$B$3718,2,FALSE),AA161)</f>
        <v>0.46100000000000002</v>
      </c>
      <c r="AB160" s="3">
        <f t="shared" si="44"/>
        <v>7.6602858264590795E-5</v>
      </c>
      <c r="AC160" s="3">
        <f>HLOOKUP(Z160,PCE_YoY!$C$59:$GA$60,2,FALSE)</f>
        <v>3.1</v>
      </c>
      <c r="AD160" s="3">
        <f t="shared" si="45"/>
        <v>8.2528451273129105E-2</v>
      </c>
      <c r="AE160" s="3">
        <f t="shared" si="46"/>
        <v>2.7</v>
      </c>
      <c r="AF160" s="3">
        <f t="shared" si="47"/>
        <v>8.2528451273129105E-2</v>
      </c>
      <c r="AG160" s="3">
        <f t="shared" si="48"/>
        <v>2.6</v>
      </c>
    </row>
    <row r="161" spans="8:33" x14ac:dyDescent="0.35">
      <c r="H161" s="8">
        <v>40482</v>
      </c>
      <c r="I161" s="3">
        <f>HLOOKUP(H161,PCE_YoY!$C$59:$GA$60,2,FALSE)</f>
        <v>2.7</v>
      </c>
      <c r="M161" s="5"/>
      <c r="X161" s="8"/>
      <c r="Z161" s="8">
        <v>40482</v>
      </c>
      <c r="AA161" s="3">
        <f>_xlfn.IFNA(VLOOKUP(Z161,'United States 2-Year Bond Yield'!$A$2:$B$3718,2,FALSE),AA162)</f>
        <v>0.42599999999999999</v>
      </c>
      <c r="AB161" s="3">
        <f t="shared" si="44"/>
        <v>8.2528451273129105E-2</v>
      </c>
      <c r="AC161" s="3">
        <f>HLOOKUP(Z161,PCE_YoY!$C$59:$GA$60,2,FALSE)</f>
        <v>2.7</v>
      </c>
      <c r="AD161" s="3">
        <f t="shared" si="45"/>
        <v>8.2528451273129105E-2</v>
      </c>
      <c r="AE161" s="3">
        <f t="shared" si="46"/>
        <v>2.6</v>
      </c>
      <c r="AF161" s="3">
        <f t="shared" si="47"/>
        <v>0.118852311065736</v>
      </c>
      <c r="AG161" s="3">
        <f t="shared" si="48"/>
        <v>1.5</v>
      </c>
    </row>
    <row r="162" spans="8:33" x14ac:dyDescent="0.35">
      <c r="H162" s="8">
        <v>40451</v>
      </c>
      <c r="I162" s="3">
        <f>HLOOKUP(H162,PCE_YoY!$C$59:$GA$60,2,FALSE)</f>
        <v>2.6</v>
      </c>
      <c r="M162" s="5"/>
      <c r="X162" s="8"/>
      <c r="Z162" s="8">
        <v>40451</v>
      </c>
      <c r="AA162" s="3">
        <f>_xlfn.IFNA(VLOOKUP(Z162,'United States 2-Year Bond Yield'!$A$2:$B$3718,2,FALSE),AA163)</f>
        <v>0.42599999999999999</v>
      </c>
      <c r="AB162" s="3">
        <f t="shared" si="44"/>
        <v>8.2528451273129105E-2</v>
      </c>
      <c r="AC162" s="3">
        <f>HLOOKUP(Z162,PCE_YoY!$C$59:$GA$60,2,FALSE)</f>
        <v>2.6</v>
      </c>
      <c r="AD162" s="3">
        <f t="shared" si="45"/>
        <v>0.118852311065736</v>
      </c>
      <c r="AE162" s="3">
        <f t="shared" si="46"/>
        <v>1.5</v>
      </c>
      <c r="AF162" s="3">
        <f t="shared" si="47"/>
        <v>0.19030949475544201</v>
      </c>
      <c r="AG162" s="3">
        <f t="shared" si="48"/>
        <v>2.2000000000000002</v>
      </c>
    </row>
    <row r="163" spans="8:33" x14ac:dyDescent="0.35">
      <c r="H163" s="8">
        <v>40421</v>
      </c>
      <c r="I163" s="3">
        <f>HLOOKUP(H163,PCE_YoY!$C$59:$GA$60,2,FALSE)</f>
        <v>1.5</v>
      </c>
      <c r="M163" s="5"/>
      <c r="X163" s="8"/>
      <c r="Z163" s="8">
        <v>40421</v>
      </c>
      <c r="AA163" s="3">
        <f>_xlfn.IFNA(VLOOKUP(Z163,'United States 2-Year Bond Yield'!$A$2:$B$3718,2,FALSE),AA164)</f>
        <v>0.47699999999999998</v>
      </c>
      <c r="AB163" s="3">
        <f t="shared" si="44"/>
        <v>0.118852311065736</v>
      </c>
      <c r="AC163" s="3">
        <f>HLOOKUP(Z163,PCE_YoY!$C$59:$GA$60,2,FALSE)</f>
        <v>1.5</v>
      </c>
      <c r="AD163" s="3">
        <f t="shared" si="45"/>
        <v>0.19030949475544201</v>
      </c>
      <c r="AE163" s="3">
        <f t="shared" si="46"/>
        <v>2.2000000000000002</v>
      </c>
      <c r="AF163" s="3">
        <f t="shared" si="47"/>
        <v>0.19030949475544201</v>
      </c>
      <c r="AG163" s="3">
        <f t="shared" si="48"/>
        <v>2.2999999999999998</v>
      </c>
    </row>
    <row r="164" spans="8:33" x14ac:dyDescent="0.35">
      <c r="H164" s="8">
        <v>40390</v>
      </c>
      <c r="I164" s="3">
        <f>HLOOKUP(H164,PCE_YoY!$C$59:$GA$60,2,FALSE)</f>
        <v>2.2000000000000002</v>
      </c>
      <c r="M164" s="5"/>
      <c r="X164" s="8"/>
      <c r="Z164" s="8">
        <v>40390</v>
      </c>
      <c r="AA164" s="3">
        <f>_xlfn.IFNA(VLOOKUP(Z164,'United States 2-Year Bond Yield'!$A$2:$B$3718,2,FALSE),AA165)</f>
        <v>0.60499999999999998</v>
      </c>
      <c r="AB164" s="3">
        <f t="shared" si="44"/>
        <v>0.19030949475544201</v>
      </c>
      <c r="AC164" s="3">
        <f>HLOOKUP(Z164,PCE_YoY!$C$59:$GA$60,2,FALSE)</f>
        <v>2.2000000000000002</v>
      </c>
      <c r="AD164" s="3">
        <f t="shared" si="45"/>
        <v>0.19030949475544201</v>
      </c>
      <c r="AE164" s="3">
        <f t="shared" si="46"/>
        <v>2.2999999999999998</v>
      </c>
      <c r="AF164" s="3">
        <f t="shared" si="47"/>
        <v>-0.16220015655864001</v>
      </c>
      <c r="AG164" s="3">
        <f t="shared" si="48"/>
        <v>2</v>
      </c>
    </row>
    <row r="165" spans="8:33" x14ac:dyDescent="0.35">
      <c r="H165" s="8">
        <v>40359</v>
      </c>
      <c r="I165" s="3">
        <f>HLOOKUP(H165,PCE_YoY!$C$59:$GA$60,2,FALSE)</f>
        <v>2.2999999999999998</v>
      </c>
      <c r="M165" s="5"/>
      <c r="X165" s="8"/>
      <c r="Z165" s="8">
        <v>40359</v>
      </c>
      <c r="AA165" s="3">
        <f>_xlfn.IFNA(VLOOKUP(Z165,'United States 2-Year Bond Yield'!$A$2:$B$3718,2,FALSE),AA166)</f>
        <v>0.60499999999999998</v>
      </c>
      <c r="AB165" s="3">
        <f t="shared" si="44"/>
        <v>0.19030949475544201</v>
      </c>
      <c r="AC165" s="3">
        <f>HLOOKUP(Z165,PCE_YoY!$C$59:$GA$60,2,FALSE)</f>
        <v>2.2999999999999998</v>
      </c>
      <c r="AD165" s="3">
        <f t="shared" si="45"/>
        <v>-0.16220015655864001</v>
      </c>
      <c r="AE165" s="3">
        <f t="shared" si="46"/>
        <v>2</v>
      </c>
      <c r="AF165" s="3">
        <f t="shared" si="47"/>
        <v>0.16453559994944</v>
      </c>
      <c r="AG165" s="3">
        <f t="shared" si="48"/>
        <v>1.9</v>
      </c>
    </row>
    <row r="166" spans="8:33" x14ac:dyDescent="0.35">
      <c r="H166" s="8">
        <v>40329</v>
      </c>
      <c r="I166" s="3">
        <f>HLOOKUP(H166,PCE_YoY!$C$59:$GA$60,2,FALSE)</f>
        <v>2</v>
      </c>
      <c r="M166" s="5"/>
      <c r="X166" s="8"/>
      <c r="Z166" s="8">
        <v>40329</v>
      </c>
      <c r="AA166" s="3">
        <f>_xlfn.IFNA(VLOOKUP(Z166,'United States 2-Year Bond Yield'!$A$2:$B$3718,2,FALSE),AA167)</f>
        <v>0.96399999999999997</v>
      </c>
      <c r="AB166" s="3">
        <f t="shared" si="44"/>
        <v>-0.16220015655864001</v>
      </c>
      <c r="AC166" s="3">
        <f>HLOOKUP(Z166,PCE_YoY!$C$59:$GA$60,2,FALSE)</f>
        <v>2</v>
      </c>
      <c r="AD166" s="3">
        <f t="shared" si="45"/>
        <v>0.16453559994944</v>
      </c>
      <c r="AE166" s="3">
        <f t="shared" si="46"/>
        <v>1.9</v>
      </c>
      <c r="AF166" s="3">
        <f t="shared" si="47"/>
        <v>0.28111882430706298</v>
      </c>
      <c r="AG166" s="3">
        <f t="shared" si="48"/>
        <v>1.5</v>
      </c>
    </row>
    <row r="167" spans="8:33" x14ac:dyDescent="0.35">
      <c r="H167" s="8">
        <v>40298</v>
      </c>
      <c r="I167" s="3">
        <f>HLOOKUP(H167,PCE_YoY!$C$59:$GA$60,2,FALSE)</f>
        <v>1.9</v>
      </c>
      <c r="M167" s="5"/>
      <c r="X167" s="8"/>
      <c r="Z167" s="8">
        <v>40298</v>
      </c>
      <c r="AA167" s="3">
        <f>_xlfn.IFNA(VLOOKUP(Z167,'United States 2-Year Bond Yield'!$A$2:$B$3718,2,FALSE),AA168)</f>
        <v>0.96399999999999997</v>
      </c>
      <c r="AB167" s="3">
        <f t="shared" si="44"/>
        <v>0.16453559994944</v>
      </c>
      <c r="AC167" s="3">
        <f>HLOOKUP(Z167,PCE_YoY!$C$59:$GA$60,2,FALSE)</f>
        <v>1.9</v>
      </c>
      <c r="AD167" s="3">
        <f t="shared" si="45"/>
        <v>0.28111882430706298</v>
      </c>
      <c r="AE167" s="3">
        <f t="shared" si="46"/>
        <v>1.5</v>
      </c>
    </row>
    <row r="168" spans="8:33" x14ac:dyDescent="0.35">
      <c r="H168" s="8">
        <v>40268</v>
      </c>
      <c r="I168" s="3">
        <f>HLOOKUP(H168,PCE_YoY!$C$59:$GA$60,2,FALSE)</f>
        <v>1.5</v>
      </c>
      <c r="M168" s="5"/>
      <c r="X168" s="8"/>
      <c r="Z168" s="8">
        <v>40268</v>
      </c>
      <c r="AA168" s="3">
        <f>_xlfn.IFNA(VLOOKUP(Z168,'United States 2-Year Bond Yield'!$A$2:$B$3718,2,FALSE),#REF!)</f>
        <v>1.02</v>
      </c>
      <c r="AB168" s="3">
        <f t="shared" si="44"/>
        <v>0.28111882430706298</v>
      </c>
      <c r="AC168" s="3">
        <f>HLOOKUP(Z168,PCE_YoY!$C$59:$GA$60,2,FALSE)</f>
        <v>1.5</v>
      </c>
    </row>
    <row r="169" spans="8:33" x14ac:dyDescent="0.35">
      <c r="H169" s="8">
        <v>40237</v>
      </c>
      <c r="I169" s="3">
        <f>HLOOKUP(H169,PCE_YoY!$C$59:$GA$60,2,FALSE)</f>
        <v>0.6</v>
      </c>
      <c r="M169" s="5"/>
      <c r="X169" s="8"/>
      <c r="Z169" s="8"/>
      <c r="AA169" s="8"/>
    </row>
    <row r="170" spans="8:33" x14ac:dyDescent="0.35">
      <c r="H170" s="8">
        <v>40209</v>
      </c>
      <c r="I170" s="3">
        <f>HLOOKUP(H170,PCE_YoY!$C$59:$GA$60,2,FALSE)</f>
        <v>-0.2</v>
      </c>
      <c r="M170" s="5"/>
      <c r="X170" s="8"/>
      <c r="Z170" s="8"/>
      <c r="AA170" s="8"/>
    </row>
    <row r="171" spans="8:33" x14ac:dyDescent="0.35">
      <c r="M171" s="5"/>
    </row>
    <row r="172" spans="8:33" x14ac:dyDescent="0.35">
      <c r="M172" s="5"/>
    </row>
    <row r="173" spans="8:33" x14ac:dyDescent="0.35">
      <c r="M173" s="5"/>
    </row>
    <row r="174" spans="8:33" x14ac:dyDescent="0.35">
      <c r="M174" s="5"/>
    </row>
    <row r="175" spans="8:33" x14ac:dyDescent="0.35">
      <c r="M175" s="5"/>
    </row>
    <row r="176" spans="8:33" x14ac:dyDescent="0.35">
      <c r="M176" s="5"/>
    </row>
    <row r="177" spans="13:13" x14ac:dyDescent="0.35">
      <c r="M177" s="5"/>
    </row>
    <row r="178" spans="13:13" x14ac:dyDescent="0.35">
      <c r="M178" s="5"/>
    </row>
    <row r="179" spans="13:13" x14ac:dyDescent="0.35">
      <c r="M179" s="5"/>
    </row>
    <row r="180" spans="13:13" x14ac:dyDescent="0.35">
      <c r="M180" s="5"/>
    </row>
    <row r="181" spans="13:13" x14ac:dyDescent="0.35">
      <c r="M181" s="5"/>
    </row>
    <row r="182" spans="13:13" x14ac:dyDescent="0.35">
      <c r="M182" s="5"/>
    </row>
    <row r="183" spans="13:13" x14ac:dyDescent="0.35">
      <c r="M183" s="5"/>
    </row>
    <row r="184" spans="13:13" x14ac:dyDescent="0.35">
      <c r="M184" s="5"/>
    </row>
    <row r="185" spans="13:13" x14ac:dyDescent="0.35">
      <c r="M185" s="5"/>
    </row>
    <row r="186" spans="13:13" x14ac:dyDescent="0.35">
      <c r="M186" s="5"/>
    </row>
    <row r="187" spans="13:13" x14ac:dyDescent="0.35">
      <c r="M187" s="5"/>
    </row>
    <row r="188" spans="13:13" x14ac:dyDescent="0.35">
      <c r="M188" s="5"/>
    </row>
    <row r="189" spans="13:13" x14ac:dyDescent="0.35">
      <c r="M189" s="5"/>
    </row>
    <row r="190" spans="13:13" x14ac:dyDescent="0.35">
      <c r="M190" s="5"/>
    </row>
    <row r="191" spans="13:13" x14ac:dyDescent="0.35">
      <c r="M191" s="5"/>
    </row>
    <row r="192" spans="13:13" x14ac:dyDescent="0.35">
      <c r="M192" s="5"/>
    </row>
    <row r="193" spans="13:13" x14ac:dyDescent="0.35">
      <c r="M193" s="5"/>
    </row>
    <row r="194" spans="13:13" x14ac:dyDescent="0.35">
      <c r="M194" s="5"/>
    </row>
    <row r="195" spans="13:13" x14ac:dyDescent="0.35">
      <c r="M195" s="5"/>
    </row>
    <row r="196" spans="13:13" x14ac:dyDescent="0.35">
      <c r="M196" s="5"/>
    </row>
    <row r="197" spans="13:13" x14ac:dyDescent="0.35">
      <c r="M197" s="5"/>
    </row>
    <row r="198" spans="13:13" x14ac:dyDescent="0.35">
      <c r="M198" s="5"/>
    </row>
    <row r="199" spans="13:13" x14ac:dyDescent="0.35">
      <c r="M199" s="5"/>
    </row>
    <row r="200" spans="13:13" x14ac:dyDescent="0.35">
      <c r="M200" s="5"/>
    </row>
    <row r="201" spans="13:13" x14ac:dyDescent="0.35">
      <c r="M201" s="5"/>
    </row>
    <row r="202" spans="13:13" x14ac:dyDescent="0.35">
      <c r="M202" s="5"/>
    </row>
    <row r="203" spans="13:13" x14ac:dyDescent="0.35">
      <c r="M203" s="5"/>
    </row>
    <row r="204" spans="13:13" x14ac:dyDescent="0.35">
      <c r="M204" s="5"/>
    </row>
    <row r="205" spans="13:13" x14ac:dyDescent="0.35">
      <c r="M205" s="5"/>
    </row>
    <row r="206" spans="13:13" x14ac:dyDescent="0.35">
      <c r="M206" s="5"/>
    </row>
    <row r="207" spans="13:13" x14ac:dyDescent="0.35">
      <c r="M207" s="5"/>
    </row>
    <row r="208" spans="13:13" x14ac:dyDescent="0.35">
      <c r="M208" s="5"/>
    </row>
    <row r="209" spans="13:13" x14ac:dyDescent="0.35">
      <c r="M209" s="5"/>
    </row>
    <row r="210" spans="13:13" x14ac:dyDescent="0.35">
      <c r="M210" s="5"/>
    </row>
    <row r="211" spans="13:13" x14ac:dyDescent="0.35">
      <c r="M211" s="5"/>
    </row>
    <row r="212" spans="13:13" x14ac:dyDescent="0.35">
      <c r="M212" s="5"/>
    </row>
    <row r="213" spans="13:13" x14ac:dyDescent="0.35">
      <c r="M213" s="5"/>
    </row>
    <row r="214" spans="13:13" x14ac:dyDescent="0.35">
      <c r="M214" s="5"/>
    </row>
    <row r="215" spans="13:13" x14ac:dyDescent="0.35">
      <c r="M215" s="5"/>
    </row>
    <row r="216" spans="13:13" x14ac:dyDescent="0.35">
      <c r="M216" s="5"/>
    </row>
    <row r="217" spans="13:13" x14ac:dyDescent="0.35">
      <c r="M217" s="5"/>
    </row>
    <row r="218" spans="13:13" x14ac:dyDescent="0.35">
      <c r="M218" s="5"/>
    </row>
    <row r="219" spans="13:13" x14ac:dyDescent="0.35">
      <c r="M219" s="5"/>
    </row>
    <row r="220" spans="13:13" x14ac:dyDescent="0.35">
      <c r="M220" s="5"/>
    </row>
    <row r="221" spans="13:13" x14ac:dyDescent="0.35">
      <c r="M221" s="5"/>
    </row>
    <row r="222" spans="13:13" x14ac:dyDescent="0.35">
      <c r="M222" s="5"/>
    </row>
    <row r="223" spans="13:13" x14ac:dyDescent="0.35">
      <c r="M223" s="5"/>
    </row>
    <row r="224" spans="13:13" x14ac:dyDescent="0.35">
      <c r="M224" s="5"/>
    </row>
    <row r="225" spans="13:13" x14ac:dyDescent="0.35">
      <c r="M225" s="5"/>
    </row>
    <row r="226" spans="13:13" x14ac:dyDescent="0.35">
      <c r="M226" s="5"/>
    </row>
    <row r="227" spans="13:13" x14ac:dyDescent="0.35">
      <c r="M227" s="5"/>
    </row>
    <row r="228" spans="13:13" x14ac:dyDescent="0.35">
      <c r="M228" s="5"/>
    </row>
    <row r="229" spans="13:13" x14ac:dyDescent="0.35">
      <c r="M229" s="5"/>
    </row>
    <row r="230" spans="13:13" x14ac:dyDescent="0.35">
      <c r="M230" s="5"/>
    </row>
    <row r="231" spans="13:13" x14ac:dyDescent="0.35">
      <c r="M231" s="5"/>
    </row>
    <row r="232" spans="13:13" x14ac:dyDescent="0.35">
      <c r="M232" s="5"/>
    </row>
    <row r="233" spans="13:13" x14ac:dyDescent="0.35">
      <c r="M233" s="5"/>
    </row>
    <row r="234" spans="13:13" x14ac:dyDescent="0.35">
      <c r="M234" s="5"/>
    </row>
    <row r="235" spans="13:13" x14ac:dyDescent="0.35">
      <c r="M235" s="5"/>
    </row>
    <row r="236" spans="13:13" x14ac:dyDescent="0.35">
      <c r="M236" s="5"/>
    </row>
    <row r="237" spans="13:13" x14ac:dyDescent="0.35">
      <c r="M237" s="5"/>
    </row>
    <row r="238" spans="13:13" x14ac:dyDescent="0.35">
      <c r="M238" s="5"/>
    </row>
    <row r="239" spans="13:13" x14ac:dyDescent="0.35">
      <c r="M239" s="5"/>
    </row>
    <row r="240" spans="13:13" x14ac:dyDescent="0.35">
      <c r="M240" s="5"/>
    </row>
    <row r="241" spans="13:13" x14ac:dyDescent="0.35">
      <c r="M241" s="5"/>
    </row>
    <row r="242" spans="13:13" x14ac:dyDescent="0.35">
      <c r="M242" s="5"/>
    </row>
    <row r="243" spans="13:13" x14ac:dyDescent="0.35">
      <c r="M243" s="5"/>
    </row>
    <row r="244" spans="13:13" x14ac:dyDescent="0.35">
      <c r="M244" s="5"/>
    </row>
    <row r="245" spans="13:13" x14ac:dyDescent="0.35">
      <c r="M245" s="5"/>
    </row>
    <row r="246" spans="13:13" x14ac:dyDescent="0.35">
      <c r="M246" s="5"/>
    </row>
    <row r="247" spans="13:13" x14ac:dyDescent="0.35">
      <c r="M247" s="5"/>
    </row>
    <row r="248" spans="13:13" x14ac:dyDescent="0.35">
      <c r="M248" s="5"/>
    </row>
    <row r="249" spans="13:13" x14ac:dyDescent="0.35">
      <c r="M249" s="5"/>
    </row>
    <row r="250" spans="13:13" x14ac:dyDescent="0.35">
      <c r="M250" s="5"/>
    </row>
    <row r="251" spans="13:13" x14ac:dyDescent="0.35">
      <c r="M251" s="5"/>
    </row>
    <row r="252" spans="13:13" x14ac:dyDescent="0.35">
      <c r="M252" s="5"/>
    </row>
    <row r="253" spans="13:13" x14ac:dyDescent="0.35">
      <c r="M253" s="5"/>
    </row>
    <row r="254" spans="13:13" x14ac:dyDescent="0.35">
      <c r="M254" s="5"/>
    </row>
    <row r="255" spans="13:13" x14ac:dyDescent="0.35">
      <c r="M255" s="5"/>
    </row>
    <row r="256" spans="13:13" x14ac:dyDescent="0.35">
      <c r="M256" s="5"/>
    </row>
    <row r="257" spans="13:13" x14ac:dyDescent="0.35">
      <c r="M257" s="5"/>
    </row>
    <row r="258" spans="13:13" x14ac:dyDescent="0.35">
      <c r="M258" s="5"/>
    </row>
    <row r="259" spans="13:13" x14ac:dyDescent="0.35">
      <c r="M259" s="5"/>
    </row>
    <row r="260" spans="13:13" x14ac:dyDescent="0.35">
      <c r="M260" s="5"/>
    </row>
    <row r="261" spans="13:13" x14ac:dyDescent="0.35">
      <c r="M261" s="5"/>
    </row>
    <row r="262" spans="13:13" x14ac:dyDescent="0.35">
      <c r="M262" s="5"/>
    </row>
    <row r="263" spans="13:13" x14ac:dyDescent="0.35">
      <c r="M263" s="5"/>
    </row>
    <row r="264" spans="13:13" x14ac:dyDescent="0.35">
      <c r="M264" s="5"/>
    </row>
    <row r="265" spans="13:13" x14ac:dyDescent="0.35">
      <c r="M265" s="5"/>
    </row>
    <row r="266" spans="13:13" x14ac:dyDescent="0.35">
      <c r="M266" s="5"/>
    </row>
    <row r="267" spans="13:13" x14ac:dyDescent="0.35">
      <c r="M267" s="5"/>
    </row>
    <row r="268" spans="13:13" x14ac:dyDescent="0.35">
      <c r="M268" s="5"/>
    </row>
    <row r="269" spans="13:13" x14ac:dyDescent="0.35">
      <c r="M269" s="5"/>
    </row>
    <row r="270" spans="13:13" x14ac:dyDescent="0.35">
      <c r="M270" s="5"/>
    </row>
    <row r="271" spans="13:13" x14ac:dyDescent="0.35">
      <c r="M271" s="5"/>
    </row>
    <row r="272" spans="13:13" x14ac:dyDescent="0.35">
      <c r="M272" s="5"/>
    </row>
    <row r="273" spans="13:13" x14ac:dyDescent="0.35">
      <c r="M273" s="5"/>
    </row>
    <row r="274" spans="13:13" x14ac:dyDescent="0.35">
      <c r="M274" s="5"/>
    </row>
    <row r="275" spans="13:13" x14ac:dyDescent="0.35">
      <c r="M275" s="5"/>
    </row>
    <row r="276" spans="13:13" x14ac:dyDescent="0.35">
      <c r="M276" s="5"/>
    </row>
    <row r="277" spans="13:13" x14ac:dyDescent="0.35">
      <c r="M277" s="5"/>
    </row>
    <row r="278" spans="13:13" x14ac:dyDescent="0.35">
      <c r="M278" s="5"/>
    </row>
    <row r="279" spans="13:13" x14ac:dyDescent="0.35">
      <c r="M279" s="5"/>
    </row>
    <row r="280" spans="13:13" x14ac:dyDescent="0.35">
      <c r="M280" s="5"/>
    </row>
    <row r="281" spans="13:13" x14ac:dyDescent="0.35">
      <c r="M281" s="5"/>
    </row>
    <row r="282" spans="13:13" x14ac:dyDescent="0.35">
      <c r="M282" s="5"/>
    </row>
    <row r="283" spans="13:13" x14ac:dyDescent="0.35">
      <c r="M283" s="5"/>
    </row>
    <row r="284" spans="13:13" x14ac:dyDescent="0.35">
      <c r="M284" s="5"/>
    </row>
    <row r="285" spans="13:13" x14ac:dyDescent="0.35">
      <c r="M285" s="5"/>
    </row>
    <row r="286" spans="13:13" x14ac:dyDescent="0.35">
      <c r="M286" s="5"/>
    </row>
    <row r="287" spans="13:13" x14ac:dyDescent="0.35">
      <c r="M287" s="5"/>
    </row>
    <row r="288" spans="13:13" x14ac:dyDescent="0.35">
      <c r="M288" s="5"/>
    </row>
    <row r="289" spans="13:13" x14ac:dyDescent="0.35">
      <c r="M289" s="5"/>
    </row>
    <row r="290" spans="13:13" x14ac:dyDescent="0.35">
      <c r="M290" s="5"/>
    </row>
    <row r="291" spans="13:13" x14ac:dyDescent="0.35">
      <c r="M291" s="5"/>
    </row>
    <row r="292" spans="13:13" x14ac:dyDescent="0.35">
      <c r="M292" s="5"/>
    </row>
    <row r="293" spans="13:13" x14ac:dyDescent="0.35">
      <c r="M293" s="5"/>
    </row>
    <row r="294" spans="13:13" x14ac:dyDescent="0.35">
      <c r="M294" s="5"/>
    </row>
    <row r="295" spans="13:13" x14ac:dyDescent="0.35">
      <c r="M295" s="5"/>
    </row>
    <row r="296" spans="13:13" x14ac:dyDescent="0.35">
      <c r="M296" s="5"/>
    </row>
    <row r="297" spans="13:13" x14ac:dyDescent="0.35">
      <c r="M297" s="5"/>
    </row>
    <row r="298" spans="13:13" x14ac:dyDescent="0.35">
      <c r="M298" s="5"/>
    </row>
    <row r="299" spans="13:13" x14ac:dyDescent="0.35">
      <c r="M299" s="5"/>
    </row>
    <row r="300" spans="13:13" x14ac:dyDescent="0.35">
      <c r="M300" s="5"/>
    </row>
    <row r="301" spans="13:13" x14ac:dyDescent="0.35">
      <c r="M301" s="5"/>
    </row>
    <row r="302" spans="13:13" x14ac:dyDescent="0.35">
      <c r="M302" s="5"/>
    </row>
    <row r="303" spans="13:13" x14ac:dyDescent="0.35">
      <c r="M303" s="5"/>
    </row>
    <row r="304" spans="13:13" x14ac:dyDescent="0.35">
      <c r="M304" s="5"/>
    </row>
    <row r="305" spans="13:13" x14ac:dyDescent="0.35">
      <c r="M305" s="5"/>
    </row>
    <row r="306" spans="13:13" x14ac:dyDescent="0.35">
      <c r="M306" s="5"/>
    </row>
    <row r="307" spans="13:13" x14ac:dyDescent="0.35">
      <c r="M307" s="5"/>
    </row>
    <row r="308" spans="13:13" x14ac:dyDescent="0.35">
      <c r="M308" s="5"/>
    </row>
    <row r="309" spans="13:13" x14ac:dyDescent="0.35">
      <c r="M309" s="5"/>
    </row>
    <row r="310" spans="13:13" x14ac:dyDescent="0.35">
      <c r="M310" s="5"/>
    </row>
    <row r="311" spans="13:13" x14ac:dyDescent="0.35">
      <c r="M311" s="5"/>
    </row>
    <row r="312" spans="13:13" x14ac:dyDescent="0.35">
      <c r="M312" s="5"/>
    </row>
    <row r="313" spans="13:13" x14ac:dyDescent="0.35">
      <c r="M313" s="5"/>
    </row>
    <row r="314" spans="13:13" x14ac:dyDescent="0.35">
      <c r="M314" s="5"/>
    </row>
    <row r="315" spans="13:13" x14ac:dyDescent="0.35">
      <c r="M315" s="5"/>
    </row>
    <row r="316" spans="13:13" x14ac:dyDescent="0.35">
      <c r="M316" s="5"/>
    </row>
    <row r="317" spans="13:13" x14ac:dyDescent="0.35">
      <c r="M317" s="5"/>
    </row>
    <row r="318" spans="13:13" x14ac:dyDescent="0.35">
      <c r="M318" s="5"/>
    </row>
    <row r="319" spans="13:13" x14ac:dyDescent="0.35">
      <c r="M319" s="5"/>
    </row>
    <row r="320" spans="13:13" x14ac:dyDescent="0.35">
      <c r="M320" s="5"/>
    </row>
    <row r="321" spans="13:13" x14ac:dyDescent="0.35">
      <c r="M321" s="5"/>
    </row>
    <row r="322" spans="13:13" x14ac:dyDescent="0.35">
      <c r="M322" s="5"/>
    </row>
    <row r="323" spans="13:13" x14ac:dyDescent="0.35">
      <c r="M323" s="5"/>
    </row>
    <row r="324" spans="13:13" x14ac:dyDescent="0.35">
      <c r="M324" s="5"/>
    </row>
    <row r="325" spans="13:13" x14ac:dyDescent="0.35">
      <c r="M325" s="5"/>
    </row>
    <row r="326" spans="13:13" x14ac:dyDescent="0.35">
      <c r="M326" s="5"/>
    </row>
    <row r="327" spans="13:13" x14ac:dyDescent="0.35">
      <c r="M327" s="5"/>
    </row>
    <row r="328" spans="13:13" x14ac:dyDescent="0.35">
      <c r="M328" s="5"/>
    </row>
    <row r="329" spans="13:13" x14ac:dyDescent="0.35">
      <c r="M329" s="5"/>
    </row>
    <row r="330" spans="13:13" x14ac:dyDescent="0.35">
      <c r="M330" s="5"/>
    </row>
    <row r="331" spans="13:13" x14ac:dyDescent="0.35">
      <c r="M331" s="5"/>
    </row>
    <row r="332" spans="13:13" x14ac:dyDescent="0.35">
      <c r="M332" s="5"/>
    </row>
    <row r="333" spans="13:13" x14ac:dyDescent="0.35">
      <c r="M333" s="5"/>
    </row>
    <row r="334" spans="13:13" x14ac:dyDescent="0.35">
      <c r="M334" s="5"/>
    </row>
    <row r="335" spans="13:13" x14ac:dyDescent="0.35">
      <c r="M335" s="5"/>
    </row>
    <row r="336" spans="13:13" x14ac:dyDescent="0.35">
      <c r="M336" s="5"/>
    </row>
    <row r="337" spans="13:13" x14ac:dyDescent="0.35">
      <c r="M337" s="5"/>
    </row>
    <row r="338" spans="13:13" x14ac:dyDescent="0.35">
      <c r="M338" s="5"/>
    </row>
    <row r="339" spans="13:13" x14ac:dyDescent="0.35">
      <c r="M339" s="5"/>
    </row>
    <row r="340" spans="13:13" x14ac:dyDescent="0.35">
      <c r="M340" s="5"/>
    </row>
    <row r="341" spans="13:13" x14ac:dyDescent="0.35">
      <c r="M341" s="5"/>
    </row>
    <row r="342" spans="13:13" x14ac:dyDescent="0.35">
      <c r="M342" s="5"/>
    </row>
    <row r="343" spans="13:13" x14ac:dyDescent="0.35">
      <c r="M343" s="5"/>
    </row>
    <row r="344" spans="13:13" x14ac:dyDescent="0.35">
      <c r="M344" s="5"/>
    </row>
    <row r="345" spans="13:13" x14ac:dyDescent="0.35">
      <c r="M345" s="5"/>
    </row>
    <row r="346" spans="13:13" x14ac:dyDescent="0.35">
      <c r="M346" s="5"/>
    </row>
    <row r="347" spans="13:13" x14ac:dyDescent="0.35">
      <c r="M347" s="5"/>
    </row>
    <row r="348" spans="13:13" x14ac:dyDescent="0.35">
      <c r="M348" s="5"/>
    </row>
    <row r="349" spans="13:13" x14ac:dyDescent="0.35">
      <c r="M349" s="5"/>
    </row>
    <row r="350" spans="13:13" x14ac:dyDescent="0.35">
      <c r="M350" s="5"/>
    </row>
    <row r="351" spans="13:13" x14ac:dyDescent="0.35">
      <c r="M351" s="5"/>
    </row>
    <row r="352" spans="13:13" x14ac:dyDescent="0.35">
      <c r="M352" s="5"/>
    </row>
    <row r="353" spans="13:13" x14ac:dyDescent="0.35">
      <c r="M353" s="5"/>
    </row>
    <row r="354" spans="13:13" x14ac:dyDescent="0.35">
      <c r="M354" s="5"/>
    </row>
    <row r="355" spans="13:13" x14ac:dyDescent="0.35">
      <c r="M355" s="5"/>
    </row>
    <row r="356" spans="13:13" x14ac:dyDescent="0.35">
      <c r="M356" s="5"/>
    </row>
    <row r="357" spans="13:13" x14ac:dyDescent="0.35">
      <c r="M357" s="5"/>
    </row>
    <row r="358" spans="13:13" x14ac:dyDescent="0.35">
      <c r="M358" s="5"/>
    </row>
    <row r="359" spans="13:13" x14ac:dyDescent="0.35">
      <c r="M359" s="5"/>
    </row>
    <row r="360" spans="13:13" x14ac:dyDescent="0.35">
      <c r="M360" s="5"/>
    </row>
    <row r="361" spans="13:13" x14ac:dyDescent="0.35">
      <c r="M361" s="5"/>
    </row>
    <row r="362" spans="13:13" x14ac:dyDescent="0.35">
      <c r="M362" s="5"/>
    </row>
    <row r="363" spans="13:13" x14ac:dyDescent="0.35">
      <c r="M363" s="5"/>
    </row>
    <row r="364" spans="13:13" x14ac:dyDescent="0.35">
      <c r="M364" s="5"/>
    </row>
    <row r="365" spans="13:13" x14ac:dyDescent="0.35">
      <c r="M365" s="5"/>
    </row>
    <row r="366" spans="13:13" x14ac:dyDescent="0.35">
      <c r="M366" s="5"/>
    </row>
    <row r="367" spans="13:13" x14ac:dyDescent="0.35">
      <c r="M367" s="5"/>
    </row>
    <row r="368" spans="13:13" x14ac:dyDescent="0.35">
      <c r="M368" s="5"/>
    </row>
    <row r="369" spans="13:13" x14ac:dyDescent="0.35">
      <c r="M369" s="5"/>
    </row>
    <row r="370" spans="13:13" x14ac:dyDescent="0.35">
      <c r="M370" s="5"/>
    </row>
    <row r="371" spans="13:13" x14ac:dyDescent="0.35">
      <c r="M371" s="5"/>
    </row>
    <row r="372" spans="13:13" x14ac:dyDescent="0.35">
      <c r="M372" s="5"/>
    </row>
    <row r="373" spans="13:13" x14ac:dyDescent="0.35">
      <c r="M373" s="5"/>
    </row>
    <row r="374" spans="13:13" x14ac:dyDescent="0.35">
      <c r="M374" s="5"/>
    </row>
    <row r="375" spans="13:13" x14ac:dyDescent="0.35">
      <c r="M375" s="5"/>
    </row>
    <row r="376" spans="13:13" x14ac:dyDescent="0.35">
      <c r="M376" s="5"/>
    </row>
    <row r="377" spans="13:13" x14ac:dyDescent="0.35">
      <c r="M377" s="5"/>
    </row>
    <row r="378" spans="13:13" x14ac:dyDescent="0.35">
      <c r="M378" s="5"/>
    </row>
    <row r="379" spans="13:13" x14ac:dyDescent="0.35">
      <c r="M379" s="5"/>
    </row>
    <row r="380" spans="13:13" x14ac:dyDescent="0.35">
      <c r="M380" s="5"/>
    </row>
    <row r="381" spans="13:13" x14ac:dyDescent="0.35">
      <c r="M381" s="5"/>
    </row>
    <row r="382" spans="13:13" x14ac:dyDescent="0.35">
      <c r="M382" s="5"/>
    </row>
    <row r="383" spans="13:13" x14ac:dyDescent="0.35">
      <c r="M383" s="5"/>
    </row>
    <row r="384" spans="13:13" x14ac:dyDescent="0.35">
      <c r="M384" s="5"/>
    </row>
    <row r="385" spans="13:13" x14ac:dyDescent="0.35">
      <c r="M385" s="5"/>
    </row>
    <row r="386" spans="13:13" x14ac:dyDescent="0.35">
      <c r="M386" s="5"/>
    </row>
    <row r="387" spans="13:13" x14ac:dyDescent="0.35">
      <c r="M387" s="5"/>
    </row>
    <row r="388" spans="13:13" x14ac:dyDescent="0.35">
      <c r="M388" s="5"/>
    </row>
    <row r="389" spans="13:13" x14ac:dyDescent="0.35">
      <c r="M389" s="5"/>
    </row>
    <row r="390" spans="13:13" x14ac:dyDescent="0.35">
      <c r="M390" s="5"/>
    </row>
    <row r="391" spans="13:13" x14ac:dyDescent="0.35">
      <c r="M391" s="5"/>
    </row>
    <row r="392" spans="13:13" x14ac:dyDescent="0.35">
      <c r="M392" s="5"/>
    </row>
    <row r="393" spans="13:13" x14ac:dyDescent="0.35">
      <c r="M393" s="5"/>
    </row>
    <row r="394" spans="13:13" x14ac:dyDescent="0.35">
      <c r="M394" s="5"/>
    </row>
    <row r="395" spans="13:13" x14ac:dyDescent="0.35">
      <c r="M395" s="5"/>
    </row>
    <row r="396" spans="13:13" x14ac:dyDescent="0.35">
      <c r="M396" s="5"/>
    </row>
    <row r="397" spans="13:13" x14ac:dyDescent="0.35">
      <c r="M397" s="5"/>
    </row>
    <row r="398" spans="13:13" x14ac:dyDescent="0.35">
      <c r="M398" s="5"/>
    </row>
    <row r="399" spans="13:13" x14ac:dyDescent="0.35">
      <c r="M399" s="5"/>
    </row>
    <row r="400" spans="13:13" x14ac:dyDescent="0.35">
      <c r="M400" s="5"/>
    </row>
    <row r="401" spans="13:13" x14ac:dyDescent="0.35">
      <c r="M401" s="5"/>
    </row>
    <row r="402" spans="13:13" x14ac:dyDescent="0.35">
      <c r="M402" s="5"/>
    </row>
    <row r="403" spans="13:13" x14ac:dyDescent="0.35">
      <c r="M403" s="5"/>
    </row>
    <row r="404" spans="13:13" x14ac:dyDescent="0.35">
      <c r="M404" s="5"/>
    </row>
    <row r="405" spans="13:13" x14ac:dyDescent="0.35">
      <c r="M405" s="5"/>
    </row>
    <row r="406" spans="13:13" x14ac:dyDescent="0.35">
      <c r="M406" s="5"/>
    </row>
    <row r="407" spans="13:13" x14ac:dyDescent="0.35">
      <c r="M407" s="5"/>
    </row>
    <row r="408" spans="13:13" x14ac:dyDescent="0.35">
      <c r="M408" s="5"/>
    </row>
    <row r="409" spans="13:13" x14ac:dyDescent="0.35">
      <c r="M409" s="5"/>
    </row>
    <row r="410" spans="13:13" x14ac:dyDescent="0.35">
      <c r="M410" s="5"/>
    </row>
    <row r="411" spans="13:13" x14ac:dyDescent="0.35">
      <c r="M411" s="5"/>
    </row>
    <row r="412" spans="13:13" x14ac:dyDescent="0.35">
      <c r="M412" s="5"/>
    </row>
    <row r="413" spans="13:13" x14ac:dyDescent="0.35">
      <c r="M413" s="5"/>
    </row>
    <row r="414" spans="13:13" x14ac:dyDescent="0.35">
      <c r="M414" s="5"/>
    </row>
    <row r="415" spans="13:13" x14ac:dyDescent="0.35">
      <c r="M415" s="5"/>
    </row>
    <row r="416" spans="13:13" x14ac:dyDescent="0.35">
      <c r="M416" s="5"/>
    </row>
    <row r="417" spans="13:13" x14ac:dyDescent="0.35">
      <c r="M417" s="5"/>
    </row>
    <row r="418" spans="13:13" x14ac:dyDescent="0.35">
      <c r="M418" s="5"/>
    </row>
    <row r="419" spans="13:13" x14ac:dyDescent="0.35">
      <c r="M419" s="5"/>
    </row>
    <row r="420" spans="13:13" x14ac:dyDescent="0.35">
      <c r="M420" s="5"/>
    </row>
    <row r="421" spans="13:13" x14ac:dyDescent="0.35">
      <c r="M421" s="5"/>
    </row>
    <row r="422" spans="13:13" x14ac:dyDescent="0.35">
      <c r="M422" s="5"/>
    </row>
    <row r="423" spans="13:13" x14ac:dyDescent="0.35">
      <c r="M423" s="5"/>
    </row>
    <row r="424" spans="13:13" x14ac:dyDescent="0.35">
      <c r="M424" s="5"/>
    </row>
    <row r="425" spans="13:13" x14ac:dyDescent="0.35">
      <c r="M425" s="5"/>
    </row>
    <row r="426" spans="13:13" x14ac:dyDescent="0.35">
      <c r="M426" s="5"/>
    </row>
    <row r="427" spans="13:13" x14ac:dyDescent="0.35">
      <c r="M427" s="5"/>
    </row>
    <row r="428" spans="13:13" x14ac:dyDescent="0.35">
      <c r="M428" s="5"/>
    </row>
    <row r="429" spans="13:13" x14ac:dyDescent="0.35">
      <c r="M429" s="5"/>
    </row>
    <row r="430" spans="13:13" x14ac:dyDescent="0.35">
      <c r="M430" s="5"/>
    </row>
    <row r="431" spans="13:13" x14ac:dyDescent="0.35">
      <c r="M431" s="5"/>
    </row>
    <row r="432" spans="13:13" x14ac:dyDescent="0.35">
      <c r="M432" s="5"/>
    </row>
    <row r="433" spans="13:13" x14ac:dyDescent="0.35">
      <c r="M433" s="5"/>
    </row>
    <row r="434" spans="13:13" x14ac:dyDescent="0.35">
      <c r="M434" s="5"/>
    </row>
    <row r="435" spans="13:13" x14ac:dyDescent="0.35">
      <c r="M435" s="5"/>
    </row>
    <row r="436" spans="13:13" x14ac:dyDescent="0.35">
      <c r="M436" s="5"/>
    </row>
    <row r="437" spans="13:13" x14ac:dyDescent="0.35">
      <c r="M437" s="5"/>
    </row>
    <row r="438" spans="13:13" x14ac:dyDescent="0.35">
      <c r="M438" s="5"/>
    </row>
    <row r="439" spans="13:13" x14ac:dyDescent="0.35">
      <c r="M439" s="5"/>
    </row>
    <row r="440" spans="13:13" x14ac:dyDescent="0.35">
      <c r="M440" s="5"/>
    </row>
    <row r="441" spans="13:13" x14ac:dyDescent="0.35">
      <c r="M441" s="5"/>
    </row>
    <row r="442" spans="13:13" x14ac:dyDescent="0.35">
      <c r="M442" s="5"/>
    </row>
    <row r="443" spans="13:13" x14ac:dyDescent="0.35">
      <c r="M443" s="5"/>
    </row>
    <row r="444" spans="13:13" x14ac:dyDescent="0.35">
      <c r="M444" s="5"/>
    </row>
    <row r="445" spans="13:13" x14ac:dyDescent="0.35">
      <c r="M445" s="5"/>
    </row>
    <row r="446" spans="13:13" x14ac:dyDescent="0.35">
      <c r="M446" s="5"/>
    </row>
    <row r="447" spans="13:13" x14ac:dyDescent="0.35">
      <c r="M447" s="5"/>
    </row>
    <row r="448" spans="13:13" x14ac:dyDescent="0.35">
      <c r="M448" s="5"/>
    </row>
    <row r="449" spans="13:13" x14ac:dyDescent="0.35">
      <c r="M449" s="5"/>
    </row>
    <row r="450" spans="13:13" x14ac:dyDescent="0.35">
      <c r="M450" s="5"/>
    </row>
    <row r="451" spans="13:13" x14ac:dyDescent="0.35">
      <c r="M451" s="5"/>
    </row>
    <row r="452" spans="13:13" x14ac:dyDescent="0.35">
      <c r="M452" s="5"/>
    </row>
    <row r="453" spans="13:13" x14ac:dyDescent="0.35">
      <c r="M453" s="5"/>
    </row>
    <row r="454" spans="13:13" x14ac:dyDescent="0.35">
      <c r="M454" s="5"/>
    </row>
    <row r="455" spans="13:13" x14ac:dyDescent="0.35">
      <c r="M455" s="5"/>
    </row>
    <row r="456" spans="13:13" x14ac:dyDescent="0.35">
      <c r="M456" s="5"/>
    </row>
    <row r="457" spans="13:13" x14ac:dyDescent="0.35">
      <c r="M457" s="5"/>
    </row>
    <row r="458" spans="13:13" x14ac:dyDescent="0.35">
      <c r="M458" s="5"/>
    </row>
    <row r="459" spans="13:13" x14ac:dyDescent="0.35">
      <c r="M459" s="5"/>
    </row>
    <row r="460" spans="13:13" x14ac:dyDescent="0.35">
      <c r="M460" s="5"/>
    </row>
    <row r="461" spans="13:13" x14ac:dyDescent="0.35">
      <c r="M461" s="5"/>
    </row>
    <row r="462" spans="13:13" x14ac:dyDescent="0.35">
      <c r="M462" s="5"/>
    </row>
    <row r="463" spans="13:13" x14ac:dyDescent="0.35">
      <c r="M463" s="5"/>
    </row>
    <row r="464" spans="13:13" x14ac:dyDescent="0.35">
      <c r="M464" s="5"/>
    </row>
    <row r="465" spans="13:13" x14ac:dyDescent="0.35">
      <c r="M465" s="5"/>
    </row>
    <row r="466" spans="13:13" x14ac:dyDescent="0.35">
      <c r="M466" s="5"/>
    </row>
    <row r="467" spans="13:13" x14ac:dyDescent="0.35">
      <c r="M467" s="5"/>
    </row>
    <row r="468" spans="13:13" x14ac:dyDescent="0.35">
      <c r="M468" s="5"/>
    </row>
    <row r="469" spans="13:13" x14ac:dyDescent="0.35">
      <c r="M469" s="5"/>
    </row>
    <row r="470" spans="13:13" x14ac:dyDescent="0.35">
      <c r="M470" s="5"/>
    </row>
    <row r="471" spans="13:13" x14ac:dyDescent="0.35">
      <c r="M471" s="5"/>
    </row>
    <row r="472" spans="13:13" x14ac:dyDescent="0.35">
      <c r="M472" s="5"/>
    </row>
    <row r="473" spans="13:13" x14ac:dyDescent="0.35">
      <c r="M473" s="5"/>
    </row>
    <row r="474" spans="13:13" x14ac:dyDescent="0.35">
      <c r="M474" s="5"/>
    </row>
    <row r="475" spans="13:13" x14ac:dyDescent="0.35">
      <c r="M475" s="5"/>
    </row>
    <row r="476" spans="13:13" x14ac:dyDescent="0.35">
      <c r="M476" s="5"/>
    </row>
    <row r="477" spans="13:13" x14ac:dyDescent="0.35">
      <c r="M477" s="5"/>
    </row>
    <row r="478" spans="13:13" x14ac:dyDescent="0.35">
      <c r="M478" s="5"/>
    </row>
    <row r="479" spans="13:13" x14ac:dyDescent="0.35">
      <c r="M479" s="5"/>
    </row>
    <row r="480" spans="13:13" x14ac:dyDescent="0.35">
      <c r="M480" s="5"/>
    </row>
    <row r="481" spans="13:13" x14ac:dyDescent="0.35">
      <c r="M481" s="5"/>
    </row>
    <row r="482" spans="13:13" x14ac:dyDescent="0.35">
      <c r="M482" s="5"/>
    </row>
    <row r="483" spans="13:13" x14ac:dyDescent="0.35">
      <c r="M483" s="5"/>
    </row>
    <row r="484" spans="13:13" x14ac:dyDescent="0.35">
      <c r="M484" s="5"/>
    </row>
    <row r="485" spans="13:13" x14ac:dyDescent="0.35">
      <c r="M485" s="5"/>
    </row>
    <row r="486" spans="13:13" x14ac:dyDescent="0.35">
      <c r="M486" s="5"/>
    </row>
    <row r="487" spans="13:13" x14ac:dyDescent="0.35">
      <c r="M487" s="5"/>
    </row>
    <row r="488" spans="13:13" x14ac:dyDescent="0.35">
      <c r="M488" s="5"/>
    </row>
    <row r="489" spans="13:13" x14ac:dyDescent="0.35">
      <c r="M489" s="5"/>
    </row>
    <row r="490" spans="13:13" x14ac:dyDescent="0.35">
      <c r="M490" s="5"/>
    </row>
    <row r="491" spans="13:13" x14ac:dyDescent="0.35">
      <c r="M491" s="5"/>
    </row>
    <row r="492" spans="13:13" x14ac:dyDescent="0.35">
      <c r="M492" s="5"/>
    </row>
    <row r="493" spans="13:13" x14ac:dyDescent="0.35">
      <c r="M493" s="5"/>
    </row>
    <row r="494" spans="13:13" x14ac:dyDescent="0.35">
      <c r="M494" s="5"/>
    </row>
    <row r="495" spans="13:13" x14ac:dyDescent="0.35">
      <c r="M495" s="5"/>
    </row>
    <row r="496" spans="13:13" x14ac:dyDescent="0.35">
      <c r="M496" s="5"/>
    </row>
    <row r="497" spans="13:13" x14ac:dyDescent="0.35">
      <c r="M497" s="5"/>
    </row>
    <row r="498" spans="13:13" x14ac:dyDescent="0.35">
      <c r="M498" s="5"/>
    </row>
    <row r="499" spans="13:13" x14ac:dyDescent="0.35">
      <c r="M499" s="5"/>
    </row>
    <row r="500" spans="13:13" x14ac:dyDescent="0.35">
      <c r="M500" s="5"/>
    </row>
    <row r="501" spans="13:13" x14ac:dyDescent="0.35">
      <c r="M501" s="5"/>
    </row>
    <row r="502" spans="13:13" x14ac:dyDescent="0.35">
      <c r="M502" s="5"/>
    </row>
    <row r="503" spans="13:13" x14ac:dyDescent="0.35">
      <c r="M503" s="5"/>
    </row>
    <row r="504" spans="13:13" x14ac:dyDescent="0.35">
      <c r="M504" s="5"/>
    </row>
    <row r="505" spans="13:13" x14ac:dyDescent="0.35">
      <c r="M505" s="5"/>
    </row>
    <row r="506" spans="13:13" x14ac:dyDescent="0.35">
      <c r="M506" s="5"/>
    </row>
    <row r="507" spans="13:13" x14ac:dyDescent="0.35">
      <c r="M507" s="5"/>
    </row>
    <row r="508" spans="13:13" x14ac:dyDescent="0.35">
      <c r="M508" s="5"/>
    </row>
    <row r="509" spans="13:13" x14ac:dyDescent="0.35">
      <c r="M509" s="5"/>
    </row>
    <row r="510" spans="13:13" x14ac:dyDescent="0.35">
      <c r="M510" s="5"/>
    </row>
    <row r="511" spans="13:13" x14ac:dyDescent="0.35">
      <c r="M511" s="5"/>
    </row>
    <row r="512" spans="13:13" x14ac:dyDescent="0.35">
      <c r="M512" s="5"/>
    </row>
    <row r="513" spans="13:13" x14ac:dyDescent="0.35">
      <c r="M513" s="5"/>
    </row>
    <row r="514" spans="13:13" x14ac:dyDescent="0.35">
      <c r="M514" s="5"/>
    </row>
    <row r="515" spans="13:13" x14ac:dyDescent="0.35">
      <c r="M515" s="5"/>
    </row>
    <row r="516" spans="13:13" x14ac:dyDescent="0.35">
      <c r="M516" s="5"/>
    </row>
    <row r="517" spans="13:13" x14ac:dyDescent="0.35">
      <c r="M517" s="5"/>
    </row>
    <row r="518" spans="13:13" x14ac:dyDescent="0.35">
      <c r="M518" s="5"/>
    </row>
    <row r="519" spans="13:13" x14ac:dyDescent="0.35">
      <c r="M519" s="5"/>
    </row>
    <row r="520" spans="13:13" x14ac:dyDescent="0.35">
      <c r="M520" s="5"/>
    </row>
    <row r="521" spans="13:13" x14ac:dyDescent="0.35">
      <c r="M521" s="5"/>
    </row>
    <row r="522" spans="13:13" x14ac:dyDescent="0.35">
      <c r="M522" s="5"/>
    </row>
    <row r="523" spans="13:13" x14ac:dyDescent="0.35">
      <c r="M523" s="5"/>
    </row>
    <row r="524" spans="13:13" x14ac:dyDescent="0.35">
      <c r="M524" s="5"/>
    </row>
    <row r="525" spans="13:13" x14ac:dyDescent="0.35">
      <c r="M525" s="5"/>
    </row>
    <row r="526" spans="13:13" x14ac:dyDescent="0.35">
      <c r="M526" s="5"/>
    </row>
    <row r="527" spans="13:13" x14ac:dyDescent="0.35">
      <c r="M527" s="5"/>
    </row>
    <row r="528" spans="13:13" x14ac:dyDescent="0.35">
      <c r="M528" s="5"/>
    </row>
    <row r="529" spans="13:13" x14ac:dyDescent="0.35">
      <c r="M529" s="5"/>
    </row>
    <row r="530" spans="13:13" x14ac:dyDescent="0.35">
      <c r="M530" s="5"/>
    </row>
    <row r="531" spans="13:13" x14ac:dyDescent="0.35">
      <c r="M531" s="5"/>
    </row>
    <row r="532" spans="13:13" x14ac:dyDescent="0.35">
      <c r="M532" s="5"/>
    </row>
    <row r="533" spans="13:13" x14ac:dyDescent="0.35">
      <c r="M533" s="5"/>
    </row>
    <row r="534" spans="13:13" x14ac:dyDescent="0.35">
      <c r="M534" s="5"/>
    </row>
    <row r="535" spans="13:13" x14ac:dyDescent="0.35">
      <c r="M535" s="5"/>
    </row>
    <row r="536" spans="13:13" x14ac:dyDescent="0.35">
      <c r="M536" s="5"/>
    </row>
    <row r="537" spans="13:13" x14ac:dyDescent="0.35">
      <c r="M537" s="5"/>
    </row>
    <row r="538" spans="13:13" x14ac:dyDescent="0.35">
      <c r="M538" s="5"/>
    </row>
    <row r="539" spans="13:13" x14ac:dyDescent="0.35">
      <c r="M539" s="5"/>
    </row>
    <row r="540" spans="13:13" x14ac:dyDescent="0.35">
      <c r="M540" s="5"/>
    </row>
    <row r="541" spans="13:13" x14ac:dyDescent="0.35">
      <c r="M541" s="5"/>
    </row>
    <row r="542" spans="13:13" x14ac:dyDescent="0.35">
      <c r="M542" s="5"/>
    </row>
    <row r="543" spans="13:13" x14ac:dyDescent="0.35">
      <c r="M543" s="5"/>
    </row>
    <row r="544" spans="13:13" x14ac:dyDescent="0.35">
      <c r="M544" s="5"/>
    </row>
    <row r="545" spans="13:13" x14ac:dyDescent="0.35">
      <c r="M545" s="5"/>
    </row>
    <row r="546" spans="13:13" x14ac:dyDescent="0.35">
      <c r="M546" s="5"/>
    </row>
    <row r="547" spans="13:13" x14ac:dyDescent="0.35">
      <c r="M547" s="5"/>
    </row>
    <row r="548" spans="13:13" x14ac:dyDescent="0.35">
      <c r="M548" s="5"/>
    </row>
    <row r="549" spans="13:13" x14ac:dyDescent="0.35">
      <c r="M549" s="5"/>
    </row>
    <row r="550" spans="13:13" x14ac:dyDescent="0.35">
      <c r="M550" s="5"/>
    </row>
    <row r="551" spans="13:13" x14ac:dyDescent="0.35">
      <c r="M551" s="5"/>
    </row>
    <row r="552" spans="13:13" x14ac:dyDescent="0.35">
      <c r="M552" s="5"/>
    </row>
    <row r="553" spans="13:13" x14ac:dyDescent="0.35">
      <c r="M553" s="5"/>
    </row>
    <row r="554" spans="13:13" x14ac:dyDescent="0.35">
      <c r="M554" s="5"/>
    </row>
    <row r="555" spans="13:13" x14ac:dyDescent="0.35">
      <c r="M555" s="5"/>
    </row>
    <row r="556" spans="13:13" x14ac:dyDescent="0.35">
      <c r="M556" s="5"/>
    </row>
    <row r="557" spans="13:13" x14ac:dyDescent="0.35">
      <c r="M557" s="5"/>
    </row>
    <row r="558" spans="13:13" x14ac:dyDescent="0.35">
      <c r="M558" s="5"/>
    </row>
    <row r="559" spans="13:13" x14ac:dyDescent="0.35">
      <c r="M559" s="5"/>
    </row>
    <row r="560" spans="13:13" x14ac:dyDescent="0.35">
      <c r="M560" s="5"/>
    </row>
    <row r="561" spans="13:13" x14ac:dyDescent="0.35">
      <c r="M561" s="5"/>
    </row>
    <row r="562" spans="13:13" x14ac:dyDescent="0.35">
      <c r="M562" s="5"/>
    </row>
    <row r="563" spans="13:13" x14ac:dyDescent="0.35">
      <c r="M563" s="5"/>
    </row>
    <row r="564" spans="13:13" x14ac:dyDescent="0.35">
      <c r="M564" s="5"/>
    </row>
    <row r="565" spans="13:13" x14ac:dyDescent="0.35">
      <c r="M565" s="5"/>
    </row>
    <row r="566" spans="13:13" x14ac:dyDescent="0.35">
      <c r="M566" s="5"/>
    </row>
    <row r="567" spans="13:13" x14ac:dyDescent="0.35">
      <c r="M567" s="5"/>
    </row>
    <row r="568" spans="13:13" x14ac:dyDescent="0.35">
      <c r="M568" s="5"/>
    </row>
    <row r="569" spans="13:13" x14ac:dyDescent="0.35">
      <c r="M569" s="5"/>
    </row>
    <row r="570" spans="13:13" x14ac:dyDescent="0.35">
      <c r="M570" s="5"/>
    </row>
    <row r="571" spans="13:13" x14ac:dyDescent="0.35">
      <c r="M571" s="5"/>
    </row>
    <row r="572" spans="13:13" x14ac:dyDescent="0.35">
      <c r="M572" s="5"/>
    </row>
    <row r="573" spans="13:13" x14ac:dyDescent="0.35">
      <c r="M573" s="5"/>
    </row>
    <row r="574" spans="13:13" x14ac:dyDescent="0.35">
      <c r="M574" s="5"/>
    </row>
    <row r="575" spans="13:13" x14ac:dyDescent="0.35">
      <c r="M575" s="5"/>
    </row>
    <row r="576" spans="13:13" x14ac:dyDescent="0.35">
      <c r="M576" s="5"/>
    </row>
    <row r="577" spans="13:13" x14ac:dyDescent="0.35">
      <c r="M577" s="5"/>
    </row>
    <row r="578" spans="13:13" x14ac:dyDescent="0.35">
      <c r="M578" s="5"/>
    </row>
    <row r="579" spans="13:13" x14ac:dyDescent="0.35">
      <c r="M579" s="5"/>
    </row>
    <row r="580" spans="13:13" x14ac:dyDescent="0.35">
      <c r="M580" s="5"/>
    </row>
    <row r="581" spans="13:13" x14ac:dyDescent="0.35">
      <c r="M581" s="5"/>
    </row>
    <row r="582" spans="13:13" x14ac:dyDescent="0.35">
      <c r="M582" s="5"/>
    </row>
    <row r="583" spans="13:13" x14ac:dyDescent="0.35">
      <c r="M583" s="5"/>
    </row>
    <row r="584" spans="13:13" x14ac:dyDescent="0.35">
      <c r="M584" s="5"/>
    </row>
    <row r="585" spans="13:13" x14ac:dyDescent="0.35">
      <c r="M585" s="5"/>
    </row>
    <row r="586" spans="13:13" x14ac:dyDescent="0.35">
      <c r="M586" s="5"/>
    </row>
    <row r="587" spans="13:13" x14ac:dyDescent="0.35">
      <c r="M587" s="5"/>
    </row>
    <row r="588" spans="13:13" x14ac:dyDescent="0.35">
      <c r="M588" s="5"/>
    </row>
    <row r="589" spans="13:13" x14ac:dyDescent="0.35">
      <c r="M589" s="5"/>
    </row>
    <row r="590" spans="13:13" x14ac:dyDescent="0.35">
      <c r="M590" s="5"/>
    </row>
    <row r="591" spans="13:13" x14ac:dyDescent="0.35">
      <c r="M591" s="5"/>
    </row>
    <row r="592" spans="13:13" x14ac:dyDescent="0.35">
      <c r="M592" s="5"/>
    </row>
    <row r="593" spans="13:13" x14ac:dyDescent="0.35">
      <c r="M593" s="5"/>
    </row>
    <row r="594" spans="13:13" x14ac:dyDescent="0.35">
      <c r="M594" s="5"/>
    </row>
    <row r="595" spans="13:13" x14ac:dyDescent="0.35">
      <c r="M595" s="5"/>
    </row>
    <row r="596" spans="13:13" x14ac:dyDescent="0.35">
      <c r="M596" s="5"/>
    </row>
    <row r="597" spans="13:13" x14ac:dyDescent="0.35">
      <c r="M597" s="5"/>
    </row>
    <row r="598" spans="13:13" x14ac:dyDescent="0.35">
      <c r="M598" s="5"/>
    </row>
    <row r="599" spans="13:13" x14ac:dyDescent="0.35">
      <c r="M599" s="5"/>
    </row>
    <row r="600" spans="13:13" x14ac:dyDescent="0.35">
      <c r="M600" s="5"/>
    </row>
    <row r="601" spans="13:13" x14ac:dyDescent="0.35">
      <c r="M601" s="5"/>
    </row>
    <row r="602" spans="13:13" x14ac:dyDescent="0.35">
      <c r="M602" s="5"/>
    </row>
    <row r="603" spans="13:13" x14ac:dyDescent="0.35">
      <c r="M603" s="5"/>
    </row>
    <row r="604" spans="13:13" x14ac:dyDescent="0.35">
      <c r="M604" s="5"/>
    </row>
    <row r="605" spans="13:13" x14ac:dyDescent="0.35">
      <c r="M605" s="5"/>
    </row>
    <row r="606" spans="13:13" x14ac:dyDescent="0.35">
      <c r="M606" s="5"/>
    </row>
    <row r="607" spans="13:13" x14ac:dyDescent="0.35">
      <c r="M607" s="5"/>
    </row>
    <row r="608" spans="13:13" x14ac:dyDescent="0.35">
      <c r="M608" s="5"/>
    </row>
    <row r="609" spans="13:13" x14ac:dyDescent="0.35">
      <c r="M609" s="5"/>
    </row>
    <row r="610" spans="13:13" x14ac:dyDescent="0.35">
      <c r="M610" s="5"/>
    </row>
    <row r="611" spans="13:13" x14ac:dyDescent="0.35">
      <c r="M611" s="5"/>
    </row>
    <row r="612" spans="13:13" x14ac:dyDescent="0.35">
      <c r="M612" s="5"/>
    </row>
    <row r="613" spans="13:13" x14ac:dyDescent="0.35">
      <c r="M613" s="5"/>
    </row>
    <row r="614" spans="13:13" x14ac:dyDescent="0.35">
      <c r="M614" s="5"/>
    </row>
    <row r="615" spans="13:13" x14ac:dyDescent="0.35">
      <c r="M615" s="5"/>
    </row>
    <row r="616" spans="13:13" x14ac:dyDescent="0.35">
      <c r="M616" s="5"/>
    </row>
    <row r="617" spans="13:13" x14ac:dyDescent="0.35">
      <c r="M617" s="5"/>
    </row>
    <row r="618" spans="13:13" x14ac:dyDescent="0.35">
      <c r="M618" s="5"/>
    </row>
    <row r="619" spans="13:13" x14ac:dyDescent="0.35">
      <c r="M619" s="5"/>
    </row>
    <row r="620" spans="13:13" x14ac:dyDescent="0.35">
      <c r="M620" s="5"/>
    </row>
    <row r="621" spans="13:13" x14ac:dyDescent="0.35">
      <c r="M621" s="5"/>
    </row>
    <row r="622" spans="13:13" x14ac:dyDescent="0.35">
      <c r="M622" s="5"/>
    </row>
    <row r="623" spans="13:13" x14ac:dyDescent="0.35">
      <c r="M623" s="5"/>
    </row>
    <row r="624" spans="13:13" x14ac:dyDescent="0.35">
      <c r="M624" s="5"/>
    </row>
    <row r="625" spans="13:13" x14ac:dyDescent="0.35">
      <c r="M625" s="5"/>
    </row>
    <row r="626" spans="13:13" x14ac:dyDescent="0.35">
      <c r="M626" s="5"/>
    </row>
    <row r="627" spans="13:13" x14ac:dyDescent="0.35">
      <c r="M627" s="5"/>
    </row>
    <row r="628" spans="13:13" x14ac:dyDescent="0.35">
      <c r="M628" s="5"/>
    </row>
    <row r="629" spans="13:13" x14ac:dyDescent="0.35">
      <c r="M629" s="5"/>
    </row>
    <row r="630" spans="13:13" x14ac:dyDescent="0.35">
      <c r="M630" s="5"/>
    </row>
    <row r="631" spans="13:13" x14ac:dyDescent="0.35">
      <c r="M631" s="5"/>
    </row>
    <row r="632" spans="13:13" x14ac:dyDescent="0.35">
      <c r="M632" s="5"/>
    </row>
    <row r="633" spans="13:13" x14ac:dyDescent="0.35">
      <c r="M633" s="5"/>
    </row>
    <row r="634" spans="13:13" x14ac:dyDescent="0.35">
      <c r="M634" s="5"/>
    </row>
    <row r="635" spans="13:13" x14ac:dyDescent="0.35">
      <c r="M635" s="5"/>
    </row>
    <row r="636" spans="13:13" x14ac:dyDescent="0.35">
      <c r="M636" s="5"/>
    </row>
    <row r="637" spans="13:13" x14ac:dyDescent="0.35">
      <c r="M637" s="5"/>
    </row>
    <row r="638" spans="13:13" x14ac:dyDescent="0.35">
      <c r="M638" s="5"/>
    </row>
    <row r="639" spans="13:13" x14ac:dyDescent="0.35">
      <c r="M639" s="5"/>
    </row>
    <row r="640" spans="13:13" x14ac:dyDescent="0.35">
      <c r="M640" s="5"/>
    </row>
    <row r="641" spans="13:13" x14ac:dyDescent="0.35">
      <c r="M641" s="5"/>
    </row>
    <row r="642" spans="13:13" x14ac:dyDescent="0.35">
      <c r="M642" s="5"/>
    </row>
    <row r="643" spans="13:13" x14ac:dyDescent="0.35">
      <c r="M643" s="5"/>
    </row>
    <row r="644" spans="13:13" x14ac:dyDescent="0.35">
      <c r="M644" s="5"/>
    </row>
    <row r="645" spans="13:13" x14ac:dyDescent="0.35">
      <c r="M645" s="5"/>
    </row>
    <row r="646" spans="13:13" x14ac:dyDescent="0.35">
      <c r="M646" s="5"/>
    </row>
    <row r="647" spans="13:13" x14ac:dyDescent="0.35">
      <c r="M647" s="5"/>
    </row>
    <row r="648" spans="13:13" x14ac:dyDescent="0.35">
      <c r="M648" s="5"/>
    </row>
    <row r="649" spans="13:13" x14ac:dyDescent="0.35">
      <c r="M649" s="5"/>
    </row>
    <row r="650" spans="13:13" x14ac:dyDescent="0.35">
      <c r="M650" s="5"/>
    </row>
    <row r="651" spans="13:13" x14ac:dyDescent="0.35">
      <c r="M651" s="5"/>
    </row>
    <row r="652" spans="13:13" x14ac:dyDescent="0.35">
      <c r="M652" s="5"/>
    </row>
    <row r="653" spans="13:13" x14ac:dyDescent="0.35">
      <c r="M653" s="5"/>
    </row>
    <row r="654" spans="13:13" x14ac:dyDescent="0.35">
      <c r="M654" s="5"/>
    </row>
    <row r="655" spans="13:13" x14ac:dyDescent="0.35">
      <c r="M655" s="5"/>
    </row>
    <row r="656" spans="13:13" x14ac:dyDescent="0.35">
      <c r="M656" s="5"/>
    </row>
    <row r="657" spans="13:13" x14ac:dyDescent="0.35">
      <c r="M657" s="5"/>
    </row>
    <row r="658" spans="13:13" x14ac:dyDescent="0.35">
      <c r="M658" s="5"/>
    </row>
    <row r="659" spans="13:13" x14ac:dyDescent="0.35">
      <c r="M659" s="5"/>
    </row>
    <row r="660" spans="13:13" x14ac:dyDescent="0.35">
      <c r="M660" s="5"/>
    </row>
    <row r="661" spans="13:13" x14ac:dyDescent="0.35">
      <c r="M661" s="5"/>
    </row>
    <row r="662" spans="13:13" x14ac:dyDescent="0.35">
      <c r="M662" s="5"/>
    </row>
    <row r="663" spans="13:13" x14ac:dyDescent="0.35">
      <c r="M663" s="5"/>
    </row>
    <row r="664" spans="13:13" x14ac:dyDescent="0.35">
      <c r="M664" s="5"/>
    </row>
    <row r="665" spans="13:13" x14ac:dyDescent="0.35">
      <c r="M665" s="5"/>
    </row>
    <row r="666" spans="13:13" x14ac:dyDescent="0.35">
      <c r="M666" s="5"/>
    </row>
    <row r="667" spans="13:13" x14ac:dyDescent="0.35">
      <c r="M667" s="5"/>
    </row>
    <row r="668" spans="13:13" x14ac:dyDescent="0.35">
      <c r="M668" s="5"/>
    </row>
    <row r="669" spans="13:13" x14ac:dyDescent="0.35">
      <c r="M669" s="5"/>
    </row>
    <row r="670" spans="13:13" x14ac:dyDescent="0.35">
      <c r="M670" s="5"/>
    </row>
    <row r="671" spans="13:13" x14ac:dyDescent="0.35">
      <c r="M671" s="5"/>
    </row>
    <row r="672" spans="13:13" x14ac:dyDescent="0.35">
      <c r="M672" s="5"/>
    </row>
    <row r="673" spans="13:13" x14ac:dyDescent="0.35">
      <c r="M673" s="5"/>
    </row>
    <row r="674" spans="13:13" x14ac:dyDescent="0.35">
      <c r="M674" s="5"/>
    </row>
    <row r="675" spans="13:13" x14ac:dyDescent="0.35">
      <c r="M675" s="5"/>
    </row>
    <row r="676" spans="13:13" x14ac:dyDescent="0.35">
      <c r="M676" s="5"/>
    </row>
    <row r="677" spans="13:13" x14ac:dyDescent="0.35">
      <c r="M677" s="5"/>
    </row>
    <row r="678" spans="13:13" x14ac:dyDescent="0.35">
      <c r="M678" s="5"/>
    </row>
    <row r="679" spans="13:13" x14ac:dyDescent="0.35">
      <c r="M679" s="5"/>
    </row>
    <row r="680" spans="13:13" x14ac:dyDescent="0.35">
      <c r="M680" s="5"/>
    </row>
    <row r="681" spans="13:13" x14ac:dyDescent="0.35">
      <c r="M681" s="5"/>
    </row>
    <row r="682" spans="13:13" x14ac:dyDescent="0.35">
      <c r="M682" s="5"/>
    </row>
    <row r="683" spans="13:13" x14ac:dyDescent="0.35">
      <c r="M683" s="5"/>
    </row>
    <row r="684" spans="13:13" x14ac:dyDescent="0.35">
      <c r="M684" s="5"/>
    </row>
    <row r="685" spans="13:13" x14ac:dyDescent="0.35">
      <c r="M685" s="5"/>
    </row>
    <row r="686" spans="13:13" x14ac:dyDescent="0.35">
      <c r="M686" s="5"/>
    </row>
    <row r="687" spans="13:13" x14ac:dyDescent="0.35">
      <c r="M687" s="5"/>
    </row>
    <row r="688" spans="13:13" x14ac:dyDescent="0.35">
      <c r="M688" s="5"/>
    </row>
    <row r="689" spans="13:13" x14ac:dyDescent="0.35">
      <c r="M689" s="5"/>
    </row>
    <row r="690" spans="13:13" x14ac:dyDescent="0.35">
      <c r="M690" s="5"/>
    </row>
    <row r="691" spans="13:13" x14ac:dyDescent="0.35">
      <c r="M691" s="5"/>
    </row>
    <row r="692" spans="13:13" x14ac:dyDescent="0.35">
      <c r="M692" s="5"/>
    </row>
    <row r="693" spans="13:13" x14ac:dyDescent="0.35">
      <c r="M693" s="5"/>
    </row>
    <row r="694" spans="13:13" x14ac:dyDescent="0.35">
      <c r="M694" s="5"/>
    </row>
    <row r="695" spans="13:13" x14ac:dyDescent="0.35">
      <c r="M695" s="5"/>
    </row>
    <row r="696" spans="13:13" x14ac:dyDescent="0.35">
      <c r="M696" s="5"/>
    </row>
    <row r="697" spans="13:13" x14ac:dyDescent="0.35">
      <c r="M697" s="5"/>
    </row>
    <row r="698" spans="13:13" x14ac:dyDescent="0.35">
      <c r="M698" s="5"/>
    </row>
    <row r="699" spans="13:13" x14ac:dyDescent="0.35">
      <c r="M699" s="5"/>
    </row>
    <row r="700" spans="13:13" x14ac:dyDescent="0.35">
      <c r="M700" s="5"/>
    </row>
    <row r="701" spans="13:13" x14ac:dyDescent="0.35">
      <c r="M701" s="5"/>
    </row>
    <row r="702" spans="13:13" x14ac:dyDescent="0.35">
      <c r="M702" s="5"/>
    </row>
    <row r="703" spans="13:13" x14ac:dyDescent="0.35">
      <c r="M703" s="5"/>
    </row>
    <row r="704" spans="13:13" x14ac:dyDescent="0.35">
      <c r="M704" s="5"/>
    </row>
    <row r="705" spans="13:13" x14ac:dyDescent="0.35">
      <c r="M705" s="5"/>
    </row>
    <row r="706" spans="13:13" x14ac:dyDescent="0.35">
      <c r="M706" s="5"/>
    </row>
    <row r="707" spans="13:13" x14ac:dyDescent="0.35">
      <c r="M707" s="5"/>
    </row>
    <row r="708" spans="13:13" x14ac:dyDescent="0.35">
      <c r="M708" s="5"/>
    </row>
    <row r="709" spans="13:13" x14ac:dyDescent="0.35">
      <c r="M709" s="5"/>
    </row>
    <row r="710" spans="13:13" x14ac:dyDescent="0.35">
      <c r="M710" s="5"/>
    </row>
    <row r="711" spans="13:13" x14ac:dyDescent="0.35">
      <c r="M711" s="5"/>
    </row>
    <row r="712" spans="13:13" x14ac:dyDescent="0.35">
      <c r="M712" s="5"/>
    </row>
    <row r="713" spans="13:13" x14ac:dyDescent="0.35">
      <c r="M713" s="5"/>
    </row>
    <row r="714" spans="13:13" x14ac:dyDescent="0.35">
      <c r="M714" s="5"/>
    </row>
    <row r="715" spans="13:13" x14ac:dyDescent="0.35">
      <c r="M715" s="5"/>
    </row>
    <row r="716" spans="13:13" x14ac:dyDescent="0.35">
      <c r="M716" s="5"/>
    </row>
    <row r="717" spans="13:13" x14ac:dyDescent="0.35">
      <c r="M717" s="5"/>
    </row>
    <row r="718" spans="13:13" x14ac:dyDescent="0.35">
      <c r="M718" s="5"/>
    </row>
    <row r="719" spans="13:13" x14ac:dyDescent="0.35">
      <c r="M719" s="5"/>
    </row>
    <row r="720" spans="13:13" x14ac:dyDescent="0.35">
      <c r="M720" s="5"/>
    </row>
    <row r="721" spans="13:13" x14ac:dyDescent="0.35">
      <c r="M721" s="5"/>
    </row>
    <row r="722" spans="13:13" x14ac:dyDescent="0.35">
      <c r="M722" s="5"/>
    </row>
    <row r="723" spans="13:13" x14ac:dyDescent="0.35">
      <c r="M723" s="5"/>
    </row>
    <row r="724" spans="13:13" x14ac:dyDescent="0.35">
      <c r="M724" s="5"/>
    </row>
    <row r="725" spans="13:13" x14ac:dyDescent="0.35">
      <c r="M725" s="5"/>
    </row>
    <row r="726" spans="13:13" x14ac:dyDescent="0.35">
      <c r="M726" s="5"/>
    </row>
    <row r="727" spans="13:13" x14ac:dyDescent="0.35">
      <c r="M727" s="5"/>
    </row>
    <row r="728" spans="13:13" x14ac:dyDescent="0.35">
      <c r="M728" s="5"/>
    </row>
    <row r="729" spans="13:13" x14ac:dyDescent="0.35">
      <c r="M729" s="5"/>
    </row>
    <row r="730" spans="13:13" x14ac:dyDescent="0.35">
      <c r="M730" s="5"/>
    </row>
    <row r="731" spans="13:13" x14ac:dyDescent="0.35">
      <c r="M731" s="5"/>
    </row>
    <row r="732" spans="13:13" x14ac:dyDescent="0.35">
      <c r="M732" s="5"/>
    </row>
    <row r="733" spans="13:13" x14ac:dyDescent="0.35">
      <c r="M733" s="5"/>
    </row>
    <row r="734" spans="13:13" x14ac:dyDescent="0.35">
      <c r="M734" s="5"/>
    </row>
    <row r="735" spans="13:13" x14ac:dyDescent="0.35">
      <c r="M735" s="5"/>
    </row>
    <row r="736" spans="13:13" x14ac:dyDescent="0.35">
      <c r="M736" s="5"/>
    </row>
    <row r="737" spans="13:13" x14ac:dyDescent="0.35">
      <c r="M737" s="5"/>
    </row>
    <row r="738" spans="13:13" x14ac:dyDescent="0.35">
      <c r="M738" s="5"/>
    </row>
    <row r="739" spans="13:13" x14ac:dyDescent="0.35">
      <c r="M739" s="5"/>
    </row>
    <row r="740" spans="13:13" x14ac:dyDescent="0.35">
      <c r="M740" s="5"/>
    </row>
    <row r="741" spans="13:13" x14ac:dyDescent="0.35">
      <c r="M741" s="5"/>
    </row>
    <row r="742" spans="13:13" x14ac:dyDescent="0.35">
      <c r="M742" s="5"/>
    </row>
    <row r="743" spans="13:13" x14ac:dyDescent="0.35">
      <c r="M743" s="5"/>
    </row>
    <row r="744" spans="13:13" x14ac:dyDescent="0.35">
      <c r="M744" s="5"/>
    </row>
    <row r="745" spans="13:13" x14ac:dyDescent="0.35">
      <c r="M745" s="5"/>
    </row>
    <row r="746" spans="13:13" x14ac:dyDescent="0.35">
      <c r="M746" s="5"/>
    </row>
    <row r="747" spans="13:13" x14ac:dyDescent="0.35">
      <c r="M747" s="5"/>
    </row>
    <row r="748" spans="13:13" x14ac:dyDescent="0.35">
      <c r="M748" s="5"/>
    </row>
    <row r="749" spans="13:13" x14ac:dyDescent="0.35">
      <c r="M749" s="5"/>
    </row>
    <row r="750" spans="13:13" x14ac:dyDescent="0.35">
      <c r="M750" s="5"/>
    </row>
    <row r="751" spans="13:13" x14ac:dyDescent="0.35">
      <c r="M751" s="5"/>
    </row>
    <row r="752" spans="13:13" x14ac:dyDescent="0.35">
      <c r="M752" s="5"/>
    </row>
    <row r="753" spans="13:13" x14ac:dyDescent="0.35">
      <c r="M753" s="5"/>
    </row>
    <row r="754" spans="13:13" x14ac:dyDescent="0.35">
      <c r="M754" s="5"/>
    </row>
    <row r="755" spans="13:13" x14ac:dyDescent="0.35">
      <c r="M755" s="5"/>
    </row>
    <row r="756" spans="13:13" x14ac:dyDescent="0.35">
      <c r="M756" s="5"/>
    </row>
    <row r="757" spans="13:13" x14ac:dyDescent="0.35">
      <c r="M757" s="5"/>
    </row>
    <row r="758" spans="13:13" x14ac:dyDescent="0.35">
      <c r="M758" s="5"/>
    </row>
    <row r="759" spans="13:13" x14ac:dyDescent="0.35">
      <c r="M759" s="5"/>
    </row>
    <row r="760" spans="13:13" x14ac:dyDescent="0.35">
      <c r="M760" s="5"/>
    </row>
    <row r="761" spans="13:13" x14ac:dyDescent="0.35">
      <c r="M761" s="5"/>
    </row>
    <row r="762" spans="13:13" x14ac:dyDescent="0.35">
      <c r="M762" s="5"/>
    </row>
    <row r="763" spans="13:13" x14ac:dyDescent="0.35">
      <c r="M763" s="5"/>
    </row>
    <row r="764" spans="13:13" x14ac:dyDescent="0.35">
      <c r="M764" s="5"/>
    </row>
    <row r="765" spans="13:13" x14ac:dyDescent="0.35">
      <c r="M765" s="5"/>
    </row>
    <row r="766" spans="13:13" x14ac:dyDescent="0.35">
      <c r="M766" s="5"/>
    </row>
    <row r="767" spans="13:13" x14ac:dyDescent="0.35">
      <c r="M767" s="5"/>
    </row>
    <row r="768" spans="13:13" x14ac:dyDescent="0.35">
      <c r="M768" s="5"/>
    </row>
    <row r="769" spans="13:13" x14ac:dyDescent="0.35">
      <c r="M769" s="5"/>
    </row>
    <row r="770" spans="13:13" x14ac:dyDescent="0.35">
      <c r="M770" s="5"/>
    </row>
    <row r="771" spans="13:13" x14ac:dyDescent="0.35">
      <c r="M771" s="5"/>
    </row>
    <row r="772" spans="13:13" x14ac:dyDescent="0.35">
      <c r="M772" s="5"/>
    </row>
    <row r="773" spans="13:13" x14ac:dyDescent="0.35">
      <c r="M773" s="5"/>
    </row>
    <row r="774" spans="13:13" x14ac:dyDescent="0.35">
      <c r="M774" s="5"/>
    </row>
    <row r="775" spans="13:13" x14ac:dyDescent="0.35">
      <c r="M775" s="5"/>
    </row>
    <row r="776" spans="13:13" x14ac:dyDescent="0.35">
      <c r="M776" s="5"/>
    </row>
    <row r="777" spans="13:13" x14ac:dyDescent="0.35">
      <c r="M777" s="5"/>
    </row>
    <row r="778" spans="13:13" x14ac:dyDescent="0.35">
      <c r="M778" s="5"/>
    </row>
    <row r="779" spans="13:13" x14ac:dyDescent="0.35">
      <c r="M779" s="5"/>
    </row>
    <row r="780" spans="13:13" x14ac:dyDescent="0.35">
      <c r="M780" s="5"/>
    </row>
    <row r="781" spans="13:13" x14ac:dyDescent="0.35">
      <c r="M781" s="5"/>
    </row>
    <row r="782" spans="13:13" x14ac:dyDescent="0.35">
      <c r="M782" s="5"/>
    </row>
    <row r="783" spans="13:13" x14ac:dyDescent="0.35">
      <c r="M783" s="5"/>
    </row>
    <row r="784" spans="13:13" x14ac:dyDescent="0.35">
      <c r="M784" s="5"/>
    </row>
    <row r="785" spans="13:13" x14ac:dyDescent="0.35">
      <c r="M785" s="5"/>
    </row>
    <row r="786" spans="13:13" x14ac:dyDescent="0.35">
      <c r="M786" s="5"/>
    </row>
    <row r="787" spans="13:13" x14ac:dyDescent="0.35">
      <c r="M787" s="5"/>
    </row>
    <row r="788" spans="13:13" x14ac:dyDescent="0.35">
      <c r="M788" s="5"/>
    </row>
    <row r="789" spans="13:13" x14ac:dyDescent="0.35">
      <c r="M789" s="5"/>
    </row>
    <row r="790" spans="13:13" x14ac:dyDescent="0.35">
      <c r="M790" s="5"/>
    </row>
    <row r="791" spans="13:13" x14ac:dyDescent="0.35">
      <c r="M791" s="5"/>
    </row>
    <row r="792" spans="13:13" x14ac:dyDescent="0.35">
      <c r="M792" s="5"/>
    </row>
    <row r="793" spans="13:13" x14ac:dyDescent="0.35">
      <c r="M793" s="5"/>
    </row>
    <row r="794" spans="13:13" x14ac:dyDescent="0.35">
      <c r="M794" s="5"/>
    </row>
    <row r="795" spans="13:13" x14ac:dyDescent="0.35">
      <c r="M795" s="5"/>
    </row>
    <row r="796" spans="13:13" x14ac:dyDescent="0.35">
      <c r="M796" s="5"/>
    </row>
    <row r="797" spans="13:13" x14ac:dyDescent="0.35">
      <c r="M797" s="5"/>
    </row>
    <row r="798" spans="13:13" x14ac:dyDescent="0.35">
      <c r="M798" s="5"/>
    </row>
    <row r="799" spans="13:13" x14ac:dyDescent="0.35">
      <c r="M799" s="5"/>
    </row>
    <row r="800" spans="13:13" x14ac:dyDescent="0.35">
      <c r="M800" s="5"/>
    </row>
    <row r="801" spans="13:13" x14ac:dyDescent="0.35">
      <c r="M801" s="5"/>
    </row>
    <row r="802" spans="13:13" x14ac:dyDescent="0.35">
      <c r="M802" s="5"/>
    </row>
    <row r="803" spans="13:13" x14ac:dyDescent="0.35">
      <c r="M803" s="5"/>
    </row>
    <row r="804" spans="13:13" x14ac:dyDescent="0.35">
      <c r="M804" s="5"/>
    </row>
    <row r="805" spans="13:13" x14ac:dyDescent="0.35">
      <c r="M805" s="5"/>
    </row>
    <row r="806" spans="13:13" x14ac:dyDescent="0.35">
      <c r="M806" s="5"/>
    </row>
    <row r="807" spans="13:13" x14ac:dyDescent="0.35">
      <c r="M807" s="5"/>
    </row>
    <row r="808" spans="13:13" x14ac:dyDescent="0.35">
      <c r="M808" s="5"/>
    </row>
    <row r="809" spans="13:13" x14ac:dyDescent="0.35">
      <c r="M809" s="5"/>
    </row>
    <row r="810" spans="13:13" x14ac:dyDescent="0.35">
      <c r="M810" s="5"/>
    </row>
    <row r="811" spans="13:13" x14ac:dyDescent="0.35">
      <c r="M811" s="5"/>
    </row>
    <row r="812" spans="13:13" x14ac:dyDescent="0.35">
      <c r="M812" s="5"/>
    </row>
    <row r="813" spans="13:13" x14ac:dyDescent="0.35">
      <c r="M813" s="5"/>
    </row>
    <row r="814" spans="13:13" x14ac:dyDescent="0.35">
      <c r="M814" s="5"/>
    </row>
    <row r="815" spans="13:13" x14ac:dyDescent="0.35">
      <c r="M815" s="5"/>
    </row>
    <row r="816" spans="13:13" x14ac:dyDescent="0.35">
      <c r="M816" s="5"/>
    </row>
    <row r="817" spans="13:13" x14ac:dyDescent="0.35">
      <c r="M817" s="5"/>
    </row>
    <row r="818" spans="13:13" x14ac:dyDescent="0.35">
      <c r="M818" s="5"/>
    </row>
    <row r="819" spans="13:13" x14ac:dyDescent="0.35">
      <c r="M819" s="5"/>
    </row>
    <row r="820" spans="13:13" x14ac:dyDescent="0.35">
      <c r="M820" s="5"/>
    </row>
    <row r="821" spans="13:13" x14ac:dyDescent="0.35">
      <c r="M821" s="5"/>
    </row>
    <row r="822" spans="13:13" x14ac:dyDescent="0.35">
      <c r="M822" s="5"/>
    </row>
    <row r="823" spans="13:13" x14ac:dyDescent="0.35">
      <c r="M823" s="5"/>
    </row>
    <row r="824" spans="13:13" x14ac:dyDescent="0.35">
      <c r="M824" s="5"/>
    </row>
    <row r="825" spans="13:13" x14ac:dyDescent="0.35">
      <c r="M825" s="5"/>
    </row>
    <row r="826" spans="13:13" x14ac:dyDescent="0.35">
      <c r="M826" s="5"/>
    </row>
    <row r="827" spans="13:13" x14ac:dyDescent="0.35">
      <c r="M827" s="5"/>
    </row>
    <row r="828" spans="13:13" x14ac:dyDescent="0.35">
      <c r="M828" s="5"/>
    </row>
    <row r="829" spans="13:13" x14ac:dyDescent="0.35">
      <c r="M829" s="5"/>
    </row>
    <row r="830" spans="13:13" x14ac:dyDescent="0.35">
      <c r="M830" s="5"/>
    </row>
    <row r="831" spans="13:13" x14ac:dyDescent="0.35">
      <c r="M831" s="5"/>
    </row>
    <row r="832" spans="13:13" x14ac:dyDescent="0.35">
      <c r="M832" s="5"/>
    </row>
    <row r="833" spans="13:13" x14ac:dyDescent="0.35">
      <c r="M833" s="5"/>
    </row>
    <row r="834" spans="13:13" x14ac:dyDescent="0.35">
      <c r="M834" s="5"/>
    </row>
    <row r="835" spans="13:13" x14ac:dyDescent="0.35">
      <c r="M835" s="5"/>
    </row>
    <row r="836" spans="13:13" x14ac:dyDescent="0.35">
      <c r="M836" s="5"/>
    </row>
    <row r="837" spans="13:13" x14ac:dyDescent="0.35">
      <c r="M837" s="5"/>
    </row>
    <row r="838" spans="13:13" x14ac:dyDescent="0.35">
      <c r="M838" s="5"/>
    </row>
    <row r="839" spans="13:13" x14ac:dyDescent="0.35">
      <c r="M839" s="5"/>
    </row>
    <row r="840" spans="13:13" x14ac:dyDescent="0.35">
      <c r="M840" s="5"/>
    </row>
    <row r="841" spans="13:13" x14ac:dyDescent="0.35">
      <c r="M841" s="5"/>
    </row>
    <row r="842" spans="13:13" x14ac:dyDescent="0.35">
      <c r="M842" s="5"/>
    </row>
    <row r="843" spans="13:13" x14ac:dyDescent="0.35">
      <c r="M843" s="5"/>
    </row>
    <row r="844" spans="13:13" x14ac:dyDescent="0.35">
      <c r="M844" s="5"/>
    </row>
    <row r="845" spans="13:13" x14ac:dyDescent="0.35">
      <c r="M845" s="5"/>
    </row>
    <row r="846" spans="13:13" x14ac:dyDescent="0.35">
      <c r="M846" s="5"/>
    </row>
    <row r="847" spans="13:13" x14ac:dyDescent="0.35">
      <c r="M847" s="5"/>
    </row>
    <row r="848" spans="13:13" x14ac:dyDescent="0.35">
      <c r="M848" s="5"/>
    </row>
    <row r="849" spans="13:13" x14ac:dyDescent="0.35">
      <c r="M849" s="5"/>
    </row>
    <row r="850" spans="13:13" x14ac:dyDescent="0.35">
      <c r="M850" s="5"/>
    </row>
    <row r="851" spans="13:13" x14ac:dyDescent="0.35">
      <c r="M851" s="5"/>
    </row>
    <row r="852" spans="13:13" x14ac:dyDescent="0.35">
      <c r="M852" s="5"/>
    </row>
    <row r="853" spans="13:13" x14ac:dyDescent="0.35">
      <c r="M853" s="5"/>
    </row>
    <row r="854" spans="13:13" x14ac:dyDescent="0.35">
      <c r="M854" s="5"/>
    </row>
    <row r="855" spans="13:13" x14ac:dyDescent="0.35">
      <c r="M855" s="5"/>
    </row>
    <row r="856" spans="13:13" x14ac:dyDescent="0.35">
      <c r="M856" s="5"/>
    </row>
    <row r="857" spans="13:13" x14ac:dyDescent="0.35">
      <c r="M857" s="5"/>
    </row>
    <row r="858" spans="13:13" x14ac:dyDescent="0.35">
      <c r="M858" s="5"/>
    </row>
    <row r="859" spans="13:13" x14ac:dyDescent="0.35">
      <c r="M859" s="5"/>
    </row>
    <row r="860" spans="13:13" x14ac:dyDescent="0.35">
      <c r="M860" s="5"/>
    </row>
    <row r="861" spans="13:13" x14ac:dyDescent="0.35">
      <c r="M861" s="5"/>
    </row>
    <row r="862" spans="13:13" x14ac:dyDescent="0.35">
      <c r="M862" s="5"/>
    </row>
    <row r="863" spans="13:13" x14ac:dyDescent="0.35">
      <c r="M863" s="5"/>
    </row>
    <row r="864" spans="13:13" x14ac:dyDescent="0.35">
      <c r="M864" s="5"/>
    </row>
    <row r="865" spans="13:13" x14ac:dyDescent="0.35">
      <c r="M865" s="5"/>
    </row>
    <row r="866" spans="13:13" x14ac:dyDescent="0.35">
      <c r="M866" s="5"/>
    </row>
    <row r="867" spans="13:13" x14ac:dyDescent="0.35">
      <c r="M867" s="5"/>
    </row>
    <row r="868" spans="13:13" x14ac:dyDescent="0.35">
      <c r="M868" s="5"/>
    </row>
    <row r="869" spans="13:13" x14ac:dyDescent="0.35">
      <c r="M869" s="5"/>
    </row>
    <row r="870" spans="13:13" x14ac:dyDescent="0.35">
      <c r="M870" s="5"/>
    </row>
    <row r="871" spans="13:13" x14ac:dyDescent="0.35">
      <c r="M871" s="5"/>
    </row>
    <row r="872" spans="13:13" x14ac:dyDescent="0.35">
      <c r="M872" s="5"/>
    </row>
    <row r="873" spans="13:13" x14ac:dyDescent="0.35">
      <c r="M873" s="5"/>
    </row>
    <row r="874" spans="13:13" x14ac:dyDescent="0.35">
      <c r="M874" s="5"/>
    </row>
    <row r="875" spans="13:13" x14ac:dyDescent="0.35">
      <c r="M875" s="5"/>
    </row>
    <row r="876" spans="13:13" x14ac:dyDescent="0.35">
      <c r="M876" s="5"/>
    </row>
    <row r="877" spans="13:13" x14ac:dyDescent="0.35">
      <c r="M877" s="5"/>
    </row>
    <row r="878" spans="13:13" x14ac:dyDescent="0.35">
      <c r="M878" s="5"/>
    </row>
    <row r="879" spans="13:13" x14ac:dyDescent="0.35">
      <c r="M879" s="5"/>
    </row>
    <row r="880" spans="13:13" x14ac:dyDescent="0.35">
      <c r="M880" s="5"/>
    </row>
    <row r="881" spans="13:13" x14ac:dyDescent="0.35">
      <c r="M881" s="5"/>
    </row>
    <row r="882" spans="13:13" x14ac:dyDescent="0.35">
      <c r="M882" s="5"/>
    </row>
    <row r="883" spans="13:13" x14ac:dyDescent="0.35">
      <c r="M883" s="5"/>
    </row>
    <row r="884" spans="13:13" x14ac:dyDescent="0.35">
      <c r="M884" s="5"/>
    </row>
    <row r="885" spans="13:13" x14ac:dyDescent="0.35">
      <c r="M885" s="5"/>
    </row>
    <row r="886" spans="13:13" x14ac:dyDescent="0.35">
      <c r="M886" s="5"/>
    </row>
    <row r="887" spans="13:13" x14ac:dyDescent="0.35">
      <c r="M887" s="5"/>
    </row>
    <row r="888" spans="13:13" x14ac:dyDescent="0.35">
      <c r="M888" s="5"/>
    </row>
    <row r="889" spans="13:13" x14ac:dyDescent="0.35">
      <c r="M889" s="5"/>
    </row>
    <row r="890" spans="13:13" x14ac:dyDescent="0.35">
      <c r="M890" s="5"/>
    </row>
    <row r="891" spans="13:13" x14ac:dyDescent="0.35">
      <c r="M891" s="5"/>
    </row>
    <row r="892" spans="13:13" x14ac:dyDescent="0.35">
      <c r="M892" s="5"/>
    </row>
    <row r="893" spans="13:13" x14ac:dyDescent="0.35">
      <c r="M893" s="5"/>
    </row>
    <row r="894" spans="13:13" x14ac:dyDescent="0.35">
      <c r="M894" s="5"/>
    </row>
    <row r="895" spans="13:13" x14ac:dyDescent="0.35">
      <c r="M895" s="5"/>
    </row>
    <row r="896" spans="13:13" x14ac:dyDescent="0.35">
      <c r="M896" s="5"/>
    </row>
    <row r="897" spans="13:13" x14ac:dyDescent="0.35">
      <c r="M897" s="5"/>
    </row>
    <row r="898" spans="13:13" x14ac:dyDescent="0.35">
      <c r="M898" s="5"/>
    </row>
    <row r="899" spans="13:13" x14ac:dyDescent="0.35">
      <c r="M899" s="5"/>
    </row>
    <row r="900" spans="13:13" x14ac:dyDescent="0.35">
      <c r="M900" s="5"/>
    </row>
    <row r="901" spans="13:13" x14ac:dyDescent="0.35">
      <c r="M901" s="5"/>
    </row>
    <row r="902" spans="13:13" x14ac:dyDescent="0.35">
      <c r="M902" s="5"/>
    </row>
    <row r="903" spans="13:13" x14ac:dyDescent="0.35">
      <c r="M903" s="5"/>
    </row>
    <row r="904" spans="13:13" x14ac:dyDescent="0.35">
      <c r="M904" s="5"/>
    </row>
    <row r="905" spans="13:13" x14ac:dyDescent="0.35">
      <c r="M905" s="5"/>
    </row>
    <row r="906" spans="13:13" x14ac:dyDescent="0.35">
      <c r="M906" s="5"/>
    </row>
    <row r="907" spans="13:13" x14ac:dyDescent="0.35">
      <c r="M907" s="5"/>
    </row>
    <row r="908" spans="13:13" x14ac:dyDescent="0.35">
      <c r="M908" s="5"/>
    </row>
    <row r="909" spans="13:13" x14ac:dyDescent="0.35">
      <c r="M909" s="5"/>
    </row>
    <row r="910" spans="13:13" x14ac:dyDescent="0.35">
      <c r="M910" s="5"/>
    </row>
    <row r="911" spans="13:13" x14ac:dyDescent="0.35">
      <c r="M911" s="5"/>
    </row>
    <row r="912" spans="13:13" x14ac:dyDescent="0.35">
      <c r="M912" s="5"/>
    </row>
    <row r="913" spans="13:13" x14ac:dyDescent="0.35">
      <c r="M913" s="5"/>
    </row>
    <row r="914" spans="13:13" x14ac:dyDescent="0.35">
      <c r="M914" s="5"/>
    </row>
    <row r="915" spans="13:13" x14ac:dyDescent="0.35">
      <c r="M915" s="5"/>
    </row>
    <row r="916" spans="13:13" x14ac:dyDescent="0.35">
      <c r="M916" s="5"/>
    </row>
    <row r="917" spans="13:13" x14ac:dyDescent="0.35">
      <c r="M917" s="5"/>
    </row>
    <row r="918" spans="13:13" x14ac:dyDescent="0.35">
      <c r="M918" s="5"/>
    </row>
    <row r="919" spans="13:13" x14ac:dyDescent="0.35">
      <c r="M919" s="5"/>
    </row>
    <row r="920" spans="13:13" x14ac:dyDescent="0.35">
      <c r="M920" s="5"/>
    </row>
    <row r="921" spans="13:13" x14ac:dyDescent="0.35">
      <c r="M921" s="5"/>
    </row>
    <row r="922" spans="13:13" x14ac:dyDescent="0.35">
      <c r="M922" s="5"/>
    </row>
    <row r="923" spans="13:13" x14ac:dyDescent="0.35">
      <c r="M923" s="5"/>
    </row>
    <row r="924" spans="13:13" x14ac:dyDescent="0.35">
      <c r="M924" s="5"/>
    </row>
    <row r="925" spans="13:13" x14ac:dyDescent="0.35">
      <c r="M925" s="5"/>
    </row>
    <row r="926" spans="13:13" x14ac:dyDescent="0.35">
      <c r="M926" s="5"/>
    </row>
    <row r="927" spans="13:13" x14ac:dyDescent="0.35">
      <c r="M927" s="5"/>
    </row>
    <row r="928" spans="13:13" x14ac:dyDescent="0.35">
      <c r="M928" s="5"/>
    </row>
    <row r="929" spans="13:13" x14ac:dyDescent="0.35">
      <c r="M929" s="5"/>
    </row>
    <row r="930" spans="13:13" x14ac:dyDescent="0.35">
      <c r="M930" s="5"/>
    </row>
    <row r="931" spans="13:13" x14ac:dyDescent="0.35">
      <c r="M931" s="5"/>
    </row>
    <row r="932" spans="13:13" x14ac:dyDescent="0.35">
      <c r="M932" s="5"/>
    </row>
    <row r="933" spans="13:13" x14ac:dyDescent="0.35">
      <c r="M933" s="5"/>
    </row>
    <row r="934" spans="13:13" x14ac:dyDescent="0.35">
      <c r="M934" s="5"/>
    </row>
    <row r="935" spans="13:13" x14ac:dyDescent="0.35">
      <c r="M935" s="5"/>
    </row>
    <row r="936" spans="13:13" x14ac:dyDescent="0.35">
      <c r="M936" s="5"/>
    </row>
    <row r="937" spans="13:13" x14ac:dyDescent="0.35">
      <c r="M937" s="5"/>
    </row>
    <row r="938" spans="13:13" x14ac:dyDescent="0.35">
      <c r="M938" s="5"/>
    </row>
    <row r="939" spans="13:13" x14ac:dyDescent="0.35">
      <c r="M939" s="5"/>
    </row>
    <row r="940" spans="13:13" x14ac:dyDescent="0.35">
      <c r="M940" s="5"/>
    </row>
    <row r="941" spans="13:13" x14ac:dyDescent="0.35">
      <c r="M941" s="5"/>
    </row>
    <row r="942" spans="13:13" x14ac:dyDescent="0.35">
      <c r="M942" s="5"/>
    </row>
    <row r="943" spans="13:13" x14ac:dyDescent="0.35">
      <c r="M943" s="5"/>
    </row>
    <row r="944" spans="13:13" x14ac:dyDescent="0.35">
      <c r="M944" s="5"/>
    </row>
    <row r="945" spans="13:13" x14ac:dyDescent="0.35">
      <c r="M945" s="5"/>
    </row>
    <row r="946" spans="13:13" x14ac:dyDescent="0.35">
      <c r="M946" s="5"/>
    </row>
    <row r="947" spans="13:13" x14ac:dyDescent="0.35">
      <c r="M947" s="5"/>
    </row>
    <row r="948" spans="13:13" x14ac:dyDescent="0.35">
      <c r="M948" s="5"/>
    </row>
    <row r="949" spans="13:13" x14ac:dyDescent="0.35">
      <c r="M949" s="5"/>
    </row>
    <row r="950" spans="13:13" x14ac:dyDescent="0.35">
      <c r="M950" s="5"/>
    </row>
    <row r="951" spans="13:13" x14ac:dyDescent="0.35">
      <c r="M951" s="5"/>
    </row>
    <row r="952" spans="13:13" x14ac:dyDescent="0.35">
      <c r="M952" s="5"/>
    </row>
    <row r="953" spans="13:13" x14ac:dyDescent="0.35">
      <c r="M953" s="5"/>
    </row>
    <row r="954" spans="13:13" x14ac:dyDescent="0.35">
      <c r="M954" s="5"/>
    </row>
    <row r="955" spans="13:13" x14ac:dyDescent="0.35">
      <c r="M955" s="5"/>
    </row>
    <row r="956" spans="13:13" x14ac:dyDescent="0.35">
      <c r="M956" s="5"/>
    </row>
    <row r="957" spans="13:13" x14ac:dyDescent="0.35">
      <c r="M957" s="5"/>
    </row>
    <row r="958" spans="13:13" x14ac:dyDescent="0.35">
      <c r="M958" s="5"/>
    </row>
    <row r="959" spans="13:13" x14ac:dyDescent="0.35">
      <c r="M959" s="5"/>
    </row>
    <row r="960" spans="13:13" x14ac:dyDescent="0.35">
      <c r="M960" s="5"/>
    </row>
    <row r="961" spans="13:13" x14ac:dyDescent="0.35">
      <c r="M961" s="5"/>
    </row>
    <row r="962" spans="13:13" x14ac:dyDescent="0.35">
      <c r="M962" s="5"/>
    </row>
    <row r="963" spans="13:13" x14ac:dyDescent="0.35">
      <c r="M963" s="5"/>
    </row>
    <row r="964" spans="13:13" x14ac:dyDescent="0.35">
      <c r="M964" s="5"/>
    </row>
    <row r="965" spans="13:13" x14ac:dyDescent="0.35">
      <c r="M965" s="5"/>
    </row>
    <row r="966" spans="13:13" x14ac:dyDescent="0.35">
      <c r="M966" s="5"/>
    </row>
    <row r="967" spans="13:13" x14ac:dyDescent="0.35">
      <c r="M967" s="5"/>
    </row>
    <row r="968" spans="13:13" x14ac:dyDescent="0.35">
      <c r="M968" s="5"/>
    </row>
    <row r="969" spans="13:13" x14ac:dyDescent="0.35">
      <c r="M969" s="5"/>
    </row>
    <row r="970" spans="13:13" x14ac:dyDescent="0.35">
      <c r="M970" s="5"/>
    </row>
    <row r="971" spans="13:13" x14ac:dyDescent="0.35">
      <c r="M971" s="5"/>
    </row>
    <row r="972" spans="13:13" x14ac:dyDescent="0.35">
      <c r="M972" s="5"/>
    </row>
    <row r="973" spans="13:13" x14ac:dyDescent="0.35">
      <c r="M973" s="5"/>
    </row>
    <row r="974" spans="13:13" x14ac:dyDescent="0.35">
      <c r="M974" s="5"/>
    </row>
    <row r="975" spans="13:13" x14ac:dyDescent="0.35">
      <c r="M975" s="5"/>
    </row>
    <row r="976" spans="13:13" x14ac:dyDescent="0.35">
      <c r="M976" s="5"/>
    </row>
    <row r="977" spans="13:13" x14ac:dyDescent="0.35">
      <c r="M977" s="5"/>
    </row>
    <row r="978" spans="13:13" x14ac:dyDescent="0.35">
      <c r="M978" s="5"/>
    </row>
    <row r="979" spans="13:13" x14ac:dyDescent="0.35">
      <c r="M979" s="5"/>
    </row>
    <row r="980" spans="13:13" x14ac:dyDescent="0.35">
      <c r="M980" s="5"/>
    </row>
    <row r="981" spans="13:13" x14ac:dyDescent="0.35">
      <c r="M981" s="5"/>
    </row>
    <row r="982" spans="13:13" x14ac:dyDescent="0.35">
      <c r="M982" s="5"/>
    </row>
    <row r="983" spans="13:13" x14ac:dyDescent="0.35">
      <c r="M983" s="5"/>
    </row>
    <row r="984" spans="13:13" x14ac:dyDescent="0.35">
      <c r="M984" s="5"/>
    </row>
    <row r="985" spans="13:13" x14ac:dyDescent="0.35">
      <c r="M985" s="5"/>
    </row>
    <row r="986" spans="13:13" x14ac:dyDescent="0.35">
      <c r="M986" s="5"/>
    </row>
    <row r="987" spans="13:13" x14ac:dyDescent="0.35">
      <c r="M987" s="5"/>
    </row>
    <row r="988" spans="13:13" x14ac:dyDescent="0.35">
      <c r="M988" s="5"/>
    </row>
    <row r="989" spans="13:13" x14ac:dyDescent="0.35">
      <c r="M989" s="5"/>
    </row>
    <row r="990" spans="13:13" x14ac:dyDescent="0.35">
      <c r="M990" s="5"/>
    </row>
    <row r="991" spans="13:13" x14ac:dyDescent="0.35">
      <c r="M991" s="5"/>
    </row>
    <row r="992" spans="13:13" x14ac:dyDescent="0.35">
      <c r="M992" s="5"/>
    </row>
    <row r="993" spans="13:13" x14ac:dyDescent="0.35">
      <c r="M993" s="5"/>
    </row>
    <row r="994" spans="13:13" x14ac:dyDescent="0.35">
      <c r="M994" s="5"/>
    </row>
    <row r="995" spans="13:13" x14ac:dyDescent="0.35">
      <c r="M995" s="5"/>
    </row>
    <row r="996" spans="13:13" x14ac:dyDescent="0.35">
      <c r="M996" s="5"/>
    </row>
    <row r="997" spans="13:13" x14ac:dyDescent="0.35">
      <c r="M997" s="5"/>
    </row>
    <row r="998" spans="13:13" x14ac:dyDescent="0.35">
      <c r="M998" s="5"/>
    </row>
    <row r="999" spans="13:13" x14ac:dyDescent="0.35">
      <c r="M999" s="5"/>
    </row>
    <row r="1000" spans="13:13" x14ac:dyDescent="0.35">
      <c r="M1000" s="5"/>
    </row>
    <row r="1001" spans="13:13" x14ac:dyDescent="0.35">
      <c r="M1001" s="5"/>
    </row>
    <row r="1002" spans="13:13" x14ac:dyDescent="0.35">
      <c r="M1002" s="5"/>
    </row>
    <row r="1003" spans="13:13" x14ac:dyDescent="0.35">
      <c r="M1003" s="5"/>
    </row>
    <row r="1004" spans="13:13" x14ac:dyDescent="0.35">
      <c r="M1004" s="5"/>
    </row>
    <row r="1005" spans="13:13" x14ac:dyDescent="0.35">
      <c r="M1005" s="5"/>
    </row>
    <row r="1006" spans="13:13" x14ac:dyDescent="0.35">
      <c r="M1006" s="5"/>
    </row>
    <row r="1007" spans="13:13" x14ac:dyDescent="0.35">
      <c r="M1007" s="5"/>
    </row>
    <row r="1008" spans="13:13" x14ac:dyDescent="0.35">
      <c r="M1008" s="5"/>
    </row>
    <row r="1009" spans="13:13" x14ac:dyDescent="0.35">
      <c r="M1009" s="5"/>
    </row>
    <row r="1010" spans="13:13" x14ac:dyDescent="0.35">
      <c r="M1010" s="5"/>
    </row>
    <row r="1011" spans="13:13" x14ac:dyDescent="0.35">
      <c r="M1011" s="5"/>
    </row>
    <row r="1012" spans="13:13" x14ac:dyDescent="0.35">
      <c r="M1012" s="5"/>
    </row>
    <row r="1013" spans="13:13" x14ac:dyDescent="0.35">
      <c r="M1013" s="5"/>
    </row>
    <row r="1014" spans="13:13" x14ac:dyDescent="0.35">
      <c r="M1014" s="5"/>
    </row>
    <row r="1015" spans="13:13" x14ac:dyDescent="0.35">
      <c r="M1015" s="5"/>
    </row>
    <row r="1016" spans="13:13" x14ac:dyDescent="0.35">
      <c r="M1016" s="5"/>
    </row>
    <row r="1017" spans="13:13" x14ac:dyDescent="0.35">
      <c r="M1017" s="5"/>
    </row>
    <row r="1018" spans="13:13" x14ac:dyDescent="0.35">
      <c r="M1018" s="5"/>
    </row>
    <row r="1019" spans="13:13" x14ac:dyDescent="0.35">
      <c r="M1019" s="5"/>
    </row>
    <row r="1020" spans="13:13" x14ac:dyDescent="0.35">
      <c r="M1020" s="5"/>
    </row>
    <row r="1021" spans="13:13" x14ac:dyDescent="0.35">
      <c r="M1021" s="5"/>
    </row>
    <row r="1022" spans="13:13" x14ac:dyDescent="0.35">
      <c r="M1022" s="5"/>
    </row>
    <row r="1023" spans="13:13" x14ac:dyDescent="0.35">
      <c r="M1023" s="5"/>
    </row>
    <row r="1024" spans="13:13" x14ac:dyDescent="0.35">
      <c r="M1024" s="5"/>
    </row>
    <row r="1025" spans="13:13" x14ac:dyDescent="0.35">
      <c r="M1025" s="5"/>
    </row>
    <row r="1026" spans="13:13" x14ac:dyDescent="0.35">
      <c r="M1026" s="5"/>
    </row>
    <row r="1027" spans="13:13" x14ac:dyDescent="0.35">
      <c r="M1027" s="5"/>
    </row>
    <row r="1028" spans="13:13" x14ac:dyDescent="0.35">
      <c r="M1028" s="5"/>
    </row>
    <row r="1029" spans="13:13" x14ac:dyDescent="0.35">
      <c r="M1029" s="5"/>
    </row>
    <row r="1030" spans="13:13" x14ac:dyDescent="0.35">
      <c r="M1030" s="5"/>
    </row>
    <row r="1031" spans="13:13" x14ac:dyDescent="0.35">
      <c r="M1031" s="5"/>
    </row>
    <row r="1032" spans="13:13" x14ac:dyDescent="0.35">
      <c r="M1032" s="5"/>
    </row>
    <row r="1033" spans="13:13" x14ac:dyDescent="0.35">
      <c r="M1033" s="5"/>
    </row>
    <row r="1034" spans="13:13" x14ac:dyDescent="0.35">
      <c r="M1034" s="5"/>
    </row>
    <row r="1035" spans="13:13" x14ac:dyDescent="0.35">
      <c r="M1035" s="5"/>
    </row>
    <row r="1036" spans="13:13" x14ac:dyDescent="0.35">
      <c r="M1036" s="5"/>
    </row>
    <row r="1037" spans="13:13" x14ac:dyDescent="0.35">
      <c r="M1037" s="5"/>
    </row>
    <row r="1038" spans="13:13" x14ac:dyDescent="0.35">
      <c r="M1038" s="5"/>
    </row>
    <row r="1039" spans="13:13" x14ac:dyDescent="0.35">
      <c r="M1039" s="5"/>
    </row>
    <row r="1040" spans="13:13" x14ac:dyDescent="0.35">
      <c r="M1040" s="5"/>
    </row>
    <row r="1041" spans="13:13" x14ac:dyDescent="0.35">
      <c r="M1041" s="5"/>
    </row>
    <row r="1042" spans="13:13" x14ac:dyDescent="0.35">
      <c r="M1042" s="5"/>
    </row>
    <row r="1043" spans="13:13" x14ac:dyDescent="0.35">
      <c r="M1043" s="5"/>
    </row>
    <row r="1044" spans="13:13" x14ac:dyDescent="0.35">
      <c r="M1044" s="5"/>
    </row>
    <row r="1045" spans="13:13" x14ac:dyDescent="0.35">
      <c r="M1045" s="5"/>
    </row>
    <row r="1046" spans="13:13" x14ac:dyDescent="0.35">
      <c r="M1046" s="5"/>
    </row>
    <row r="1047" spans="13:13" x14ac:dyDescent="0.35">
      <c r="M1047" s="5"/>
    </row>
    <row r="1048" spans="13:13" x14ac:dyDescent="0.35">
      <c r="M1048" s="5"/>
    </row>
    <row r="1049" spans="13:13" x14ac:dyDescent="0.35">
      <c r="M1049" s="5"/>
    </row>
    <row r="1050" spans="13:13" x14ac:dyDescent="0.35">
      <c r="M1050" s="5"/>
    </row>
    <row r="1051" spans="13:13" x14ac:dyDescent="0.35">
      <c r="M1051" s="5"/>
    </row>
    <row r="1052" spans="13:13" x14ac:dyDescent="0.35">
      <c r="M1052" s="5"/>
    </row>
    <row r="1053" spans="13:13" x14ac:dyDescent="0.35">
      <c r="M1053" s="5"/>
    </row>
    <row r="1054" spans="13:13" x14ac:dyDescent="0.35">
      <c r="M1054" s="5"/>
    </row>
    <row r="1055" spans="13:13" x14ac:dyDescent="0.35">
      <c r="M1055" s="5"/>
    </row>
    <row r="1056" spans="13:13" x14ac:dyDescent="0.35">
      <c r="M1056" s="5"/>
    </row>
    <row r="1057" spans="13:13" x14ac:dyDescent="0.35">
      <c r="M1057" s="5"/>
    </row>
    <row r="1058" spans="13:13" x14ac:dyDescent="0.35">
      <c r="M1058" s="5"/>
    </row>
    <row r="1059" spans="13:13" x14ac:dyDescent="0.35">
      <c r="M1059" s="5"/>
    </row>
    <row r="1060" spans="13:13" x14ac:dyDescent="0.35">
      <c r="M1060" s="5"/>
    </row>
    <row r="1061" spans="13:13" x14ac:dyDescent="0.35">
      <c r="M1061" s="5"/>
    </row>
    <row r="1062" spans="13:13" x14ac:dyDescent="0.35">
      <c r="M1062" s="5"/>
    </row>
    <row r="1063" spans="13:13" x14ac:dyDescent="0.35">
      <c r="M1063" s="5"/>
    </row>
    <row r="1064" spans="13:13" x14ac:dyDescent="0.35">
      <c r="M1064" s="5"/>
    </row>
    <row r="1065" spans="13:13" x14ac:dyDescent="0.35">
      <c r="M1065" s="5"/>
    </row>
    <row r="1066" spans="13:13" x14ac:dyDescent="0.35">
      <c r="M1066" s="5"/>
    </row>
    <row r="1067" spans="13:13" x14ac:dyDescent="0.35">
      <c r="M1067" s="5"/>
    </row>
    <row r="1068" spans="13:13" x14ac:dyDescent="0.35">
      <c r="M1068" s="5"/>
    </row>
    <row r="1069" spans="13:13" x14ac:dyDescent="0.35">
      <c r="M1069" s="5"/>
    </row>
    <row r="1070" spans="13:13" x14ac:dyDescent="0.35">
      <c r="M1070" s="5"/>
    </row>
    <row r="1071" spans="13:13" x14ac:dyDescent="0.35">
      <c r="M1071" s="5"/>
    </row>
    <row r="1072" spans="13:13" x14ac:dyDescent="0.35">
      <c r="M1072" s="5"/>
    </row>
    <row r="1073" spans="13:13" x14ac:dyDescent="0.35">
      <c r="M1073" s="5"/>
    </row>
    <row r="1074" spans="13:13" x14ac:dyDescent="0.35">
      <c r="M1074" s="5"/>
    </row>
    <row r="1075" spans="13:13" x14ac:dyDescent="0.35">
      <c r="M1075" s="5"/>
    </row>
    <row r="1076" spans="13:13" x14ac:dyDescent="0.35">
      <c r="M1076" s="5"/>
    </row>
    <row r="1077" spans="13:13" x14ac:dyDescent="0.35">
      <c r="M1077" s="5"/>
    </row>
    <row r="1078" spans="13:13" x14ac:dyDescent="0.35">
      <c r="M1078" s="5"/>
    </row>
    <row r="1079" spans="13:13" x14ac:dyDescent="0.35">
      <c r="M1079" s="5"/>
    </row>
    <row r="1080" spans="13:13" x14ac:dyDescent="0.35">
      <c r="M1080" s="5"/>
    </row>
    <row r="1081" spans="13:13" x14ac:dyDescent="0.35">
      <c r="M1081" s="5"/>
    </row>
    <row r="1082" spans="13:13" x14ac:dyDescent="0.35">
      <c r="M1082" s="5"/>
    </row>
    <row r="1083" spans="13:13" x14ac:dyDescent="0.35">
      <c r="M1083" s="5"/>
    </row>
    <row r="1084" spans="13:13" x14ac:dyDescent="0.35">
      <c r="M1084" s="5"/>
    </row>
    <row r="1085" spans="13:13" x14ac:dyDescent="0.35">
      <c r="M1085" s="5"/>
    </row>
    <row r="1086" spans="13:13" x14ac:dyDescent="0.35">
      <c r="M1086" s="5"/>
    </row>
    <row r="1087" spans="13:13" x14ac:dyDescent="0.35">
      <c r="M1087" s="5"/>
    </row>
    <row r="1088" spans="13:13" x14ac:dyDescent="0.35">
      <c r="M1088" s="5"/>
    </row>
    <row r="1089" spans="13:13" x14ac:dyDescent="0.35">
      <c r="M1089" s="5"/>
    </row>
    <row r="1090" spans="13:13" x14ac:dyDescent="0.35">
      <c r="M1090" s="5"/>
    </row>
    <row r="1091" spans="13:13" x14ac:dyDescent="0.35">
      <c r="M1091" s="5"/>
    </row>
    <row r="1092" spans="13:13" x14ac:dyDescent="0.35">
      <c r="M1092" s="5"/>
    </row>
    <row r="1093" spans="13:13" x14ac:dyDescent="0.35">
      <c r="M1093" s="5"/>
    </row>
    <row r="1094" spans="13:13" x14ac:dyDescent="0.35">
      <c r="M1094" s="5"/>
    </row>
    <row r="1095" spans="13:13" x14ac:dyDescent="0.35">
      <c r="M1095" s="5"/>
    </row>
    <row r="1096" spans="13:13" x14ac:dyDescent="0.35">
      <c r="M1096" s="5"/>
    </row>
    <row r="1097" spans="13:13" x14ac:dyDescent="0.35">
      <c r="M1097" s="5"/>
    </row>
    <row r="1098" spans="13:13" x14ac:dyDescent="0.35">
      <c r="M1098" s="5"/>
    </row>
    <row r="1099" spans="13:13" x14ac:dyDescent="0.35">
      <c r="M1099" s="5"/>
    </row>
    <row r="1100" spans="13:13" x14ac:dyDescent="0.35">
      <c r="M1100" s="5"/>
    </row>
    <row r="1101" spans="13:13" x14ac:dyDescent="0.35">
      <c r="M1101" s="5"/>
    </row>
    <row r="1102" spans="13:13" x14ac:dyDescent="0.35">
      <c r="M1102" s="5"/>
    </row>
    <row r="1103" spans="13:13" x14ac:dyDescent="0.35">
      <c r="M1103" s="5"/>
    </row>
    <row r="1104" spans="13:13" x14ac:dyDescent="0.35">
      <c r="M1104" s="5"/>
    </row>
    <row r="1105" spans="13:13" x14ac:dyDescent="0.35">
      <c r="M1105" s="5"/>
    </row>
    <row r="1106" spans="13:13" x14ac:dyDescent="0.35">
      <c r="M1106" s="5"/>
    </row>
    <row r="1107" spans="13:13" x14ac:dyDescent="0.35">
      <c r="M1107" s="5"/>
    </row>
    <row r="1108" spans="13:13" x14ac:dyDescent="0.35">
      <c r="M1108" s="5"/>
    </row>
    <row r="1109" spans="13:13" x14ac:dyDescent="0.35">
      <c r="M1109" s="5"/>
    </row>
    <row r="1110" spans="13:13" x14ac:dyDescent="0.35">
      <c r="M1110" s="5"/>
    </row>
    <row r="1111" spans="13:13" x14ac:dyDescent="0.35">
      <c r="M1111" s="5"/>
    </row>
    <row r="1112" spans="13:13" x14ac:dyDescent="0.35">
      <c r="M1112" s="5"/>
    </row>
    <row r="1113" spans="13:13" x14ac:dyDescent="0.35">
      <c r="M1113" s="5"/>
    </row>
    <row r="1114" spans="13:13" x14ac:dyDescent="0.35">
      <c r="M1114" s="5"/>
    </row>
    <row r="1115" spans="13:13" x14ac:dyDescent="0.35">
      <c r="M1115" s="5"/>
    </row>
    <row r="1116" spans="13:13" x14ac:dyDescent="0.35">
      <c r="M1116" s="5"/>
    </row>
    <row r="1117" spans="13:13" x14ac:dyDescent="0.35">
      <c r="M1117" s="5"/>
    </row>
    <row r="1118" spans="13:13" x14ac:dyDescent="0.35">
      <c r="M1118" s="5"/>
    </row>
    <row r="1119" spans="13:13" x14ac:dyDescent="0.35">
      <c r="M1119" s="5"/>
    </row>
    <row r="1120" spans="13:13" x14ac:dyDescent="0.35">
      <c r="M1120" s="5"/>
    </row>
    <row r="1121" spans="13:13" x14ac:dyDescent="0.35">
      <c r="M1121" s="5"/>
    </row>
    <row r="1122" spans="13:13" x14ac:dyDescent="0.35">
      <c r="M1122" s="5"/>
    </row>
    <row r="1123" spans="13:13" x14ac:dyDescent="0.35">
      <c r="M1123" s="5"/>
    </row>
    <row r="1124" spans="13:13" x14ac:dyDescent="0.35">
      <c r="M1124" s="5"/>
    </row>
    <row r="1125" spans="13:13" x14ac:dyDescent="0.35">
      <c r="M1125" s="5"/>
    </row>
    <row r="1126" spans="13:13" x14ac:dyDescent="0.35">
      <c r="M1126" s="5"/>
    </row>
    <row r="1127" spans="13:13" x14ac:dyDescent="0.35">
      <c r="M1127" s="5"/>
    </row>
    <row r="1128" spans="13:13" x14ac:dyDescent="0.35">
      <c r="M1128" s="5"/>
    </row>
    <row r="1129" spans="13:13" x14ac:dyDescent="0.35">
      <c r="M1129" s="5"/>
    </row>
    <row r="1130" spans="13:13" x14ac:dyDescent="0.35">
      <c r="M1130" s="5"/>
    </row>
    <row r="1131" spans="13:13" x14ac:dyDescent="0.35">
      <c r="M1131" s="5"/>
    </row>
    <row r="1132" spans="13:13" x14ac:dyDescent="0.35">
      <c r="M1132" s="5"/>
    </row>
    <row r="1133" spans="13:13" x14ac:dyDescent="0.35">
      <c r="M1133" s="5"/>
    </row>
    <row r="1134" spans="13:13" x14ac:dyDescent="0.35">
      <c r="M1134" s="5"/>
    </row>
    <row r="1135" spans="13:13" x14ac:dyDescent="0.35">
      <c r="M1135" s="5"/>
    </row>
    <row r="1136" spans="13:13" x14ac:dyDescent="0.35">
      <c r="M1136" s="5"/>
    </row>
    <row r="1137" spans="13:13" x14ac:dyDescent="0.35">
      <c r="M1137" s="5"/>
    </row>
    <row r="1138" spans="13:13" x14ac:dyDescent="0.35">
      <c r="M1138" s="5"/>
    </row>
    <row r="1139" spans="13:13" x14ac:dyDescent="0.35">
      <c r="M1139" s="5"/>
    </row>
    <row r="1140" spans="13:13" x14ac:dyDescent="0.35">
      <c r="M1140" s="5"/>
    </row>
    <row r="1141" spans="13:13" x14ac:dyDescent="0.35">
      <c r="M1141" s="5"/>
    </row>
    <row r="1142" spans="13:13" x14ac:dyDescent="0.35">
      <c r="M1142" s="5"/>
    </row>
    <row r="1143" spans="13:13" x14ac:dyDescent="0.35">
      <c r="M1143" s="5"/>
    </row>
    <row r="1144" spans="13:13" x14ac:dyDescent="0.35">
      <c r="M1144" s="5"/>
    </row>
    <row r="1145" spans="13:13" x14ac:dyDescent="0.35">
      <c r="M1145" s="5"/>
    </row>
    <row r="1146" spans="13:13" x14ac:dyDescent="0.35">
      <c r="M1146" s="5"/>
    </row>
    <row r="1147" spans="13:13" x14ac:dyDescent="0.35">
      <c r="M1147" s="5"/>
    </row>
    <row r="1148" spans="13:13" x14ac:dyDescent="0.35">
      <c r="M1148" s="5"/>
    </row>
    <row r="1149" spans="13:13" x14ac:dyDescent="0.35">
      <c r="M1149" s="5"/>
    </row>
    <row r="1150" spans="13:13" x14ac:dyDescent="0.35">
      <c r="M1150" s="5"/>
    </row>
    <row r="1151" spans="13:13" x14ac:dyDescent="0.35">
      <c r="M1151" s="5"/>
    </row>
    <row r="1152" spans="13:13" x14ac:dyDescent="0.35">
      <c r="M1152" s="5"/>
    </row>
    <row r="1153" spans="13:13" x14ac:dyDescent="0.35">
      <c r="M1153" s="5"/>
    </row>
    <row r="1154" spans="13:13" x14ac:dyDescent="0.35">
      <c r="M1154" s="5"/>
    </row>
    <row r="1155" spans="13:13" x14ac:dyDescent="0.35">
      <c r="M1155" s="5"/>
    </row>
    <row r="1156" spans="13:13" x14ac:dyDescent="0.35">
      <c r="M1156" s="5"/>
    </row>
    <row r="1157" spans="13:13" x14ac:dyDescent="0.35">
      <c r="M1157" s="5"/>
    </row>
    <row r="1158" spans="13:13" x14ac:dyDescent="0.35">
      <c r="M1158" s="5"/>
    </row>
    <row r="1159" spans="13:13" x14ac:dyDescent="0.35">
      <c r="M1159" s="5"/>
    </row>
    <row r="1160" spans="13:13" x14ac:dyDescent="0.35">
      <c r="M1160" s="5"/>
    </row>
    <row r="1161" spans="13:13" x14ac:dyDescent="0.35">
      <c r="M1161" s="5"/>
    </row>
    <row r="1162" spans="13:13" x14ac:dyDescent="0.35">
      <c r="M1162" s="5"/>
    </row>
    <row r="1163" spans="13:13" x14ac:dyDescent="0.35">
      <c r="M1163" s="5"/>
    </row>
    <row r="1164" spans="13:13" x14ac:dyDescent="0.35">
      <c r="M1164" s="5"/>
    </row>
    <row r="1165" spans="13:13" x14ac:dyDescent="0.35">
      <c r="M1165" s="5"/>
    </row>
    <row r="1166" spans="13:13" x14ac:dyDescent="0.35">
      <c r="M1166" s="5"/>
    </row>
    <row r="1167" spans="13:13" x14ac:dyDescent="0.35">
      <c r="M1167" s="5"/>
    </row>
    <row r="1168" spans="13:13" x14ac:dyDescent="0.35">
      <c r="M1168" s="5"/>
    </row>
    <row r="1169" spans="13:13" x14ac:dyDescent="0.35">
      <c r="M1169" s="5"/>
    </row>
    <row r="1170" spans="13:13" x14ac:dyDescent="0.35">
      <c r="M1170" s="5"/>
    </row>
    <row r="1171" spans="13:13" x14ac:dyDescent="0.35">
      <c r="M1171" s="5"/>
    </row>
    <row r="1172" spans="13:13" x14ac:dyDescent="0.35">
      <c r="M1172" s="5"/>
    </row>
    <row r="1173" spans="13:13" x14ac:dyDescent="0.35">
      <c r="M1173" s="5"/>
    </row>
    <row r="1174" spans="13:13" x14ac:dyDescent="0.35">
      <c r="M1174" s="5"/>
    </row>
    <row r="1175" spans="13:13" x14ac:dyDescent="0.35">
      <c r="M1175" s="5"/>
    </row>
    <row r="1176" spans="13:13" x14ac:dyDescent="0.35">
      <c r="M1176" s="5"/>
    </row>
    <row r="1177" spans="13:13" x14ac:dyDescent="0.35">
      <c r="M1177" s="5"/>
    </row>
    <row r="1178" spans="13:13" x14ac:dyDescent="0.35">
      <c r="M1178" s="5"/>
    </row>
    <row r="1179" spans="13:13" x14ac:dyDescent="0.35">
      <c r="M1179" s="5"/>
    </row>
    <row r="1180" spans="13:13" x14ac:dyDescent="0.35">
      <c r="M1180" s="5"/>
    </row>
    <row r="1181" spans="13:13" x14ac:dyDescent="0.35">
      <c r="M1181" s="5"/>
    </row>
    <row r="1182" spans="13:13" x14ac:dyDescent="0.35">
      <c r="M1182" s="5"/>
    </row>
    <row r="1183" spans="13:13" x14ac:dyDescent="0.35">
      <c r="M1183" s="5"/>
    </row>
    <row r="1184" spans="13:13" x14ac:dyDescent="0.35">
      <c r="M1184" s="5"/>
    </row>
    <row r="1185" spans="13:13" x14ac:dyDescent="0.35">
      <c r="M1185" s="5"/>
    </row>
    <row r="1186" spans="13:13" x14ac:dyDescent="0.35">
      <c r="M1186" s="5"/>
    </row>
    <row r="1187" spans="13:13" x14ac:dyDescent="0.35">
      <c r="M1187" s="5"/>
    </row>
    <row r="1188" spans="13:13" x14ac:dyDescent="0.35">
      <c r="M1188" s="5"/>
    </row>
    <row r="1189" spans="13:13" x14ac:dyDescent="0.35">
      <c r="M1189" s="5"/>
    </row>
    <row r="1190" spans="13:13" x14ac:dyDescent="0.35">
      <c r="M1190" s="5"/>
    </row>
    <row r="1191" spans="13:13" x14ac:dyDescent="0.35">
      <c r="M1191" s="5"/>
    </row>
    <row r="1192" spans="13:13" x14ac:dyDescent="0.35">
      <c r="M1192" s="5"/>
    </row>
    <row r="1193" spans="13:13" x14ac:dyDescent="0.35">
      <c r="M1193" s="5"/>
    </row>
    <row r="1194" spans="13:13" x14ac:dyDescent="0.35">
      <c r="M1194" s="5"/>
    </row>
    <row r="1195" spans="13:13" x14ac:dyDescent="0.35">
      <c r="M1195" s="5"/>
    </row>
    <row r="1196" spans="13:13" x14ac:dyDescent="0.35">
      <c r="M1196" s="5"/>
    </row>
    <row r="1197" spans="13:13" x14ac:dyDescent="0.35">
      <c r="M1197" s="5"/>
    </row>
    <row r="1198" spans="13:13" x14ac:dyDescent="0.35">
      <c r="M1198" s="5"/>
    </row>
    <row r="1199" spans="13:13" x14ac:dyDescent="0.35">
      <c r="M1199" s="5"/>
    </row>
    <row r="1200" spans="13:13" x14ac:dyDescent="0.35">
      <c r="M1200" s="5"/>
    </row>
    <row r="1201" spans="13:13" x14ac:dyDescent="0.35">
      <c r="M1201" s="5"/>
    </row>
    <row r="1202" spans="13:13" x14ac:dyDescent="0.35">
      <c r="M1202" s="5"/>
    </row>
    <row r="1203" spans="13:13" x14ac:dyDescent="0.35">
      <c r="M1203" s="5"/>
    </row>
    <row r="1204" spans="13:13" x14ac:dyDescent="0.35">
      <c r="M1204" s="5"/>
    </row>
    <row r="1205" spans="13:13" x14ac:dyDescent="0.35">
      <c r="M1205" s="5"/>
    </row>
    <row r="1206" spans="13:13" x14ac:dyDescent="0.35">
      <c r="M1206" s="5"/>
    </row>
    <row r="1207" spans="13:13" x14ac:dyDescent="0.35">
      <c r="M1207" s="5"/>
    </row>
    <row r="1208" spans="13:13" x14ac:dyDescent="0.35">
      <c r="M1208" s="5"/>
    </row>
    <row r="1209" spans="13:13" x14ac:dyDescent="0.35">
      <c r="M1209" s="5"/>
    </row>
    <row r="1210" spans="13:13" x14ac:dyDescent="0.35">
      <c r="M1210" s="5"/>
    </row>
    <row r="1211" spans="13:13" x14ac:dyDescent="0.35">
      <c r="M1211" s="5"/>
    </row>
    <row r="1212" spans="13:13" x14ac:dyDescent="0.35">
      <c r="M1212" s="5"/>
    </row>
    <row r="1213" spans="13:13" x14ac:dyDescent="0.35">
      <c r="M1213" s="5"/>
    </row>
    <row r="1214" spans="13:13" x14ac:dyDescent="0.35">
      <c r="M1214" s="5"/>
    </row>
    <row r="1215" spans="13:13" x14ac:dyDescent="0.35">
      <c r="M1215" s="5"/>
    </row>
    <row r="1216" spans="13:13" x14ac:dyDescent="0.35">
      <c r="M1216" s="5"/>
    </row>
    <row r="1217" spans="13:13" x14ac:dyDescent="0.35">
      <c r="M1217" s="5"/>
    </row>
    <row r="1218" spans="13:13" x14ac:dyDescent="0.35">
      <c r="M1218" s="5"/>
    </row>
    <row r="1219" spans="13:13" x14ac:dyDescent="0.35">
      <c r="M1219" s="5"/>
    </row>
    <row r="1220" spans="13:13" x14ac:dyDescent="0.35">
      <c r="M1220" s="5"/>
    </row>
    <row r="1221" spans="13:13" x14ac:dyDescent="0.35">
      <c r="M1221" s="5"/>
    </row>
    <row r="1222" spans="13:13" x14ac:dyDescent="0.35">
      <c r="M1222" s="5"/>
    </row>
    <row r="1223" spans="13:13" x14ac:dyDescent="0.35">
      <c r="M1223" s="5"/>
    </row>
    <row r="1224" spans="13:13" x14ac:dyDescent="0.35">
      <c r="M1224" s="5"/>
    </row>
    <row r="1225" spans="13:13" x14ac:dyDescent="0.35">
      <c r="M1225" s="5"/>
    </row>
    <row r="1226" spans="13:13" x14ac:dyDescent="0.35">
      <c r="M1226" s="5"/>
    </row>
    <row r="1227" spans="13:13" x14ac:dyDescent="0.35">
      <c r="M1227" s="5"/>
    </row>
    <row r="1228" spans="13:13" x14ac:dyDescent="0.35">
      <c r="M1228" s="5"/>
    </row>
    <row r="1229" spans="13:13" x14ac:dyDescent="0.35">
      <c r="M1229" s="5"/>
    </row>
    <row r="1230" spans="13:13" x14ac:dyDescent="0.35">
      <c r="M1230" s="5"/>
    </row>
    <row r="1231" spans="13:13" x14ac:dyDescent="0.35">
      <c r="M1231" s="5"/>
    </row>
    <row r="1232" spans="13:13" x14ac:dyDescent="0.35">
      <c r="M1232" s="5"/>
    </row>
    <row r="1233" spans="13:13" x14ac:dyDescent="0.35">
      <c r="M1233" s="5"/>
    </row>
    <row r="1234" spans="13:13" x14ac:dyDescent="0.35">
      <c r="M1234" s="5"/>
    </row>
    <row r="1235" spans="13:13" x14ac:dyDescent="0.35">
      <c r="M1235" s="5"/>
    </row>
    <row r="1236" spans="13:13" x14ac:dyDescent="0.35">
      <c r="M1236" s="5"/>
    </row>
    <row r="1237" spans="13:13" x14ac:dyDescent="0.35">
      <c r="M1237" s="5"/>
    </row>
    <row r="1238" spans="13:13" x14ac:dyDescent="0.35">
      <c r="M1238" s="5"/>
    </row>
    <row r="1239" spans="13:13" x14ac:dyDescent="0.35">
      <c r="M1239" s="5"/>
    </row>
    <row r="1240" spans="13:13" x14ac:dyDescent="0.35">
      <c r="M1240" s="5"/>
    </row>
    <row r="1241" spans="13:13" x14ac:dyDescent="0.35">
      <c r="M1241" s="5"/>
    </row>
    <row r="1242" spans="13:13" x14ac:dyDescent="0.35">
      <c r="M1242" s="5"/>
    </row>
    <row r="1243" spans="13:13" x14ac:dyDescent="0.35">
      <c r="M1243" s="5"/>
    </row>
    <row r="1244" spans="13:13" x14ac:dyDescent="0.35">
      <c r="M1244" s="5"/>
    </row>
    <row r="1245" spans="13:13" x14ac:dyDescent="0.35">
      <c r="M1245" s="5"/>
    </row>
    <row r="1246" spans="13:13" x14ac:dyDescent="0.35">
      <c r="M1246" s="5"/>
    </row>
    <row r="1247" spans="13:13" x14ac:dyDescent="0.35">
      <c r="M1247" s="5"/>
    </row>
    <row r="1248" spans="13:13" x14ac:dyDescent="0.35">
      <c r="M1248" s="5"/>
    </row>
    <row r="1249" spans="13:13" x14ac:dyDescent="0.35">
      <c r="M1249" s="5"/>
    </row>
    <row r="1250" spans="13:13" x14ac:dyDescent="0.35">
      <c r="M1250" s="5"/>
    </row>
    <row r="1251" spans="13:13" x14ac:dyDescent="0.35">
      <c r="M1251" s="5"/>
    </row>
    <row r="1252" spans="13:13" x14ac:dyDescent="0.35">
      <c r="M1252" s="5"/>
    </row>
    <row r="1253" spans="13:13" x14ac:dyDescent="0.35">
      <c r="M1253" s="5"/>
    </row>
    <row r="1254" spans="13:13" x14ac:dyDescent="0.35">
      <c r="M1254" s="5"/>
    </row>
    <row r="1255" spans="13:13" x14ac:dyDescent="0.35">
      <c r="M1255" s="5"/>
    </row>
    <row r="1256" spans="13:13" x14ac:dyDescent="0.35">
      <c r="M1256" s="5"/>
    </row>
    <row r="1257" spans="13:13" x14ac:dyDescent="0.35">
      <c r="M1257" s="5"/>
    </row>
    <row r="1258" spans="13:13" x14ac:dyDescent="0.35">
      <c r="M1258" s="5"/>
    </row>
    <row r="1259" spans="13:13" x14ac:dyDescent="0.35">
      <c r="M1259" s="5"/>
    </row>
    <row r="1260" spans="13:13" x14ac:dyDescent="0.35">
      <c r="M1260" s="5"/>
    </row>
    <row r="1261" spans="13:13" x14ac:dyDescent="0.35">
      <c r="M1261" s="5"/>
    </row>
    <row r="1262" spans="13:13" x14ac:dyDescent="0.35">
      <c r="M1262" s="5"/>
    </row>
    <row r="1263" spans="13:13" x14ac:dyDescent="0.35">
      <c r="M1263" s="5"/>
    </row>
    <row r="1264" spans="13:13" x14ac:dyDescent="0.35">
      <c r="M1264" s="5"/>
    </row>
    <row r="1265" spans="13:13" x14ac:dyDescent="0.35">
      <c r="M1265" s="5"/>
    </row>
    <row r="1266" spans="13:13" x14ac:dyDescent="0.35">
      <c r="M1266" s="5"/>
    </row>
    <row r="1267" spans="13:13" x14ac:dyDescent="0.35">
      <c r="M1267" s="5"/>
    </row>
    <row r="1268" spans="13:13" x14ac:dyDescent="0.35">
      <c r="M1268" s="5"/>
    </row>
    <row r="1269" spans="13:13" x14ac:dyDescent="0.35">
      <c r="M1269" s="5"/>
    </row>
    <row r="1270" spans="13:13" x14ac:dyDescent="0.35">
      <c r="M1270" s="5"/>
    </row>
    <row r="1271" spans="13:13" x14ac:dyDescent="0.35">
      <c r="M1271" s="5"/>
    </row>
    <row r="1272" spans="13:13" x14ac:dyDescent="0.35">
      <c r="M1272" s="5"/>
    </row>
    <row r="1273" spans="13:13" x14ac:dyDescent="0.35">
      <c r="M1273" s="5"/>
    </row>
    <row r="1274" spans="13:13" x14ac:dyDescent="0.35">
      <c r="M1274" s="5"/>
    </row>
    <row r="1275" spans="13:13" x14ac:dyDescent="0.35">
      <c r="M1275" s="5"/>
    </row>
    <row r="1276" spans="13:13" x14ac:dyDescent="0.35">
      <c r="M1276" s="5"/>
    </row>
    <row r="1277" spans="13:13" x14ac:dyDescent="0.35">
      <c r="M1277" s="5"/>
    </row>
    <row r="1278" spans="13:13" x14ac:dyDescent="0.35">
      <c r="M1278" s="5"/>
    </row>
    <row r="1279" spans="13:13" x14ac:dyDescent="0.35">
      <c r="M1279" s="5"/>
    </row>
    <row r="1280" spans="13:13" x14ac:dyDescent="0.35">
      <c r="M1280" s="5"/>
    </row>
    <row r="1281" spans="13:13" x14ac:dyDescent="0.35">
      <c r="M1281" s="5"/>
    </row>
    <row r="1282" spans="13:13" x14ac:dyDescent="0.35">
      <c r="M1282" s="5"/>
    </row>
    <row r="1283" spans="13:13" x14ac:dyDescent="0.35">
      <c r="M1283" s="5"/>
    </row>
    <row r="1284" spans="13:13" x14ac:dyDescent="0.35">
      <c r="M1284" s="5"/>
    </row>
    <row r="1285" spans="13:13" x14ac:dyDescent="0.35">
      <c r="M1285" s="5"/>
    </row>
    <row r="1286" spans="13:13" x14ac:dyDescent="0.35">
      <c r="M1286" s="5"/>
    </row>
    <row r="1287" spans="13:13" x14ac:dyDescent="0.35">
      <c r="M1287" s="5"/>
    </row>
    <row r="1288" spans="13:13" x14ac:dyDescent="0.35">
      <c r="M1288" s="5"/>
    </row>
    <row r="1289" spans="13:13" x14ac:dyDescent="0.35">
      <c r="M1289" s="5"/>
    </row>
    <row r="1290" spans="13:13" x14ac:dyDescent="0.35">
      <c r="M1290" s="5"/>
    </row>
    <row r="1291" spans="13:13" x14ac:dyDescent="0.35">
      <c r="M1291" s="5"/>
    </row>
    <row r="1292" spans="13:13" x14ac:dyDescent="0.35">
      <c r="M1292" s="5"/>
    </row>
    <row r="1293" spans="13:13" x14ac:dyDescent="0.35">
      <c r="M1293" s="5"/>
    </row>
    <row r="1294" spans="13:13" x14ac:dyDescent="0.35">
      <c r="M1294" s="5"/>
    </row>
    <row r="1295" spans="13:13" x14ac:dyDescent="0.35">
      <c r="M1295" s="5"/>
    </row>
    <row r="1296" spans="13:13" x14ac:dyDescent="0.35">
      <c r="M1296" s="5"/>
    </row>
    <row r="1297" spans="13:13" x14ac:dyDescent="0.35">
      <c r="M1297" s="5"/>
    </row>
    <row r="1298" spans="13:13" x14ac:dyDescent="0.35">
      <c r="M1298" s="5"/>
    </row>
    <row r="1299" spans="13:13" x14ac:dyDescent="0.35">
      <c r="M1299" s="5"/>
    </row>
    <row r="1300" spans="13:13" x14ac:dyDescent="0.35">
      <c r="M1300" s="5"/>
    </row>
    <row r="1301" spans="13:13" x14ac:dyDescent="0.35">
      <c r="M1301" s="5"/>
    </row>
    <row r="1302" spans="13:13" x14ac:dyDescent="0.35">
      <c r="M1302" s="5"/>
    </row>
    <row r="1303" spans="13:13" x14ac:dyDescent="0.35">
      <c r="M1303" s="5"/>
    </row>
    <row r="1304" spans="13:13" x14ac:dyDescent="0.35">
      <c r="M1304" s="5"/>
    </row>
    <row r="1305" spans="13:13" x14ac:dyDescent="0.35">
      <c r="M1305" s="5"/>
    </row>
    <row r="1306" spans="13:13" x14ac:dyDescent="0.35">
      <c r="M1306" s="5"/>
    </row>
    <row r="1307" spans="13:13" x14ac:dyDescent="0.35">
      <c r="M1307" s="5"/>
    </row>
    <row r="1308" spans="13:13" x14ac:dyDescent="0.35">
      <c r="M1308" s="5"/>
    </row>
    <row r="1309" spans="13:13" x14ac:dyDescent="0.35">
      <c r="M1309" s="5"/>
    </row>
    <row r="1310" spans="13:13" x14ac:dyDescent="0.35">
      <c r="M1310" s="5"/>
    </row>
    <row r="1311" spans="13:13" x14ac:dyDescent="0.35">
      <c r="M1311" s="5"/>
    </row>
    <row r="1312" spans="13:13" x14ac:dyDescent="0.35">
      <c r="M1312" s="5"/>
    </row>
    <row r="1313" spans="13:13" x14ac:dyDescent="0.35">
      <c r="M1313" s="5"/>
    </row>
    <row r="1314" spans="13:13" x14ac:dyDescent="0.35">
      <c r="M1314" s="5"/>
    </row>
    <row r="1315" spans="13:13" x14ac:dyDescent="0.35">
      <c r="M1315" s="5"/>
    </row>
    <row r="1316" spans="13:13" x14ac:dyDescent="0.35">
      <c r="M1316" s="5"/>
    </row>
    <row r="1317" spans="13:13" x14ac:dyDescent="0.35">
      <c r="M1317" s="5"/>
    </row>
    <row r="1318" spans="13:13" x14ac:dyDescent="0.35">
      <c r="M1318" s="5"/>
    </row>
    <row r="1319" spans="13:13" x14ac:dyDescent="0.35">
      <c r="M1319" s="5"/>
    </row>
    <row r="1320" spans="13:13" x14ac:dyDescent="0.35">
      <c r="M1320" s="5"/>
    </row>
    <row r="1321" spans="13:13" x14ac:dyDescent="0.35">
      <c r="M1321" s="5"/>
    </row>
    <row r="1322" spans="13:13" x14ac:dyDescent="0.35">
      <c r="M1322" s="5"/>
    </row>
    <row r="1323" spans="13:13" x14ac:dyDescent="0.35">
      <c r="M1323" s="5"/>
    </row>
    <row r="1324" spans="13:13" x14ac:dyDescent="0.35">
      <c r="M1324" s="5"/>
    </row>
    <row r="1325" spans="13:13" x14ac:dyDescent="0.35">
      <c r="M1325" s="5"/>
    </row>
    <row r="1326" spans="13:13" x14ac:dyDescent="0.35">
      <c r="M1326" s="5"/>
    </row>
    <row r="1327" spans="13:13" x14ac:dyDescent="0.35">
      <c r="M1327" s="5"/>
    </row>
    <row r="1328" spans="13:13" x14ac:dyDescent="0.35">
      <c r="M1328" s="5"/>
    </row>
    <row r="1329" spans="13:13" x14ac:dyDescent="0.35">
      <c r="M1329" s="5"/>
    </row>
    <row r="1330" spans="13:13" x14ac:dyDescent="0.35">
      <c r="M1330" s="5"/>
    </row>
    <row r="1331" spans="13:13" x14ac:dyDescent="0.35">
      <c r="M1331" s="5"/>
    </row>
    <row r="1332" spans="13:13" x14ac:dyDescent="0.35">
      <c r="M1332" s="5"/>
    </row>
    <row r="1333" spans="13:13" x14ac:dyDescent="0.35">
      <c r="M1333" s="5"/>
    </row>
    <row r="1334" spans="13:13" x14ac:dyDescent="0.35">
      <c r="M1334" s="5"/>
    </row>
    <row r="1335" spans="13:13" x14ac:dyDescent="0.35">
      <c r="M1335" s="5"/>
    </row>
    <row r="1336" spans="13:13" x14ac:dyDescent="0.35">
      <c r="M1336" s="5"/>
    </row>
    <row r="1337" spans="13:13" x14ac:dyDescent="0.35">
      <c r="M1337" s="5"/>
    </row>
    <row r="1338" spans="13:13" x14ac:dyDescent="0.35">
      <c r="M1338" s="5"/>
    </row>
    <row r="1339" spans="13:13" x14ac:dyDescent="0.35">
      <c r="M1339" s="5"/>
    </row>
    <row r="1340" spans="13:13" x14ac:dyDescent="0.35">
      <c r="M1340" s="5"/>
    </row>
    <row r="1341" spans="13:13" x14ac:dyDescent="0.35">
      <c r="M1341" s="5"/>
    </row>
    <row r="1342" spans="13:13" x14ac:dyDescent="0.35">
      <c r="M1342" s="5"/>
    </row>
    <row r="1343" spans="13:13" x14ac:dyDescent="0.35">
      <c r="M1343" s="5"/>
    </row>
    <row r="1344" spans="13:13" x14ac:dyDescent="0.35">
      <c r="M1344" s="5"/>
    </row>
    <row r="1345" spans="13:13" x14ac:dyDescent="0.35">
      <c r="M1345" s="5"/>
    </row>
    <row r="1346" spans="13:13" x14ac:dyDescent="0.35">
      <c r="M1346" s="5"/>
    </row>
    <row r="1347" spans="13:13" x14ac:dyDescent="0.35">
      <c r="M1347" s="5"/>
    </row>
    <row r="1348" spans="13:13" x14ac:dyDescent="0.35">
      <c r="M1348" s="5"/>
    </row>
    <row r="1349" spans="13:13" x14ac:dyDescent="0.35">
      <c r="M1349" s="5"/>
    </row>
    <row r="1350" spans="13:13" x14ac:dyDescent="0.35">
      <c r="M1350" s="5"/>
    </row>
    <row r="1351" spans="13:13" x14ac:dyDescent="0.35">
      <c r="M1351" s="5"/>
    </row>
    <row r="1352" spans="13:13" x14ac:dyDescent="0.35">
      <c r="M1352" s="5"/>
    </row>
    <row r="1353" spans="13:13" x14ac:dyDescent="0.35">
      <c r="M1353" s="5"/>
    </row>
    <row r="1354" spans="13:13" x14ac:dyDescent="0.35">
      <c r="M1354" s="5"/>
    </row>
    <row r="1355" spans="13:13" x14ac:dyDescent="0.35">
      <c r="M1355" s="5"/>
    </row>
    <row r="1356" spans="13:13" x14ac:dyDescent="0.35">
      <c r="M1356" s="5"/>
    </row>
    <row r="1357" spans="13:13" x14ac:dyDescent="0.35">
      <c r="M1357" s="5"/>
    </row>
    <row r="1358" spans="13:13" x14ac:dyDescent="0.35">
      <c r="M1358" s="5"/>
    </row>
    <row r="1359" spans="13:13" x14ac:dyDescent="0.35">
      <c r="M1359" s="5"/>
    </row>
    <row r="1360" spans="13:13" x14ac:dyDescent="0.35">
      <c r="M1360" s="5"/>
    </row>
    <row r="1361" spans="13:13" x14ac:dyDescent="0.35">
      <c r="M1361" s="5"/>
    </row>
    <row r="1362" spans="13:13" x14ac:dyDescent="0.35">
      <c r="M1362" s="5"/>
    </row>
    <row r="1363" spans="13:13" x14ac:dyDescent="0.35">
      <c r="M1363" s="5"/>
    </row>
    <row r="1364" spans="13:13" x14ac:dyDescent="0.35">
      <c r="M1364" s="5"/>
    </row>
    <row r="1365" spans="13:13" x14ac:dyDescent="0.35">
      <c r="M1365" s="5"/>
    </row>
    <row r="1366" spans="13:13" x14ac:dyDescent="0.35">
      <c r="M1366" s="5"/>
    </row>
    <row r="1367" spans="13:13" x14ac:dyDescent="0.35">
      <c r="M1367" s="5"/>
    </row>
    <row r="1368" spans="13:13" x14ac:dyDescent="0.35">
      <c r="M1368" s="5"/>
    </row>
    <row r="1369" spans="13:13" x14ac:dyDescent="0.35">
      <c r="M1369" s="5"/>
    </row>
    <row r="1370" spans="13:13" x14ac:dyDescent="0.35">
      <c r="M1370" s="5"/>
    </row>
    <row r="1371" spans="13:13" x14ac:dyDescent="0.35">
      <c r="M1371" s="5"/>
    </row>
    <row r="1372" spans="13:13" x14ac:dyDescent="0.35">
      <c r="M1372" s="5"/>
    </row>
    <row r="1373" spans="13:13" x14ac:dyDescent="0.35">
      <c r="M1373" s="5"/>
    </row>
    <row r="1374" spans="13:13" x14ac:dyDescent="0.35">
      <c r="M1374" s="5"/>
    </row>
    <row r="1375" spans="13:13" x14ac:dyDescent="0.35">
      <c r="M1375" s="5"/>
    </row>
    <row r="1376" spans="13:13" x14ac:dyDescent="0.35">
      <c r="M1376" s="5"/>
    </row>
    <row r="1377" spans="13:13" x14ac:dyDescent="0.35">
      <c r="M1377" s="5"/>
    </row>
    <row r="1378" spans="13:13" x14ac:dyDescent="0.35">
      <c r="M1378" s="5"/>
    </row>
    <row r="1379" spans="13:13" x14ac:dyDescent="0.35">
      <c r="M1379" s="5"/>
    </row>
    <row r="1380" spans="13:13" x14ac:dyDescent="0.35">
      <c r="M1380" s="5"/>
    </row>
    <row r="1381" spans="13:13" x14ac:dyDescent="0.35">
      <c r="M1381" s="5"/>
    </row>
    <row r="1382" spans="13:13" x14ac:dyDescent="0.35">
      <c r="M1382" s="5"/>
    </row>
    <row r="1383" spans="13:13" x14ac:dyDescent="0.35">
      <c r="M1383" s="5"/>
    </row>
    <row r="1384" spans="13:13" x14ac:dyDescent="0.35">
      <c r="M1384" s="5"/>
    </row>
    <row r="1385" spans="13:13" x14ac:dyDescent="0.35">
      <c r="M1385" s="5"/>
    </row>
    <row r="1386" spans="13:13" x14ac:dyDescent="0.35">
      <c r="M1386" s="5"/>
    </row>
    <row r="1387" spans="13:13" x14ac:dyDescent="0.35">
      <c r="M1387" s="5"/>
    </row>
    <row r="1388" spans="13:13" x14ac:dyDescent="0.35">
      <c r="M1388" s="5"/>
    </row>
    <row r="1389" spans="13:13" x14ac:dyDescent="0.35">
      <c r="M1389" s="5"/>
    </row>
    <row r="1390" spans="13:13" x14ac:dyDescent="0.35">
      <c r="M1390" s="5"/>
    </row>
    <row r="1391" spans="13:13" x14ac:dyDescent="0.35">
      <c r="M1391" s="5"/>
    </row>
    <row r="1392" spans="13:13" x14ac:dyDescent="0.35">
      <c r="M1392" s="5"/>
    </row>
    <row r="1393" spans="13:13" x14ac:dyDescent="0.35">
      <c r="M1393" s="5"/>
    </row>
    <row r="1394" spans="13:13" x14ac:dyDescent="0.35">
      <c r="M1394" s="5"/>
    </row>
    <row r="1395" spans="13:13" x14ac:dyDescent="0.35">
      <c r="M1395" s="5"/>
    </row>
    <row r="1396" spans="13:13" x14ac:dyDescent="0.35">
      <c r="M1396" s="5"/>
    </row>
    <row r="1397" spans="13:13" x14ac:dyDescent="0.35">
      <c r="M1397" s="5"/>
    </row>
    <row r="1398" spans="13:13" x14ac:dyDescent="0.35">
      <c r="M1398" s="5"/>
    </row>
    <row r="1399" spans="13:13" x14ac:dyDescent="0.35">
      <c r="M1399" s="5"/>
    </row>
    <row r="1400" spans="13:13" x14ac:dyDescent="0.35">
      <c r="M1400" s="5"/>
    </row>
    <row r="1401" spans="13:13" x14ac:dyDescent="0.35">
      <c r="M1401" s="5"/>
    </row>
    <row r="1402" spans="13:13" x14ac:dyDescent="0.35">
      <c r="M1402" s="5"/>
    </row>
    <row r="1403" spans="13:13" x14ac:dyDescent="0.35">
      <c r="M1403" s="5"/>
    </row>
    <row r="1404" spans="13:13" x14ac:dyDescent="0.35">
      <c r="M1404" s="5"/>
    </row>
    <row r="1405" spans="13:13" x14ac:dyDescent="0.35">
      <c r="M1405" s="5"/>
    </row>
    <row r="1406" spans="13:13" x14ac:dyDescent="0.35">
      <c r="M1406" s="5"/>
    </row>
    <row r="1407" spans="13:13" x14ac:dyDescent="0.35">
      <c r="M1407" s="5"/>
    </row>
    <row r="1408" spans="13:13" x14ac:dyDescent="0.35">
      <c r="M1408" s="5"/>
    </row>
    <row r="1409" spans="13:13" x14ac:dyDescent="0.35">
      <c r="M1409" s="5"/>
    </row>
    <row r="1410" spans="13:13" x14ac:dyDescent="0.35">
      <c r="M1410" s="5"/>
    </row>
    <row r="1411" spans="13:13" x14ac:dyDescent="0.35">
      <c r="M1411" s="5"/>
    </row>
    <row r="1412" spans="13:13" x14ac:dyDescent="0.35">
      <c r="M1412" s="5"/>
    </row>
    <row r="1413" spans="13:13" x14ac:dyDescent="0.35">
      <c r="M1413" s="5"/>
    </row>
    <row r="1414" spans="13:13" x14ac:dyDescent="0.35">
      <c r="M1414" s="5"/>
    </row>
    <row r="1415" spans="13:13" x14ac:dyDescent="0.35">
      <c r="M1415" s="5"/>
    </row>
    <row r="1416" spans="13:13" x14ac:dyDescent="0.35">
      <c r="M1416" s="5"/>
    </row>
    <row r="1417" spans="13:13" x14ac:dyDescent="0.35">
      <c r="M1417" s="5"/>
    </row>
    <row r="1418" spans="13:13" x14ac:dyDescent="0.35">
      <c r="M1418" s="5"/>
    </row>
    <row r="1419" spans="13:13" x14ac:dyDescent="0.35">
      <c r="M1419" s="5"/>
    </row>
    <row r="1420" spans="13:13" x14ac:dyDescent="0.35">
      <c r="M1420" s="5"/>
    </row>
    <row r="1421" spans="13:13" x14ac:dyDescent="0.35">
      <c r="M1421" s="5"/>
    </row>
    <row r="1422" spans="13:13" x14ac:dyDescent="0.35">
      <c r="M1422" s="5"/>
    </row>
    <row r="1423" spans="13:13" x14ac:dyDescent="0.35">
      <c r="M1423" s="5"/>
    </row>
    <row r="1424" spans="13:13" x14ac:dyDescent="0.35">
      <c r="M1424" s="5"/>
    </row>
    <row r="1425" spans="13:13" x14ac:dyDescent="0.35">
      <c r="M1425" s="5"/>
    </row>
    <row r="1426" spans="13:13" x14ac:dyDescent="0.35">
      <c r="M1426" s="5"/>
    </row>
    <row r="1427" spans="13:13" x14ac:dyDescent="0.35">
      <c r="M1427" s="5"/>
    </row>
    <row r="1428" spans="13:13" x14ac:dyDescent="0.35">
      <c r="M1428" s="5"/>
    </row>
    <row r="1429" spans="13:13" x14ac:dyDescent="0.35">
      <c r="M1429" s="5"/>
    </row>
    <row r="1430" spans="13:13" x14ac:dyDescent="0.35">
      <c r="M1430" s="5"/>
    </row>
    <row r="1431" spans="13:13" x14ac:dyDescent="0.35">
      <c r="M1431" s="5"/>
    </row>
    <row r="1432" spans="13:13" x14ac:dyDescent="0.35">
      <c r="M1432" s="5"/>
    </row>
    <row r="1433" spans="13:13" x14ac:dyDescent="0.35">
      <c r="M1433" s="5"/>
    </row>
    <row r="1434" spans="13:13" x14ac:dyDescent="0.35">
      <c r="M1434" s="5"/>
    </row>
    <row r="1435" spans="13:13" x14ac:dyDescent="0.35">
      <c r="M1435" s="5"/>
    </row>
    <row r="1436" spans="13:13" x14ac:dyDescent="0.35">
      <c r="M1436" s="5"/>
    </row>
    <row r="1437" spans="13:13" x14ac:dyDescent="0.35">
      <c r="M1437" s="5"/>
    </row>
    <row r="1438" spans="13:13" x14ac:dyDescent="0.35">
      <c r="M1438" s="5"/>
    </row>
    <row r="1439" spans="13:13" x14ac:dyDescent="0.35">
      <c r="M1439" s="5"/>
    </row>
    <row r="1440" spans="13:13" x14ac:dyDescent="0.35">
      <c r="M1440" s="5"/>
    </row>
    <row r="1441" spans="13:13" x14ac:dyDescent="0.35">
      <c r="M1441" s="5"/>
    </row>
    <row r="1442" spans="13:13" x14ac:dyDescent="0.35">
      <c r="M1442" s="5"/>
    </row>
    <row r="1443" spans="13:13" x14ac:dyDescent="0.35">
      <c r="M1443" s="5"/>
    </row>
    <row r="1444" spans="13:13" x14ac:dyDescent="0.35">
      <c r="M1444" s="5"/>
    </row>
    <row r="1445" spans="13:13" x14ac:dyDescent="0.35">
      <c r="M1445" s="5"/>
    </row>
    <row r="1446" spans="13:13" x14ac:dyDescent="0.35">
      <c r="M1446" s="5"/>
    </row>
    <row r="1447" spans="13:13" x14ac:dyDescent="0.35">
      <c r="M1447" s="5"/>
    </row>
    <row r="1448" spans="13:13" x14ac:dyDescent="0.35">
      <c r="M1448" s="5"/>
    </row>
    <row r="1449" spans="13:13" x14ac:dyDescent="0.35">
      <c r="M1449" s="5"/>
    </row>
    <row r="1450" spans="13:13" x14ac:dyDescent="0.35">
      <c r="M1450" s="5"/>
    </row>
    <row r="1451" spans="13:13" x14ac:dyDescent="0.35">
      <c r="M1451" s="5"/>
    </row>
    <row r="1452" spans="13:13" x14ac:dyDescent="0.35">
      <c r="M1452" s="5"/>
    </row>
    <row r="1453" spans="13:13" x14ac:dyDescent="0.35">
      <c r="M1453" s="5"/>
    </row>
    <row r="1454" spans="13:13" x14ac:dyDescent="0.35">
      <c r="M1454" s="5"/>
    </row>
    <row r="1455" spans="13:13" x14ac:dyDescent="0.35">
      <c r="M1455" s="5"/>
    </row>
    <row r="1456" spans="13:13" x14ac:dyDescent="0.35">
      <c r="M1456" s="5"/>
    </row>
    <row r="1457" spans="13:13" x14ac:dyDescent="0.35">
      <c r="M1457" s="5"/>
    </row>
    <row r="1458" spans="13:13" x14ac:dyDescent="0.35">
      <c r="M1458" s="5"/>
    </row>
    <row r="1459" spans="13:13" x14ac:dyDescent="0.35">
      <c r="M1459" s="5"/>
    </row>
    <row r="1460" spans="13:13" x14ac:dyDescent="0.35">
      <c r="M1460" s="5"/>
    </row>
    <row r="1461" spans="13:13" x14ac:dyDescent="0.35">
      <c r="M1461" s="5"/>
    </row>
    <row r="1462" spans="13:13" x14ac:dyDescent="0.35">
      <c r="M1462" s="5"/>
    </row>
    <row r="1463" spans="13:13" x14ac:dyDescent="0.35">
      <c r="M1463" s="5"/>
    </row>
    <row r="1464" spans="13:13" x14ac:dyDescent="0.35">
      <c r="M1464" s="5"/>
    </row>
    <row r="1465" spans="13:13" x14ac:dyDescent="0.35">
      <c r="M1465" s="5"/>
    </row>
    <row r="1466" spans="13:13" x14ac:dyDescent="0.35">
      <c r="M1466" s="5"/>
    </row>
    <row r="1467" spans="13:13" x14ac:dyDescent="0.35">
      <c r="M1467" s="5"/>
    </row>
    <row r="1468" spans="13:13" x14ac:dyDescent="0.35">
      <c r="M1468" s="5"/>
    </row>
    <row r="1469" spans="13:13" x14ac:dyDescent="0.35">
      <c r="M1469" s="5"/>
    </row>
    <row r="1470" spans="13:13" x14ac:dyDescent="0.35">
      <c r="M1470" s="5"/>
    </row>
    <row r="1471" spans="13:13" x14ac:dyDescent="0.35">
      <c r="M1471" s="5"/>
    </row>
    <row r="1472" spans="13:13" x14ac:dyDescent="0.35">
      <c r="M1472" s="5"/>
    </row>
    <row r="1473" spans="13:13" x14ac:dyDescent="0.35">
      <c r="M1473" s="5"/>
    </row>
    <row r="1474" spans="13:13" x14ac:dyDescent="0.35">
      <c r="M1474" s="5"/>
    </row>
    <row r="1475" spans="13:13" x14ac:dyDescent="0.35">
      <c r="M1475" s="5"/>
    </row>
    <row r="1476" spans="13:13" x14ac:dyDescent="0.35">
      <c r="M1476" s="5"/>
    </row>
    <row r="1477" spans="13:13" x14ac:dyDescent="0.35">
      <c r="M1477" s="5"/>
    </row>
    <row r="1478" spans="13:13" x14ac:dyDescent="0.35">
      <c r="M1478" s="5"/>
    </row>
    <row r="1479" spans="13:13" x14ac:dyDescent="0.35">
      <c r="M1479" s="5"/>
    </row>
    <row r="1480" spans="13:13" x14ac:dyDescent="0.35">
      <c r="M1480" s="5"/>
    </row>
    <row r="1481" spans="13:13" x14ac:dyDescent="0.35">
      <c r="M1481" s="5"/>
    </row>
    <row r="1482" spans="13:13" x14ac:dyDescent="0.35">
      <c r="M1482" s="5"/>
    </row>
    <row r="1483" spans="13:13" x14ac:dyDescent="0.35">
      <c r="M1483" s="5"/>
    </row>
    <row r="1484" spans="13:13" x14ac:dyDescent="0.35">
      <c r="M1484" s="5"/>
    </row>
    <row r="1485" spans="13:13" x14ac:dyDescent="0.35">
      <c r="M1485" s="5"/>
    </row>
    <row r="1486" spans="13:13" x14ac:dyDescent="0.35">
      <c r="M1486" s="5"/>
    </row>
    <row r="1487" spans="13:13" x14ac:dyDescent="0.35">
      <c r="M1487" s="5"/>
    </row>
    <row r="1488" spans="13:13" x14ac:dyDescent="0.35">
      <c r="M1488" s="5"/>
    </row>
    <row r="1489" spans="13:13" x14ac:dyDescent="0.35">
      <c r="M1489" s="5"/>
    </row>
    <row r="1490" spans="13:13" x14ac:dyDescent="0.35">
      <c r="M1490" s="5"/>
    </row>
    <row r="1491" spans="13:13" x14ac:dyDescent="0.35">
      <c r="M1491" s="5"/>
    </row>
    <row r="1492" spans="13:13" x14ac:dyDescent="0.35">
      <c r="M1492" s="5"/>
    </row>
    <row r="1493" spans="13:13" x14ac:dyDescent="0.35">
      <c r="M1493" s="5"/>
    </row>
    <row r="1494" spans="13:13" x14ac:dyDescent="0.35">
      <c r="M1494" s="5"/>
    </row>
    <row r="1495" spans="13:13" x14ac:dyDescent="0.35">
      <c r="M1495" s="5"/>
    </row>
    <row r="1496" spans="13:13" x14ac:dyDescent="0.35">
      <c r="M1496" s="5"/>
    </row>
    <row r="1497" spans="13:13" x14ac:dyDescent="0.35">
      <c r="M1497" s="5"/>
    </row>
    <row r="1498" spans="13:13" x14ac:dyDescent="0.35">
      <c r="M1498" s="5"/>
    </row>
    <row r="1499" spans="13:13" x14ac:dyDescent="0.35">
      <c r="M1499" s="5"/>
    </row>
    <row r="1500" spans="13:13" x14ac:dyDescent="0.35">
      <c r="M1500" s="5"/>
    </row>
    <row r="1501" spans="13:13" x14ac:dyDescent="0.35">
      <c r="M1501" s="5"/>
    </row>
    <row r="1502" spans="13:13" x14ac:dyDescent="0.35">
      <c r="M1502" s="5"/>
    </row>
    <row r="1503" spans="13:13" x14ac:dyDescent="0.35">
      <c r="M1503" s="5"/>
    </row>
    <row r="1504" spans="13:13" x14ac:dyDescent="0.35">
      <c r="M1504" s="5"/>
    </row>
    <row r="1505" spans="13:13" x14ac:dyDescent="0.35">
      <c r="M1505" s="5"/>
    </row>
    <row r="1506" spans="13:13" x14ac:dyDescent="0.35">
      <c r="M1506" s="5"/>
    </row>
    <row r="1507" spans="13:13" x14ac:dyDescent="0.35">
      <c r="M1507" s="5"/>
    </row>
    <row r="1508" spans="13:13" x14ac:dyDescent="0.35">
      <c r="M1508" s="5"/>
    </row>
    <row r="1509" spans="13:13" x14ac:dyDescent="0.35">
      <c r="M1509" s="5"/>
    </row>
    <row r="1510" spans="13:13" x14ac:dyDescent="0.35">
      <c r="M1510" s="5"/>
    </row>
    <row r="1511" spans="13:13" x14ac:dyDescent="0.35">
      <c r="M1511" s="5"/>
    </row>
    <row r="1512" spans="13:13" x14ac:dyDescent="0.35">
      <c r="M1512" s="5"/>
    </row>
    <row r="1513" spans="13:13" x14ac:dyDescent="0.35">
      <c r="M1513" s="5"/>
    </row>
    <row r="1514" spans="13:13" x14ac:dyDescent="0.35">
      <c r="M1514" s="5"/>
    </row>
    <row r="1515" spans="13:13" x14ac:dyDescent="0.35">
      <c r="M1515" s="5"/>
    </row>
    <row r="1516" spans="13:13" x14ac:dyDescent="0.35">
      <c r="M1516" s="5"/>
    </row>
    <row r="1517" spans="13:13" x14ac:dyDescent="0.35">
      <c r="M1517" s="5"/>
    </row>
    <row r="1518" spans="13:13" x14ac:dyDescent="0.35">
      <c r="M1518" s="5"/>
    </row>
    <row r="1519" spans="13:13" x14ac:dyDescent="0.35">
      <c r="M1519" s="5"/>
    </row>
    <row r="1520" spans="13:13" x14ac:dyDescent="0.35">
      <c r="M1520" s="5"/>
    </row>
    <row r="1521" spans="13:13" x14ac:dyDescent="0.35">
      <c r="M1521" s="5"/>
    </row>
    <row r="1522" spans="13:13" x14ac:dyDescent="0.35">
      <c r="M1522" s="5"/>
    </row>
    <row r="1523" spans="13:13" x14ac:dyDescent="0.35">
      <c r="M1523" s="5"/>
    </row>
    <row r="1524" spans="13:13" x14ac:dyDescent="0.35">
      <c r="M1524" s="5"/>
    </row>
    <row r="1525" spans="13:13" x14ac:dyDescent="0.35">
      <c r="M1525" s="5"/>
    </row>
    <row r="1526" spans="13:13" x14ac:dyDescent="0.35">
      <c r="M1526" s="5"/>
    </row>
    <row r="1527" spans="13:13" x14ac:dyDescent="0.35">
      <c r="M1527" s="5"/>
    </row>
    <row r="1528" spans="13:13" x14ac:dyDescent="0.35">
      <c r="M1528" s="5"/>
    </row>
    <row r="1529" spans="13:13" x14ac:dyDescent="0.35">
      <c r="M1529" s="5"/>
    </row>
    <row r="1530" spans="13:13" x14ac:dyDescent="0.35">
      <c r="M1530" s="5"/>
    </row>
    <row r="1531" spans="13:13" x14ac:dyDescent="0.35">
      <c r="M1531" s="5"/>
    </row>
    <row r="1532" spans="13:13" x14ac:dyDescent="0.35">
      <c r="M1532" s="5"/>
    </row>
    <row r="1533" spans="13:13" x14ac:dyDescent="0.35">
      <c r="M1533" s="5"/>
    </row>
    <row r="1534" spans="13:13" x14ac:dyDescent="0.35">
      <c r="M1534" s="5"/>
    </row>
    <row r="1535" spans="13:13" x14ac:dyDescent="0.35">
      <c r="M1535" s="5"/>
    </row>
    <row r="1536" spans="13:13" x14ac:dyDescent="0.35">
      <c r="M1536" s="5"/>
    </row>
    <row r="1537" spans="13:13" x14ac:dyDescent="0.35">
      <c r="M1537" s="5"/>
    </row>
    <row r="1538" spans="13:13" x14ac:dyDescent="0.35">
      <c r="M1538" s="5"/>
    </row>
    <row r="1539" spans="13:13" x14ac:dyDescent="0.35">
      <c r="M1539" s="5"/>
    </row>
    <row r="1540" spans="13:13" x14ac:dyDescent="0.35">
      <c r="M1540" s="5"/>
    </row>
    <row r="1541" spans="13:13" x14ac:dyDescent="0.35">
      <c r="M1541" s="5"/>
    </row>
    <row r="1542" spans="13:13" x14ac:dyDescent="0.35">
      <c r="M1542" s="5"/>
    </row>
    <row r="1543" spans="13:13" x14ac:dyDescent="0.35">
      <c r="M1543" s="5"/>
    </row>
    <row r="1544" spans="13:13" x14ac:dyDescent="0.35">
      <c r="M1544" s="5"/>
    </row>
    <row r="1545" spans="13:13" x14ac:dyDescent="0.35">
      <c r="M1545" s="5"/>
    </row>
    <row r="1546" spans="13:13" x14ac:dyDescent="0.35">
      <c r="M1546" s="5"/>
    </row>
    <row r="1547" spans="13:13" x14ac:dyDescent="0.35">
      <c r="M1547" s="5"/>
    </row>
    <row r="1548" spans="13:13" x14ac:dyDescent="0.35">
      <c r="M1548" s="5"/>
    </row>
    <row r="1549" spans="13:13" x14ac:dyDescent="0.35">
      <c r="M1549" s="5"/>
    </row>
    <row r="1550" spans="13:13" x14ac:dyDescent="0.35">
      <c r="M1550" s="5"/>
    </row>
    <row r="1551" spans="13:13" x14ac:dyDescent="0.35">
      <c r="M1551" s="5"/>
    </row>
    <row r="1552" spans="13:13" x14ac:dyDescent="0.35">
      <c r="M1552" s="5"/>
    </row>
    <row r="1553" spans="13:13" x14ac:dyDescent="0.35">
      <c r="M1553" s="5"/>
    </row>
    <row r="1554" spans="13:13" x14ac:dyDescent="0.35">
      <c r="M1554" s="5"/>
    </row>
    <row r="1555" spans="13:13" x14ac:dyDescent="0.35">
      <c r="M1555" s="5"/>
    </row>
    <row r="1556" spans="13:13" x14ac:dyDescent="0.35">
      <c r="M1556" s="5"/>
    </row>
    <row r="1557" spans="13:13" x14ac:dyDescent="0.35">
      <c r="M1557" s="5"/>
    </row>
    <row r="1558" spans="13:13" x14ac:dyDescent="0.35">
      <c r="M1558" s="5"/>
    </row>
    <row r="1559" spans="13:13" x14ac:dyDescent="0.35">
      <c r="M1559" s="5"/>
    </row>
    <row r="1560" spans="13:13" x14ac:dyDescent="0.35">
      <c r="M1560" s="5"/>
    </row>
    <row r="1561" spans="13:13" x14ac:dyDescent="0.35">
      <c r="M1561" s="5"/>
    </row>
    <row r="1562" spans="13:13" x14ac:dyDescent="0.35">
      <c r="M1562" s="5"/>
    </row>
    <row r="1563" spans="13:13" x14ac:dyDescent="0.35">
      <c r="M1563" s="5"/>
    </row>
    <row r="1564" spans="13:13" x14ac:dyDescent="0.35">
      <c r="M1564" s="5"/>
    </row>
    <row r="1565" spans="13:13" x14ac:dyDescent="0.35">
      <c r="M1565" s="5"/>
    </row>
    <row r="1566" spans="13:13" x14ac:dyDescent="0.35">
      <c r="M1566" s="5"/>
    </row>
    <row r="1567" spans="13:13" x14ac:dyDescent="0.35">
      <c r="M1567" s="5"/>
    </row>
    <row r="1568" spans="13:13" x14ac:dyDescent="0.35">
      <c r="M1568" s="5"/>
    </row>
    <row r="1569" spans="13:13" x14ac:dyDescent="0.35">
      <c r="M1569" s="5"/>
    </row>
    <row r="1570" spans="13:13" x14ac:dyDescent="0.35">
      <c r="M1570" s="5"/>
    </row>
    <row r="1571" spans="13:13" x14ac:dyDescent="0.35">
      <c r="M1571" s="5"/>
    </row>
    <row r="1572" spans="13:13" x14ac:dyDescent="0.35">
      <c r="M1572" s="5"/>
    </row>
    <row r="1573" spans="13:13" x14ac:dyDescent="0.35">
      <c r="M1573" s="5"/>
    </row>
    <row r="1574" spans="13:13" x14ac:dyDescent="0.35">
      <c r="M1574" s="5"/>
    </row>
    <row r="1575" spans="13:13" x14ac:dyDescent="0.35">
      <c r="M1575" s="5"/>
    </row>
    <row r="1576" spans="13:13" x14ac:dyDescent="0.35">
      <c r="M1576" s="5"/>
    </row>
    <row r="1577" spans="13:13" x14ac:dyDescent="0.35">
      <c r="M1577" s="5"/>
    </row>
    <row r="1578" spans="13:13" x14ac:dyDescent="0.35">
      <c r="M1578" s="5"/>
    </row>
    <row r="1579" spans="13:13" x14ac:dyDescent="0.35">
      <c r="M1579" s="5"/>
    </row>
    <row r="1580" spans="13:13" x14ac:dyDescent="0.35">
      <c r="M1580" s="5"/>
    </row>
    <row r="1581" spans="13:13" x14ac:dyDescent="0.35">
      <c r="M1581" s="5"/>
    </row>
    <row r="1582" spans="13:13" x14ac:dyDescent="0.35">
      <c r="M1582" s="5"/>
    </row>
    <row r="1583" spans="13:13" x14ac:dyDescent="0.35">
      <c r="M1583" s="5"/>
    </row>
    <row r="1584" spans="13:13" x14ac:dyDescent="0.35">
      <c r="M1584" s="5"/>
    </row>
    <row r="1585" spans="13:13" x14ac:dyDescent="0.35">
      <c r="M1585" s="5"/>
    </row>
    <row r="1586" spans="13:13" x14ac:dyDescent="0.35">
      <c r="M1586" s="5"/>
    </row>
    <row r="1587" spans="13:13" x14ac:dyDescent="0.35">
      <c r="M1587" s="5"/>
    </row>
    <row r="1588" spans="13:13" x14ac:dyDescent="0.35">
      <c r="M1588" s="5"/>
    </row>
    <row r="1589" spans="13:13" x14ac:dyDescent="0.35">
      <c r="M1589" s="5"/>
    </row>
    <row r="1590" spans="13:13" x14ac:dyDescent="0.35">
      <c r="M1590" s="5"/>
    </row>
    <row r="1591" spans="13:13" x14ac:dyDescent="0.35">
      <c r="M1591" s="5"/>
    </row>
    <row r="1592" spans="13:13" x14ac:dyDescent="0.35">
      <c r="M1592" s="5"/>
    </row>
    <row r="1593" spans="13:13" x14ac:dyDescent="0.35">
      <c r="M1593" s="5"/>
    </row>
    <row r="1594" spans="13:13" x14ac:dyDescent="0.35">
      <c r="M1594" s="5"/>
    </row>
    <row r="1595" spans="13:13" x14ac:dyDescent="0.35">
      <c r="M1595" s="5"/>
    </row>
    <row r="1596" spans="13:13" x14ac:dyDescent="0.35">
      <c r="M1596" s="5"/>
    </row>
    <row r="1597" spans="13:13" x14ac:dyDescent="0.35">
      <c r="M1597" s="5"/>
    </row>
    <row r="1598" spans="13:13" x14ac:dyDescent="0.35">
      <c r="M1598" s="5"/>
    </row>
    <row r="1599" spans="13:13" x14ac:dyDescent="0.35">
      <c r="M1599" s="5"/>
    </row>
    <row r="1600" spans="13:13" x14ac:dyDescent="0.35">
      <c r="M1600" s="5"/>
    </row>
    <row r="1601" spans="13:13" x14ac:dyDescent="0.35">
      <c r="M1601" s="5"/>
    </row>
    <row r="1602" spans="13:13" x14ac:dyDescent="0.35">
      <c r="M1602" s="5"/>
    </row>
    <row r="1603" spans="13:13" x14ac:dyDescent="0.35">
      <c r="M1603" s="5"/>
    </row>
    <row r="1604" spans="13:13" x14ac:dyDescent="0.35">
      <c r="M1604" s="5"/>
    </row>
    <row r="1605" spans="13:13" x14ac:dyDescent="0.35">
      <c r="M1605" s="5"/>
    </row>
    <row r="1606" spans="13:13" x14ac:dyDescent="0.35">
      <c r="M1606" s="5"/>
    </row>
    <row r="1607" spans="13:13" x14ac:dyDescent="0.35">
      <c r="M1607" s="5"/>
    </row>
    <row r="1608" spans="13:13" x14ac:dyDescent="0.35">
      <c r="M1608" s="5"/>
    </row>
    <row r="1609" spans="13:13" x14ac:dyDescent="0.35">
      <c r="M1609" s="5"/>
    </row>
    <row r="1610" spans="13:13" x14ac:dyDescent="0.35">
      <c r="M1610" s="5"/>
    </row>
    <row r="1611" spans="13:13" x14ac:dyDescent="0.35">
      <c r="M1611" s="5"/>
    </row>
    <row r="1612" spans="13:13" x14ac:dyDescent="0.35">
      <c r="M1612" s="5"/>
    </row>
    <row r="1613" spans="13:13" x14ac:dyDescent="0.35">
      <c r="M1613" s="5"/>
    </row>
    <row r="1614" spans="13:13" x14ac:dyDescent="0.35">
      <c r="M1614" s="5"/>
    </row>
    <row r="1615" spans="13:13" x14ac:dyDescent="0.35">
      <c r="M1615" s="5"/>
    </row>
    <row r="1616" spans="13:13" x14ac:dyDescent="0.35">
      <c r="M1616" s="5"/>
    </row>
    <row r="1617" spans="13:13" x14ac:dyDescent="0.35">
      <c r="M1617" s="5"/>
    </row>
    <row r="1618" spans="13:13" x14ac:dyDescent="0.35">
      <c r="M1618" s="5"/>
    </row>
    <row r="1619" spans="13:13" x14ac:dyDescent="0.35">
      <c r="M1619" s="5"/>
    </row>
    <row r="1620" spans="13:13" x14ac:dyDescent="0.35">
      <c r="M1620" s="5"/>
    </row>
    <row r="1621" spans="13:13" x14ac:dyDescent="0.35">
      <c r="M1621" s="5"/>
    </row>
    <row r="1622" spans="13:13" x14ac:dyDescent="0.35">
      <c r="M1622" s="5"/>
    </row>
    <row r="1623" spans="13:13" x14ac:dyDescent="0.35">
      <c r="M1623" s="5"/>
    </row>
    <row r="1624" spans="13:13" x14ac:dyDescent="0.35">
      <c r="M1624" s="5"/>
    </row>
    <row r="1625" spans="13:13" x14ac:dyDescent="0.35">
      <c r="M1625" s="5"/>
    </row>
    <row r="1626" spans="13:13" x14ac:dyDescent="0.35">
      <c r="M1626" s="5"/>
    </row>
    <row r="1627" spans="13:13" x14ac:dyDescent="0.35">
      <c r="M1627" s="5"/>
    </row>
    <row r="1628" spans="13:13" x14ac:dyDescent="0.35">
      <c r="M1628" s="5"/>
    </row>
    <row r="1629" spans="13:13" x14ac:dyDescent="0.35">
      <c r="M1629" s="5"/>
    </row>
    <row r="1630" spans="13:13" x14ac:dyDescent="0.35">
      <c r="M1630" s="5"/>
    </row>
    <row r="1631" spans="13:13" x14ac:dyDescent="0.35">
      <c r="M1631" s="5"/>
    </row>
    <row r="1632" spans="13:13" x14ac:dyDescent="0.35">
      <c r="M1632" s="5"/>
    </row>
    <row r="1633" spans="13:13" x14ac:dyDescent="0.35">
      <c r="M1633" s="5"/>
    </row>
    <row r="1634" spans="13:13" x14ac:dyDescent="0.35">
      <c r="M1634" s="5"/>
    </row>
    <row r="1635" spans="13:13" x14ac:dyDescent="0.35">
      <c r="M1635" s="5"/>
    </row>
    <row r="1636" spans="13:13" x14ac:dyDescent="0.35">
      <c r="M1636" s="5"/>
    </row>
    <row r="1637" spans="13:13" x14ac:dyDescent="0.35">
      <c r="M1637" s="5"/>
    </row>
    <row r="1638" spans="13:13" x14ac:dyDescent="0.35">
      <c r="M1638" s="5"/>
    </row>
    <row r="1639" spans="13:13" x14ac:dyDescent="0.35">
      <c r="M1639" s="5"/>
    </row>
    <row r="1640" spans="13:13" x14ac:dyDescent="0.35">
      <c r="M1640" s="5"/>
    </row>
    <row r="1641" spans="13:13" x14ac:dyDescent="0.35">
      <c r="M1641" s="5"/>
    </row>
    <row r="1642" spans="13:13" x14ac:dyDescent="0.35">
      <c r="M1642" s="5"/>
    </row>
    <row r="1643" spans="13:13" x14ac:dyDescent="0.35">
      <c r="M1643" s="5"/>
    </row>
    <row r="1644" spans="13:13" x14ac:dyDescent="0.35">
      <c r="M1644" s="5"/>
    </row>
    <row r="1645" spans="13:13" x14ac:dyDescent="0.35">
      <c r="M1645" s="5"/>
    </row>
    <row r="1646" spans="13:13" x14ac:dyDescent="0.35">
      <c r="M1646" s="5"/>
    </row>
    <row r="1647" spans="13:13" x14ac:dyDescent="0.35">
      <c r="M1647" s="5"/>
    </row>
    <row r="1648" spans="13:13" x14ac:dyDescent="0.35">
      <c r="M1648" s="5"/>
    </row>
    <row r="1649" spans="13:13" x14ac:dyDescent="0.35">
      <c r="M1649" s="5"/>
    </row>
    <row r="1650" spans="13:13" x14ac:dyDescent="0.35">
      <c r="M1650" s="5"/>
    </row>
    <row r="1651" spans="13:13" x14ac:dyDescent="0.35">
      <c r="M1651" s="5"/>
    </row>
    <row r="1652" spans="13:13" x14ac:dyDescent="0.35">
      <c r="M1652" s="5"/>
    </row>
    <row r="1653" spans="13:13" x14ac:dyDescent="0.35">
      <c r="M1653" s="5"/>
    </row>
    <row r="1654" spans="13:13" x14ac:dyDescent="0.35">
      <c r="M1654" s="5"/>
    </row>
    <row r="1655" spans="13:13" x14ac:dyDescent="0.35">
      <c r="M1655" s="5"/>
    </row>
    <row r="1656" spans="13:13" x14ac:dyDescent="0.35">
      <c r="M1656" s="5"/>
    </row>
    <row r="1657" spans="13:13" x14ac:dyDescent="0.35">
      <c r="M1657" s="5"/>
    </row>
    <row r="1658" spans="13:13" x14ac:dyDescent="0.35">
      <c r="M1658" s="5"/>
    </row>
    <row r="1659" spans="13:13" x14ac:dyDescent="0.35">
      <c r="M1659" s="5"/>
    </row>
    <row r="1660" spans="13:13" x14ac:dyDescent="0.35">
      <c r="M1660" s="5"/>
    </row>
    <row r="1661" spans="13:13" x14ac:dyDescent="0.35">
      <c r="M1661" s="5"/>
    </row>
    <row r="1662" spans="13:13" x14ac:dyDescent="0.35">
      <c r="M1662" s="5"/>
    </row>
    <row r="1663" spans="13:13" x14ac:dyDescent="0.35">
      <c r="M1663" s="5"/>
    </row>
    <row r="1664" spans="13:13" x14ac:dyDescent="0.35">
      <c r="M1664" s="5"/>
    </row>
    <row r="1665" spans="13:13" x14ac:dyDescent="0.35">
      <c r="M1665" s="5"/>
    </row>
    <row r="1666" spans="13:13" x14ac:dyDescent="0.35">
      <c r="M1666" s="5"/>
    </row>
    <row r="1667" spans="13:13" x14ac:dyDescent="0.35">
      <c r="M1667" s="5"/>
    </row>
    <row r="1668" spans="13:13" x14ac:dyDescent="0.35">
      <c r="M1668" s="5"/>
    </row>
    <row r="1669" spans="13:13" x14ac:dyDescent="0.35">
      <c r="M1669" s="5"/>
    </row>
    <row r="1670" spans="13:13" x14ac:dyDescent="0.35">
      <c r="M1670" s="5"/>
    </row>
    <row r="1671" spans="13:13" x14ac:dyDescent="0.35">
      <c r="M1671" s="5"/>
    </row>
    <row r="1672" spans="13:13" x14ac:dyDescent="0.35">
      <c r="M1672" s="5"/>
    </row>
    <row r="1673" spans="13:13" x14ac:dyDescent="0.35">
      <c r="M1673" s="5"/>
    </row>
    <row r="1674" spans="13:13" x14ac:dyDescent="0.35">
      <c r="M1674" s="5"/>
    </row>
    <row r="1675" spans="13:13" x14ac:dyDescent="0.35">
      <c r="M1675" s="5"/>
    </row>
    <row r="1676" spans="13:13" x14ac:dyDescent="0.35">
      <c r="M1676" s="5"/>
    </row>
    <row r="1677" spans="13:13" x14ac:dyDescent="0.35">
      <c r="M1677" s="5"/>
    </row>
    <row r="1678" spans="13:13" x14ac:dyDescent="0.35">
      <c r="M1678" s="5"/>
    </row>
    <row r="1679" spans="13:13" x14ac:dyDescent="0.35">
      <c r="M1679" s="5"/>
    </row>
    <row r="1680" spans="13:13" x14ac:dyDescent="0.35">
      <c r="M1680" s="5"/>
    </row>
    <row r="1681" spans="13:13" x14ac:dyDescent="0.35">
      <c r="M1681" s="5"/>
    </row>
    <row r="1682" spans="13:13" x14ac:dyDescent="0.35">
      <c r="M1682" s="5"/>
    </row>
    <row r="1683" spans="13:13" x14ac:dyDescent="0.35">
      <c r="M1683" s="5"/>
    </row>
    <row r="1684" spans="13:13" x14ac:dyDescent="0.35">
      <c r="M1684" s="5"/>
    </row>
    <row r="1685" spans="13:13" x14ac:dyDescent="0.35">
      <c r="M1685" s="5"/>
    </row>
    <row r="1686" spans="13:13" x14ac:dyDescent="0.35">
      <c r="M1686" s="5"/>
    </row>
    <row r="1687" spans="13:13" x14ac:dyDescent="0.35">
      <c r="M1687" s="5"/>
    </row>
    <row r="1688" spans="13:13" x14ac:dyDescent="0.35">
      <c r="M1688" s="5"/>
    </row>
    <row r="1689" spans="13:13" x14ac:dyDescent="0.35">
      <c r="M1689" s="5"/>
    </row>
    <row r="1690" spans="13:13" x14ac:dyDescent="0.35">
      <c r="M1690" s="5"/>
    </row>
    <row r="1691" spans="13:13" x14ac:dyDescent="0.35">
      <c r="M1691" s="5"/>
    </row>
    <row r="1692" spans="13:13" x14ac:dyDescent="0.35">
      <c r="M1692" s="5"/>
    </row>
    <row r="1693" spans="13:13" x14ac:dyDescent="0.35">
      <c r="M1693" s="5"/>
    </row>
    <row r="1694" spans="13:13" x14ac:dyDescent="0.35">
      <c r="M1694" s="5"/>
    </row>
    <row r="1695" spans="13:13" x14ac:dyDescent="0.35">
      <c r="M1695" s="5"/>
    </row>
    <row r="1696" spans="13:13" x14ac:dyDescent="0.35">
      <c r="M1696" s="5"/>
    </row>
    <row r="1697" spans="13:13" x14ac:dyDescent="0.35">
      <c r="M1697" s="5"/>
    </row>
    <row r="1698" spans="13:13" x14ac:dyDescent="0.35">
      <c r="M1698" s="5"/>
    </row>
    <row r="1699" spans="13:13" x14ac:dyDescent="0.35">
      <c r="M1699" s="5"/>
    </row>
    <row r="1700" spans="13:13" x14ac:dyDescent="0.35">
      <c r="M1700" s="5"/>
    </row>
    <row r="1701" spans="13:13" x14ac:dyDescent="0.35">
      <c r="M1701" s="5"/>
    </row>
    <row r="1702" spans="13:13" x14ac:dyDescent="0.35">
      <c r="M1702" s="5"/>
    </row>
    <row r="1703" spans="13:13" x14ac:dyDescent="0.35">
      <c r="M1703" s="5"/>
    </row>
    <row r="1704" spans="13:13" x14ac:dyDescent="0.35">
      <c r="M1704" s="5"/>
    </row>
    <row r="1705" spans="13:13" x14ac:dyDescent="0.35">
      <c r="M1705" s="5"/>
    </row>
    <row r="1706" spans="13:13" x14ac:dyDescent="0.35">
      <c r="M1706" s="5"/>
    </row>
    <row r="1707" spans="13:13" x14ac:dyDescent="0.35">
      <c r="M1707" s="5"/>
    </row>
    <row r="1708" spans="13:13" x14ac:dyDescent="0.35">
      <c r="M1708" s="5"/>
    </row>
    <row r="1709" spans="13:13" x14ac:dyDescent="0.35">
      <c r="M1709" s="5"/>
    </row>
    <row r="1710" spans="13:13" x14ac:dyDescent="0.35">
      <c r="M1710" s="5"/>
    </row>
    <row r="1711" spans="13:13" x14ac:dyDescent="0.35">
      <c r="M1711" s="5"/>
    </row>
    <row r="1712" spans="13:13" x14ac:dyDescent="0.35">
      <c r="M1712" s="5"/>
    </row>
    <row r="1713" spans="13:13" x14ac:dyDescent="0.35">
      <c r="M1713" s="5"/>
    </row>
    <row r="1714" spans="13:13" x14ac:dyDescent="0.35">
      <c r="M1714" s="5"/>
    </row>
    <row r="1715" spans="13:13" x14ac:dyDescent="0.35">
      <c r="M1715" s="5"/>
    </row>
    <row r="1716" spans="13:13" x14ac:dyDescent="0.35">
      <c r="M1716" s="5"/>
    </row>
    <row r="1717" spans="13:13" x14ac:dyDescent="0.35">
      <c r="M1717" s="5"/>
    </row>
    <row r="1718" spans="13:13" x14ac:dyDescent="0.35">
      <c r="M1718" s="5"/>
    </row>
    <row r="1719" spans="13:13" x14ac:dyDescent="0.35">
      <c r="M1719" s="5"/>
    </row>
    <row r="1720" spans="13:13" x14ac:dyDescent="0.35">
      <c r="M1720" s="5"/>
    </row>
    <row r="1721" spans="13:13" x14ac:dyDescent="0.35">
      <c r="M1721" s="5"/>
    </row>
    <row r="1722" spans="13:13" x14ac:dyDescent="0.35">
      <c r="M1722" s="5"/>
    </row>
    <row r="1723" spans="13:13" x14ac:dyDescent="0.35">
      <c r="M1723" s="5"/>
    </row>
    <row r="1724" spans="13:13" x14ac:dyDescent="0.35">
      <c r="M1724" s="5"/>
    </row>
    <row r="1725" spans="13:13" x14ac:dyDescent="0.35">
      <c r="M1725" s="5"/>
    </row>
    <row r="1726" spans="13:13" x14ac:dyDescent="0.35">
      <c r="M1726" s="5"/>
    </row>
    <row r="1727" spans="13:13" x14ac:dyDescent="0.35">
      <c r="M1727" s="5"/>
    </row>
    <row r="1728" spans="13:13" x14ac:dyDescent="0.35">
      <c r="M1728" s="5"/>
    </row>
    <row r="1729" spans="13:13" x14ac:dyDescent="0.35">
      <c r="M1729" s="5"/>
    </row>
    <row r="1730" spans="13:13" x14ac:dyDescent="0.35">
      <c r="M1730" s="5"/>
    </row>
    <row r="1731" spans="13:13" x14ac:dyDescent="0.35">
      <c r="M1731" s="5"/>
    </row>
    <row r="1732" spans="13:13" x14ac:dyDescent="0.35">
      <c r="M1732" s="5"/>
    </row>
    <row r="1733" spans="13:13" x14ac:dyDescent="0.35">
      <c r="M1733" s="5"/>
    </row>
    <row r="1734" spans="13:13" x14ac:dyDescent="0.35">
      <c r="M1734" s="5"/>
    </row>
    <row r="1735" spans="13:13" x14ac:dyDescent="0.35">
      <c r="M1735" s="5"/>
    </row>
    <row r="1736" spans="13:13" x14ac:dyDescent="0.35">
      <c r="M1736" s="5"/>
    </row>
    <row r="1737" spans="13:13" x14ac:dyDescent="0.35">
      <c r="M1737" s="5"/>
    </row>
    <row r="1738" spans="13:13" x14ac:dyDescent="0.35">
      <c r="M1738" s="5"/>
    </row>
    <row r="1739" spans="13:13" x14ac:dyDescent="0.35">
      <c r="M1739" s="5"/>
    </row>
    <row r="1740" spans="13:13" x14ac:dyDescent="0.35">
      <c r="M1740" s="5"/>
    </row>
    <row r="1741" spans="13:13" x14ac:dyDescent="0.35">
      <c r="M1741" s="5"/>
    </row>
    <row r="1742" spans="13:13" x14ac:dyDescent="0.35">
      <c r="M1742" s="5"/>
    </row>
    <row r="1743" spans="13:13" x14ac:dyDescent="0.35">
      <c r="M1743" s="5"/>
    </row>
    <row r="1744" spans="13:13" x14ac:dyDescent="0.35">
      <c r="M1744" s="5"/>
    </row>
    <row r="1745" spans="13:13" x14ac:dyDescent="0.35">
      <c r="M1745" s="5"/>
    </row>
    <row r="1746" spans="13:13" x14ac:dyDescent="0.35">
      <c r="M1746" s="5"/>
    </row>
    <row r="1747" spans="13:13" x14ac:dyDescent="0.35">
      <c r="M1747" s="5"/>
    </row>
    <row r="1748" spans="13:13" x14ac:dyDescent="0.35">
      <c r="M1748" s="5"/>
    </row>
    <row r="1749" spans="13:13" x14ac:dyDescent="0.35">
      <c r="M1749" s="5"/>
    </row>
    <row r="1750" spans="13:13" x14ac:dyDescent="0.35">
      <c r="M1750" s="5"/>
    </row>
    <row r="1751" spans="13:13" x14ac:dyDescent="0.35">
      <c r="M1751" s="5"/>
    </row>
    <row r="1752" spans="13:13" x14ac:dyDescent="0.35">
      <c r="M1752" s="5"/>
    </row>
    <row r="1753" spans="13:13" x14ac:dyDescent="0.35">
      <c r="M1753" s="5"/>
    </row>
    <row r="1754" spans="13:13" x14ac:dyDescent="0.35">
      <c r="M1754" s="5"/>
    </row>
    <row r="1755" spans="13:13" x14ac:dyDescent="0.35">
      <c r="M1755" s="5"/>
    </row>
    <row r="1756" spans="13:13" x14ac:dyDescent="0.35">
      <c r="M1756" s="5"/>
    </row>
    <row r="1757" spans="13:13" x14ac:dyDescent="0.35">
      <c r="M1757" s="5"/>
    </row>
    <row r="1758" spans="13:13" x14ac:dyDescent="0.35">
      <c r="M1758" s="5"/>
    </row>
    <row r="1759" spans="13:13" x14ac:dyDescent="0.35">
      <c r="M1759" s="5"/>
    </row>
    <row r="1760" spans="13:13" x14ac:dyDescent="0.35">
      <c r="M1760" s="5"/>
    </row>
    <row r="1761" spans="13:13" x14ac:dyDescent="0.35">
      <c r="M1761" s="5"/>
    </row>
    <row r="1762" spans="13:13" x14ac:dyDescent="0.35">
      <c r="M1762" s="5"/>
    </row>
    <row r="1763" spans="13:13" x14ac:dyDescent="0.35">
      <c r="M1763" s="5"/>
    </row>
    <row r="1764" spans="13:13" x14ac:dyDescent="0.35">
      <c r="M1764" s="5"/>
    </row>
    <row r="1765" spans="13:13" x14ac:dyDescent="0.35">
      <c r="M1765" s="5"/>
    </row>
    <row r="1766" spans="13:13" x14ac:dyDescent="0.35">
      <c r="M1766" s="5"/>
    </row>
    <row r="1767" spans="13:13" x14ac:dyDescent="0.35">
      <c r="M1767" s="5"/>
    </row>
    <row r="1768" spans="13:13" x14ac:dyDescent="0.35">
      <c r="M1768" s="5"/>
    </row>
    <row r="1769" spans="13:13" x14ac:dyDescent="0.35">
      <c r="M1769" s="5"/>
    </row>
    <row r="1770" spans="13:13" x14ac:dyDescent="0.35">
      <c r="M1770" s="5"/>
    </row>
    <row r="1771" spans="13:13" x14ac:dyDescent="0.35">
      <c r="M1771" s="5"/>
    </row>
    <row r="1772" spans="13:13" x14ac:dyDescent="0.35">
      <c r="M1772" s="5"/>
    </row>
    <row r="1773" spans="13:13" x14ac:dyDescent="0.35">
      <c r="M1773" s="5"/>
    </row>
    <row r="1774" spans="13:13" x14ac:dyDescent="0.35">
      <c r="M1774" s="5"/>
    </row>
    <row r="1775" spans="13:13" x14ac:dyDescent="0.35">
      <c r="M1775" s="5"/>
    </row>
    <row r="1776" spans="13:13" x14ac:dyDescent="0.35">
      <c r="M1776" s="5"/>
    </row>
    <row r="1777" spans="13:13" x14ac:dyDescent="0.35">
      <c r="M1777" s="5"/>
    </row>
    <row r="1778" spans="13:13" x14ac:dyDescent="0.35">
      <c r="M1778" s="5"/>
    </row>
    <row r="1779" spans="13:13" x14ac:dyDescent="0.35">
      <c r="M1779" s="5"/>
    </row>
    <row r="1780" spans="13:13" x14ac:dyDescent="0.35">
      <c r="M1780" s="5"/>
    </row>
    <row r="1781" spans="13:13" x14ac:dyDescent="0.35">
      <c r="M1781" s="5"/>
    </row>
    <row r="1782" spans="13:13" x14ac:dyDescent="0.35">
      <c r="M1782" s="5"/>
    </row>
    <row r="1783" spans="13:13" x14ac:dyDescent="0.35">
      <c r="M1783" s="5"/>
    </row>
    <row r="1784" spans="13:13" x14ac:dyDescent="0.35">
      <c r="M1784" s="5"/>
    </row>
    <row r="1785" spans="13:13" x14ac:dyDescent="0.35">
      <c r="M1785" s="5"/>
    </row>
    <row r="1786" spans="13:13" x14ac:dyDescent="0.35">
      <c r="M1786" s="5"/>
    </row>
    <row r="1787" spans="13:13" x14ac:dyDescent="0.35">
      <c r="M1787" s="5"/>
    </row>
    <row r="1788" spans="13:13" x14ac:dyDescent="0.35">
      <c r="M1788" s="5"/>
    </row>
    <row r="1789" spans="13:13" x14ac:dyDescent="0.35">
      <c r="M1789" s="5"/>
    </row>
    <row r="1790" spans="13:13" x14ac:dyDescent="0.35">
      <c r="M1790" s="5"/>
    </row>
    <row r="1791" spans="13:13" x14ac:dyDescent="0.35">
      <c r="M1791" s="5"/>
    </row>
    <row r="1792" spans="13:13" x14ac:dyDescent="0.35">
      <c r="M1792" s="5"/>
    </row>
    <row r="1793" spans="13:13" x14ac:dyDescent="0.35">
      <c r="M1793" s="5"/>
    </row>
    <row r="1794" spans="13:13" x14ac:dyDescent="0.35">
      <c r="M1794" s="5"/>
    </row>
    <row r="1795" spans="13:13" x14ac:dyDescent="0.35">
      <c r="M1795" s="5"/>
    </row>
    <row r="1796" spans="13:13" x14ac:dyDescent="0.35">
      <c r="M1796" s="5"/>
    </row>
    <row r="1797" spans="13:13" x14ac:dyDescent="0.35">
      <c r="M1797" s="5"/>
    </row>
    <row r="1798" spans="13:13" x14ac:dyDescent="0.35">
      <c r="M1798" s="5"/>
    </row>
    <row r="1799" spans="13:13" x14ac:dyDescent="0.35">
      <c r="M1799" s="5"/>
    </row>
    <row r="1800" spans="13:13" x14ac:dyDescent="0.35">
      <c r="M1800" s="5"/>
    </row>
    <row r="1801" spans="13:13" x14ac:dyDescent="0.35">
      <c r="M1801" s="5"/>
    </row>
    <row r="1802" spans="13:13" x14ac:dyDescent="0.35">
      <c r="M1802" s="5"/>
    </row>
    <row r="1803" spans="13:13" x14ac:dyDescent="0.35">
      <c r="M1803" s="5"/>
    </row>
    <row r="1804" spans="13:13" x14ac:dyDescent="0.35">
      <c r="M1804" s="5"/>
    </row>
    <row r="1805" spans="13:13" x14ac:dyDescent="0.35">
      <c r="M1805" s="5"/>
    </row>
    <row r="1806" spans="13:13" x14ac:dyDescent="0.35">
      <c r="M1806" s="5"/>
    </row>
    <row r="1807" spans="13:13" x14ac:dyDescent="0.35">
      <c r="M1807" s="5"/>
    </row>
    <row r="1808" spans="13:13" x14ac:dyDescent="0.35">
      <c r="M1808" s="5"/>
    </row>
    <row r="1809" spans="13:13" x14ac:dyDescent="0.35">
      <c r="M1809" s="5"/>
    </row>
    <row r="1810" spans="13:13" x14ac:dyDescent="0.35">
      <c r="M1810" s="5"/>
    </row>
    <row r="1811" spans="13:13" x14ac:dyDescent="0.35">
      <c r="M1811" s="5"/>
    </row>
    <row r="1812" spans="13:13" x14ac:dyDescent="0.35">
      <c r="M1812" s="5"/>
    </row>
    <row r="1813" spans="13:13" x14ac:dyDescent="0.35">
      <c r="M1813" s="5"/>
    </row>
    <row r="1814" spans="13:13" x14ac:dyDescent="0.35">
      <c r="M1814" s="5"/>
    </row>
    <row r="1815" spans="13:13" x14ac:dyDescent="0.35">
      <c r="M1815" s="5"/>
    </row>
    <row r="1816" spans="13:13" x14ac:dyDescent="0.35">
      <c r="M1816" s="5"/>
    </row>
    <row r="1817" spans="13:13" x14ac:dyDescent="0.35">
      <c r="M1817" s="5"/>
    </row>
    <row r="1818" spans="13:13" x14ac:dyDescent="0.35">
      <c r="M1818" s="5"/>
    </row>
    <row r="1819" spans="13:13" x14ac:dyDescent="0.35">
      <c r="M1819" s="5"/>
    </row>
    <row r="1820" spans="13:13" x14ac:dyDescent="0.35">
      <c r="M1820" s="5"/>
    </row>
    <row r="1821" spans="13:13" x14ac:dyDescent="0.35">
      <c r="M1821" s="5"/>
    </row>
    <row r="1822" spans="13:13" x14ac:dyDescent="0.35">
      <c r="M1822" s="5"/>
    </row>
    <row r="1823" spans="13:13" x14ac:dyDescent="0.35">
      <c r="M1823" s="5"/>
    </row>
    <row r="1824" spans="13:13" x14ac:dyDescent="0.35">
      <c r="M1824" s="5"/>
    </row>
    <row r="1825" spans="13:13" x14ac:dyDescent="0.35">
      <c r="M1825" s="5"/>
    </row>
    <row r="1826" spans="13:13" x14ac:dyDescent="0.35">
      <c r="M1826" s="5"/>
    </row>
    <row r="1827" spans="13:13" x14ac:dyDescent="0.35">
      <c r="M1827" s="5"/>
    </row>
    <row r="1828" spans="13:13" x14ac:dyDescent="0.35">
      <c r="M1828" s="5"/>
    </row>
    <row r="1829" spans="13:13" x14ac:dyDescent="0.35">
      <c r="M1829" s="5"/>
    </row>
    <row r="1830" spans="13:13" x14ac:dyDescent="0.35">
      <c r="M1830" s="5"/>
    </row>
    <row r="1831" spans="13:13" x14ac:dyDescent="0.35">
      <c r="M1831" s="5"/>
    </row>
    <row r="1832" spans="13:13" x14ac:dyDescent="0.35">
      <c r="M1832" s="5"/>
    </row>
    <row r="1833" spans="13:13" x14ac:dyDescent="0.35">
      <c r="M1833" s="5"/>
    </row>
    <row r="1834" spans="13:13" x14ac:dyDescent="0.35">
      <c r="M1834" s="5"/>
    </row>
    <row r="1835" spans="13:13" x14ac:dyDescent="0.35">
      <c r="M1835" s="5"/>
    </row>
    <row r="1836" spans="13:13" x14ac:dyDescent="0.35">
      <c r="M1836" s="5"/>
    </row>
    <row r="1837" spans="13:13" x14ac:dyDescent="0.35">
      <c r="M1837" s="5"/>
    </row>
    <row r="1838" spans="13:13" x14ac:dyDescent="0.35">
      <c r="M1838" s="5"/>
    </row>
    <row r="1839" spans="13:13" x14ac:dyDescent="0.35">
      <c r="M1839" s="5"/>
    </row>
    <row r="1840" spans="13:13" x14ac:dyDescent="0.35">
      <c r="M1840" s="5"/>
    </row>
    <row r="1841" spans="13:13" x14ac:dyDescent="0.35">
      <c r="M1841" s="5"/>
    </row>
    <row r="1842" spans="13:13" x14ac:dyDescent="0.35">
      <c r="M1842" s="5"/>
    </row>
    <row r="1843" spans="13:13" x14ac:dyDescent="0.35">
      <c r="M1843" s="5"/>
    </row>
    <row r="1844" spans="13:13" x14ac:dyDescent="0.35">
      <c r="M1844" s="5"/>
    </row>
    <row r="1845" spans="13:13" x14ac:dyDescent="0.35">
      <c r="M1845" s="5"/>
    </row>
    <row r="1846" spans="13:13" x14ac:dyDescent="0.35">
      <c r="M1846" s="5"/>
    </row>
    <row r="1847" spans="13:13" x14ac:dyDescent="0.35">
      <c r="M1847" s="5"/>
    </row>
    <row r="1848" spans="13:13" x14ac:dyDescent="0.35">
      <c r="M1848" s="5"/>
    </row>
    <row r="1849" spans="13:13" x14ac:dyDescent="0.35">
      <c r="M1849" s="5"/>
    </row>
    <row r="1850" spans="13:13" x14ac:dyDescent="0.35">
      <c r="M1850" s="5"/>
    </row>
    <row r="1851" spans="13:13" x14ac:dyDescent="0.35">
      <c r="M1851" s="5"/>
    </row>
    <row r="1852" spans="13:13" x14ac:dyDescent="0.35">
      <c r="M1852" s="5"/>
    </row>
    <row r="1853" spans="13:13" x14ac:dyDescent="0.35">
      <c r="M1853" s="5"/>
    </row>
    <row r="1854" spans="13:13" x14ac:dyDescent="0.35">
      <c r="M1854" s="5"/>
    </row>
    <row r="1855" spans="13:13" x14ac:dyDescent="0.35">
      <c r="M1855" s="5"/>
    </row>
    <row r="1856" spans="13:13" x14ac:dyDescent="0.35">
      <c r="M1856" s="5"/>
    </row>
    <row r="1857" spans="13:13" x14ac:dyDescent="0.35">
      <c r="M1857" s="5"/>
    </row>
    <row r="1858" spans="13:13" x14ac:dyDescent="0.35">
      <c r="M1858" s="5"/>
    </row>
    <row r="1859" spans="13:13" x14ac:dyDescent="0.35">
      <c r="M1859" s="5"/>
    </row>
    <row r="1860" spans="13:13" x14ac:dyDescent="0.35">
      <c r="M1860" s="5"/>
    </row>
    <row r="1861" spans="13:13" x14ac:dyDescent="0.35">
      <c r="M1861" s="5"/>
    </row>
    <row r="1862" spans="13:13" x14ac:dyDescent="0.35">
      <c r="M1862" s="5"/>
    </row>
    <row r="1863" spans="13:13" x14ac:dyDescent="0.35">
      <c r="M1863" s="5"/>
    </row>
    <row r="1864" spans="13:13" x14ac:dyDescent="0.35">
      <c r="M1864" s="5"/>
    </row>
    <row r="1865" spans="13:13" x14ac:dyDescent="0.35">
      <c r="M1865" s="5"/>
    </row>
    <row r="1866" spans="13:13" x14ac:dyDescent="0.35">
      <c r="M1866" s="5"/>
    </row>
    <row r="1867" spans="13:13" x14ac:dyDescent="0.35">
      <c r="M1867" s="5"/>
    </row>
    <row r="1868" spans="13:13" x14ac:dyDescent="0.35">
      <c r="M1868" s="5"/>
    </row>
    <row r="1869" spans="13:13" x14ac:dyDescent="0.35">
      <c r="M1869" s="5"/>
    </row>
    <row r="1870" spans="13:13" x14ac:dyDescent="0.35">
      <c r="M1870" s="5"/>
    </row>
    <row r="1871" spans="13:13" x14ac:dyDescent="0.35">
      <c r="M1871" s="5"/>
    </row>
    <row r="1872" spans="13:13" x14ac:dyDescent="0.35">
      <c r="M1872" s="5"/>
    </row>
    <row r="1873" spans="13:13" x14ac:dyDescent="0.35">
      <c r="M1873" s="5"/>
    </row>
    <row r="1874" spans="13:13" x14ac:dyDescent="0.35">
      <c r="M1874" s="5"/>
    </row>
    <row r="1875" spans="13:13" x14ac:dyDescent="0.35">
      <c r="M1875" s="5"/>
    </row>
    <row r="1876" spans="13:13" x14ac:dyDescent="0.35">
      <c r="M1876" s="5"/>
    </row>
    <row r="1877" spans="13:13" x14ac:dyDescent="0.35">
      <c r="M1877" s="5"/>
    </row>
    <row r="1878" spans="13:13" x14ac:dyDescent="0.35">
      <c r="M1878" s="5"/>
    </row>
    <row r="1879" spans="13:13" x14ac:dyDescent="0.35">
      <c r="M1879" s="5"/>
    </row>
    <row r="1880" spans="13:13" x14ac:dyDescent="0.35">
      <c r="M1880" s="5"/>
    </row>
    <row r="1881" spans="13:13" x14ac:dyDescent="0.35">
      <c r="M1881" s="5"/>
    </row>
    <row r="1882" spans="13:13" x14ac:dyDescent="0.35">
      <c r="M1882" s="5"/>
    </row>
    <row r="1883" spans="13:13" x14ac:dyDescent="0.35">
      <c r="M1883" s="5"/>
    </row>
    <row r="1884" spans="13:13" x14ac:dyDescent="0.35">
      <c r="M1884" s="5"/>
    </row>
    <row r="1885" spans="13:13" x14ac:dyDescent="0.35">
      <c r="M1885" s="5"/>
    </row>
    <row r="1886" spans="13:13" x14ac:dyDescent="0.35">
      <c r="M1886" s="5"/>
    </row>
    <row r="1887" spans="13:13" x14ac:dyDescent="0.35">
      <c r="M1887" s="5"/>
    </row>
    <row r="1888" spans="13:13" x14ac:dyDescent="0.35">
      <c r="M1888" s="5"/>
    </row>
    <row r="1889" spans="13:13" x14ac:dyDescent="0.35">
      <c r="M1889" s="5"/>
    </row>
    <row r="1890" spans="13:13" x14ac:dyDescent="0.35">
      <c r="M1890" s="5"/>
    </row>
    <row r="1891" spans="13:13" x14ac:dyDescent="0.35">
      <c r="M1891" s="5"/>
    </row>
    <row r="1892" spans="13:13" x14ac:dyDescent="0.35">
      <c r="M1892" s="5"/>
    </row>
    <row r="1893" spans="13:13" x14ac:dyDescent="0.35">
      <c r="M1893" s="5"/>
    </row>
    <row r="1894" spans="13:13" x14ac:dyDescent="0.35">
      <c r="M1894" s="5"/>
    </row>
    <row r="1895" spans="13:13" x14ac:dyDescent="0.35">
      <c r="M1895" s="5"/>
    </row>
    <row r="1896" spans="13:13" x14ac:dyDescent="0.35">
      <c r="M1896" s="5"/>
    </row>
    <row r="1897" spans="13:13" x14ac:dyDescent="0.35">
      <c r="M1897" s="5"/>
    </row>
    <row r="1898" spans="13:13" x14ac:dyDescent="0.35">
      <c r="M1898" s="5"/>
    </row>
    <row r="1899" spans="13:13" x14ac:dyDescent="0.35">
      <c r="M1899" s="5"/>
    </row>
    <row r="1900" spans="13:13" x14ac:dyDescent="0.35">
      <c r="M1900" s="5"/>
    </row>
    <row r="1901" spans="13:13" x14ac:dyDescent="0.35">
      <c r="M1901" s="5"/>
    </row>
    <row r="1902" spans="13:13" x14ac:dyDescent="0.35">
      <c r="M1902" s="5"/>
    </row>
    <row r="1903" spans="13:13" x14ac:dyDescent="0.35">
      <c r="M1903" s="5"/>
    </row>
    <row r="1904" spans="13:13" x14ac:dyDescent="0.35">
      <c r="M1904" s="5"/>
    </row>
    <row r="1905" spans="13:13" x14ac:dyDescent="0.35">
      <c r="M1905" s="5"/>
    </row>
    <row r="1906" spans="13:13" x14ac:dyDescent="0.35">
      <c r="M1906" s="5"/>
    </row>
    <row r="1907" spans="13:13" x14ac:dyDescent="0.35">
      <c r="M1907" s="5"/>
    </row>
    <row r="1908" spans="13:13" x14ac:dyDescent="0.35">
      <c r="M1908" s="5"/>
    </row>
    <row r="1909" spans="13:13" x14ac:dyDescent="0.35">
      <c r="M1909" s="5"/>
    </row>
    <row r="1910" spans="13:13" x14ac:dyDescent="0.35">
      <c r="M1910" s="5"/>
    </row>
    <row r="1911" spans="13:13" x14ac:dyDescent="0.35">
      <c r="M1911" s="5"/>
    </row>
    <row r="1912" spans="13:13" x14ac:dyDescent="0.35">
      <c r="M1912" s="5"/>
    </row>
    <row r="1913" spans="13:13" x14ac:dyDescent="0.35">
      <c r="M1913" s="5"/>
    </row>
    <row r="1914" spans="13:13" x14ac:dyDescent="0.35">
      <c r="M1914" s="5"/>
    </row>
    <row r="1915" spans="13:13" x14ac:dyDescent="0.35">
      <c r="M1915" s="5"/>
    </row>
    <row r="1916" spans="13:13" x14ac:dyDescent="0.35">
      <c r="M1916" s="5"/>
    </row>
    <row r="1917" spans="13:13" x14ac:dyDescent="0.35">
      <c r="M1917" s="5"/>
    </row>
    <row r="1918" spans="13:13" x14ac:dyDescent="0.35">
      <c r="M1918" s="5"/>
    </row>
    <row r="1919" spans="13:13" x14ac:dyDescent="0.35">
      <c r="M1919" s="5"/>
    </row>
    <row r="1920" spans="13:13" x14ac:dyDescent="0.35">
      <c r="M1920" s="5"/>
    </row>
    <row r="1921" spans="13:13" x14ac:dyDescent="0.35">
      <c r="M1921" s="5"/>
    </row>
    <row r="1922" spans="13:13" x14ac:dyDescent="0.35">
      <c r="M1922" s="5"/>
    </row>
    <row r="1923" spans="13:13" x14ac:dyDescent="0.35">
      <c r="M1923" s="5"/>
    </row>
    <row r="1924" spans="13:13" x14ac:dyDescent="0.35">
      <c r="M1924" s="5"/>
    </row>
    <row r="1925" spans="13:13" x14ac:dyDescent="0.35">
      <c r="M1925" s="5"/>
    </row>
    <row r="1926" spans="13:13" x14ac:dyDescent="0.35">
      <c r="M1926" s="5"/>
    </row>
    <row r="1927" spans="13:13" x14ac:dyDescent="0.35">
      <c r="M1927" s="5"/>
    </row>
    <row r="1928" spans="13:13" x14ac:dyDescent="0.35">
      <c r="M1928" s="5"/>
    </row>
    <row r="1929" spans="13:13" x14ac:dyDescent="0.35">
      <c r="M1929" s="5"/>
    </row>
    <row r="1930" spans="13:13" x14ac:dyDescent="0.35">
      <c r="M1930" s="5"/>
    </row>
    <row r="1931" spans="13:13" x14ac:dyDescent="0.35">
      <c r="M1931" s="5"/>
    </row>
    <row r="1932" spans="13:13" x14ac:dyDescent="0.35">
      <c r="M1932" s="5"/>
    </row>
    <row r="1933" spans="13:13" x14ac:dyDescent="0.35">
      <c r="M1933" s="5"/>
    </row>
    <row r="1934" spans="13:13" x14ac:dyDescent="0.35">
      <c r="M1934" s="5"/>
    </row>
    <row r="1935" spans="13:13" x14ac:dyDescent="0.35">
      <c r="M1935" s="5"/>
    </row>
    <row r="1936" spans="13:13" x14ac:dyDescent="0.35">
      <c r="M1936" s="5"/>
    </row>
    <row r="1937" spans="13:13" x14ac:dyDescent="0.35">
      <c r="M1937" s="5"/>
    </row>
    <row r="1938" spans="13:13" x14ac:dyDescent="0.35">
      <c r="M1938" s="5"/>
    </row>
    <row r="1939" spans="13:13" x14ac:dyDescent="0.35">
      <c r="M1939" s="5"/>
    </row>
    <row r="1940" spans="13:13" x14ac:dyDescent="0.35">
      <c r="M1940" s="5"/>
    </row>
    <row r="1941" spans="13:13" x14ac:dyDescent="0.35">
      <c r="M1941" s="5"/>
    </row>
    <row r="1942" spans="13:13" x14ac:dyDescent="0.35">
      <c r="M1942" s="5"/>
    </row>
    <row r="1943" spans="13:13" x14ac:dyDescent="0.35">
      <c r="M1943" s="5"/>
    </row>
    <row r="1944" spans="13:13" x14ac:dyDescent="0.35">
      <c r="M1944" s="5"/>
    </row>
    <row r="1945" spans="13:13" x14ac:dyDescent="0.35">
      <c r="M1945" s="5"/>
    </row>
    <row r="1946" spans="13:13" x14ac:dyDescent="0.35">
      <c r="M1946" s="5"/>
    </row>
    <row r="1947" spans="13:13" x14ac:dyDescent="0.35">
      <c r="M1947" s="5"/>
    </row>
    <row r="1948" spans="13:13" x14ac:dyDescent="0.35">
      <c r="M1948" s="5"/>
    </row>
    <row r="1949" spans="13:13" x14ac:dyDescent="0.35">
      <c r="M1949" s="5"/>
    </row>
    <row r="1950" spans="13:13" x14ac:dyDescent="0.35">
      <c r="M1950" s="5"/>
    </row>
    <row r="1951" spans="13:13" x14ac:dyDescent="0.35">
      <c r="M1951" s="5"/>
    </row>
    <row r="1952" spans="13:13" x14ac:dyDescent="0.35">
      <c r="M1952" s="5"/>
    </row>
    <row r="1953" spans="13:13" x14ac:dyDescent="0.35">
      <c r="M1953" s="5"/>
    </row>
    <row r="1954" spans="13:13" x14ac:dyDescent="0.35">
      <c r="M1954" s="5"/>
    </row>
    <row r="1955" spans="13:13" x14ac:dyDescent="0.35">
      <c r="M1955" s="5"/>
    </row>
    <row r="1956" spans="13:13" x14ac:dyDescent="0.35">
      <c r="M1956" s="5"/>
    </row>
    <row r="1957" spans="13:13" x14ac:dyDescent="0.35">
      <c r="M1957" s="5"/>
    </row>
    <row r="1958" spans="13:13" x14ac:dyDescent="0.35">
      <c r="M1958" s="5"/>
    </row>
    <row r="1959" spans="13:13" x14ac:dyDescent="0.35">
      <c r="M1959" s="5"/>
    </row>
    <row r="1960" spans="13:13" x14ac:dyDescent="0.35">
      <c r="M1960" s="5"/>
    </row>
    <row r="1961" spans="13:13" x14ac:dyDescent="0.35">
      <c r="M1961" s="5"/>
    </row>
    <row r="1962" spans="13:13" x14ac:dyDescent="0.35">
      <c r="M1962" s="5"/>
    </row>
    <row r="1963" spans="13:13" x14ac:dyDescent="0.35">
      <c r="M1963" s="5"/>
    </row>
    <row r="1964" spans="13:13" x14ac:dyDescent="0.35">
      <c r="M1964" s="5"/>
    </row>
    <row r="1965" spans="13:13" x14ac:dyDescent="0.35">
      <c r="M1965" s="5"/>
    </row>
    <row r="1966" spans="13:13" x14ac:dyDescent="0.35">
      <c r="M1966" s="5"/>
    </row>
    <row r="1967" spans="13:13" x14ac:dyDescent="0.35">
      <c r="M1967" s="5"/>
    </row>
    <row r="1968" spans="13:13" x14ac:dyDescent="0.35">
      <c r="M1968" s="5"/>
    </row>
    <row r="1969" spans="13:13" x14ac:dyDescent="0.35">
      <c r="M1969" s="5"/>
    </row>
    <row r="1970" spans="13:13" x14ac:dyDescent="0.35">
      <c r="M1970" s="5"/>
    </row>
    <row r="1971" spans="13:13" x14ac:dyDescent="0.35">
      <c r="M1971" s="5"/>
    </row>
    <row r="1972" spans="13:13" x14ac:dyDescent="0.35">
      <c r="M1972" s="5"/>
    </row>
    <row r="1973" spans="13:13" x14ac:dyDescent="0.35">
      <c r="M1973" s="5"/>
    </row>
    <row r="1974" spans="13:13" x14ac:dyDescent="0.35">
      <c r="M1974" s="5"/>
    </row>
    <row r="1975" spans="13:13" x14ac:dyDescent="0.35">
      <c r="M1975" s="5"/>
    </row>
    <row r="1976" spans="13:13" x14ac:dyDescent="0.35">
      <c r="M1976" s="5"/>
    </row>
    <row r="1977" spans="13:13" x14ac:dyDescent="0.35">
      <c r="M1977" s="5"/>
    </row>
    <row r="1978" spans="13:13" x14ac:dyDescent="0.35">
      <c r="M1978" s="5"/>
    </row>
    <row r="1979" spans="13:13" x14ac:dyDescent="0.35">
      <c r="M1979" s="5"/>
    </row>
    <row r="1980" spans="13:13" x14ac:dyDescent="0.35">
      <c r="M1980" s="5"/>
    </row>
    <row r="1981" spans="13:13" x14ac:dyDescent="0.35">
      <c r="M1981" s="5"/>
    </row>
    <row r="1982" spans="13:13" x14ac:dyDescent="0.35">
      <c r="M1982" s="5"/>
    </row>
    <row r="1983" spans="13:13" x14ac:dyDescent="0.35">
      <c r="M1983" s="5"/>
    </row>
    <row r="1984" spans="13:13" x14ac:dyDescent="0.35">
      <c r="M1984" s="5"/>
    </row>
    <row r="1985" spans="13:13" x14ac:dyDescent="0.35">
      <c r="M1985" s="5"/>
    </row>
    <row r="1986" spans="13:13" x14ac:dyDescent="0.35">
      <c r="M1986" s="5"/>
    </row>
    <row r="1987" spans="13:13" x14ac:dyDescent="0.35">
      <c r="M1987" s="5"/>
    </row>
    <row r="1988" spans="13:13" x14ac:dyDescent="0.35">
      <c r="M1988" s="5"/>
    </row>
    <row r="1989" spans="13:13" x14ac:dyDescent="0.35">
      <c r="M1989" s="5"/>
    </row>
    <row r="1990" spans="13:13" x14ac:dyDescent="0.35">
      <c r="M1990" s="5"/>
    </row>
    <row r="1991" spans="13:13" x14ac:dyDescent="0.35">
      <c r="M1991" s="5"/>
    </row>
    <row r="1992" spans="13:13" x14ac:dyDescent="0.35">
      <c r="M1992" s="5"/>
    </row>
    <row r="1993" spans="13:13" x14ac:dyDescent="0.35">
      <c r="M1993" s="5"/>
    </row>
    <row r="1994" spans="13:13" x14ac:dyDescent="0.35">
      <c r="M1994" s="5"/>
    </row>
    <row r="1995" spans="13:13" x14ac:dyDescent="0.35">
      <c r="M1995" s="5"/>
    </row>
    <row r="1996" spans="13:13" x14ac:dyDescent="0.35">
      <c r="M1996" s="5"/>
    </row>
    <row r="1997" spans="13:13" x14ac:dyDescent="0.35">
      <c r="M1997" s="5"/>
    </row>
    <row r="1998" spans="13:13" x14ac:dyDescent="0.35">
      <c r="M1998" s="5"/>
    </row>
    <row r="1999" spans="13:13" x14ac:dyDescent="0.35">
      <c r="M1999" s="5"/>
    </row>
    <row r="2000" spans="13:13" x14ac:dyDescent="0.35">
      <c r="M2000" s="5"/>
    </row>
    <row r="2001" spans="13:13" x14ac:dyDescent="0.35">
      <c r="M2001" s="5"/>
    </row>
    <row r="2002" spans="13:13" x14ac:dyDescent="0.35">
      <c r="M2002" s="5"/>
    </row>
    <row r="2003" spans="13:13" x14ac:dyDescent="0.35">
      <c r="M2003" s="5"/>
    </row>
    <row r="2004" spans="13:13" x14ac:dyDescent="0.35">
      <c r="M2004" s="5"/>
    </row>
    <row r="2005" spans="13:13" x14ac:dyDescent="0.35">
      <c r="M2005" s="5"/>
    </row>
    <row r="2006" spans="13:13" x14ac:dyDescent="0.35">
      <c r="M2006" s="5"/>
    </row>
    <row r="2007" spans="13:13" x14ac:dyDescent="0.35">
      <c r="M2007" s="5"/>
    </row>
    <row r="2008" spans="13:13" x14ac:dyDescent="0.35">
      <c r="M2008" s="5"/>
    </row>
    <row r="2009" spans="13:13" x14ac:dyDescent="0.35">
      <c r="M2009" s="5"/>
    </row>
    <row r="2010" spans="13:13" x14ac:dyDescent="0.35">
      <c r="M2010" s="5"/>
    </row>
    <row r="2011" spans="13:13" x14ac:dyDescent="0.35">
      <c r="M2011" s="5"/>
    </row>
    <row r="2012" spans="13:13" x14ac:dyDescent="0.35">
      <c r="M2012" s="5"/>
    </row>
    <row r="2013" spans="13:13" x14ac:dyDescent="0.35">
      <c r="M2013" s="5"/>
    </row>
    <row r="2014" spans="13:13" x14ac:dyDescent="0.35">
      <c r="M2014" s="5"/>
    </row>
    <row r="2015" spans="13:13" x14ac:dyDescent="0.35">
      <c r="M2015" s="5"/>
    </row>
    <row r="2016" spans="13:13" x14ac:dyDescent="0.35">
      <c r="M2016" s="5"/>
    </row>
    <row r="2017" spans="13:13" x14ac:dyDescent="0.35">
      <c r="M2017" s="5"/>
    </row>
    <row r="2018" spans="13:13" x14ac:dyDescent="0.35">
      <c r="M2018" s="5"/>
    </row>
    <row r="2019" spans="13:13" x14ac:dyDescent="0.35">
      <c r="M2019" s="5"/>
    </row>
    <row r="2020" spans="13:13" x14ac:dyDescent="0.35">
      <c r="M2020" s="5"/>
    </row>
    <row r="2021" spans="13:13" x14ac:dyDescent="0.35">
      <c r="M2021" s="5"/>
    </row>
    <row r="2022" spans="13:13" x14ac:dyDescent="0.35">
      <c r="M2022" s="5"/>
    </row>
    <row r="2023" spans="13:13" x14ac:dyDescent="0.35">
      <c r="M2023" s="5"/>
    </row>
    <row r="2024" spans="13:13" x14ac:dyDescent="0.35">
      <c r="M2024" s="5"/>
    </row>
    <row r="2025" spans="13:13" x14ac:dyDescent="0.35">
      <c r="M2025" s="5"/>
    </row>
    <row r="2026" spans="13:13" x14ac:dyDescent="0.35">
      <c r="M2026" s="5"/>
    </row>
    <row r="2027" spans="13:13" x14ac:dyDescent="0.35">
      <c r="M2027" s="5"/>
    </row>
    <row r="2028" spans="13:13" x14ac:dyDescent="0.35">
      <c r="M2028" s="5"/>
    </row>
    <row r="2029" spans="13:13" x14ac:dyDescent="0.35">
      <c r="M2029" s="5"/>
    </row>
    <row r="2030" spans="13:13" x14ac:dyDescent="0.35">
      <c r="M2030" s="5"/>
    </row>
    <row r="2031" spans="13:13" x14ac:dyDescent="0.35">
      <c r="M2031" s="5"/>
    </row>
    <row r="2032" spans="13:13" x14ac:dyDescent="0.35">
      <c r="M2032" s="5"/>
    </row>
    <row r="2033" spans="13:13" x14ac:dyDescent="0.35">
      <c r="M2033" s="5"/>
    </row>
    <row r="2034" spans="13:13" x14ac:dyDescent="0.35">
      <c r="M2034" s="5"/>
    </row>
    <row r="2035" spans="13:13" x14ac:dyDescent="0.35">
      <c r="M2035" s="5"/>
    </row>
    <row r="2036" spans="13:13" x14ac:dyDescent="0.35">
      <c r="M2036" s="5"/>
    </row>
    <row r="2037" spans="13:13" x14ac:dyDescent="0.35">
      <c r="M2037" s="5"/>
    </row>
    <row r="2038" spans="13:13" x14ac:dyDescent="0.35">
      <c r="M2038" s="5"/>
    </row>
    <row r="2039" spans="13:13" x14ac:dyDescent="0.35">
      <c r="M2039" s="5"/>
    </row>
    <row r="2040" spans="13:13" x14ac:dyDescent="0.35">
      <c r="M2040" s="5"/>
    </row>
    <row r="2041" spans="13:13" x14ac:dyDescent="0.35">
      <c r="M2041" s="5"/>
    </row>
    <row r="2042" spans="13:13" x14ac:dyDescent="0.35">
      <c r="M2042" s="5"/>
    </row>
    <row r="2043" spans="13:13" x14ac:dyDescent="0.35">
      <c r="M2043" s="5"/>
    </row>
    <row r="2044" spans="13:13" x14ac:dyDescent="0.35">
      <c r="M2044" s="5"/>
    </row>
    <row r="2045" spans="13:13" x14ac:dyDescent="0.35">
      <c r="M2045" s="5"/>
    </row>
    <row r="2046" spans="13:13" x14ac:dyDescent="0.35">
      <c r="M2046" s="5"/>
    </row>
    <row r="2047" spans="13:13" x14ac:dyDescent="0.35">
      <c r="M2047" s="5"/>
    </row>
    <row r="2048" spans="13:13" x14ac:dyDescent="0.35">
      <c r="M2048" s="5"/>
    </row>
    <row r="2049" spans="13:13" x14ac:dyDescent="0.35">
      <c r="M2049" s="5"/>
    </row>
    <row r="2050" spans="13:13" x14ac:dyDescent="0.35">
      <c r="M2050" s="5"/>
    </row>
    <row r="2051" spans="13:13" x14ac:dyDescent="0.35">
      <c r="M2051" s="5"/>
    </row>
    <row r="2052" spans="13:13" x14ac:dyDescent="0.35">
      <c r="M2052" s="5"/>
    </row>
    <row r="2053" spans="13:13" x14ac:dyDescent="0.35">
      <c r="M2053" s="5"/>
    </row>
    <row r="2054" spans="13:13" x14ac:dyDescent="0.35">
      <c r="M2054" s="5"/>
    </row>
    <row r="2055" spans="13:13" x14ac:dyDescent="0.35">
      <c r="M2055" s="5"/>
    </row>
    <row r="2056" spans="13:13" x14ac:dyDescent="0.35">
      <c r="M2056" s="5"/>
    </row>
    <row r="2057" spans="13:13" x14ac:dyDescent="0.35">
      <c r="M2057" s="5"/>
    </row>
    <row r="2058" spans="13:13" x14ac:dyDescent="0.35">
      <c r="M2058" s="5"/>
    </row>
    <row r="2059" spans="13:13" x14ac:dyDescent="0.35">
      <c r="M2059" s="5"/>
    </row>
    <row r="2060" spans="13:13" x14ac:dyDescent="0.35">
      <c r="M2060" s="5"/>
    </row>
    <row r="2061" spans="13:13" x14ac:dyDescent="0.35">
      <c r="M2061" s="5"/>
    </row>
    <row r="2062" spans="13:13" x14ac:dyDescent="0.35">
      <c r="M2062" s="5"/>
    </row>
    <row r="2063" spans="13:13" x14ac:dyDescent="0.35">
      <c r="M2063" s="5"/>
    </row>
    <row r="2064" spans="13:13" x14ac:dyDescent="0.35">
      <c r="M2064" s="5"/>
    </row>
    <row r="2065" spans="13:13" x14ac:dyDescent="0.35">
      <c r="M2065" s="5"/>
    </row>
    <row r="2066" spans="13:13" x14ac:dyDescent="0.35">
      <c r="M2066" s="5"/>
    </row>
    <row r="2067" spans="13:13" x14ac:dyDescent="0.35">
      <c r="M2067" s="5"/>
    </row>
    <row r="2068" spans="13:13" x14ac:dyDescent="0.35">
      <c r="M2068" s="5"/>
    </row>
    <row r="2069" spans="13:13" x14ac:dyDescent="0.35">
      <c r="M2069" s="5"/>
    </row>
    <row r="2070" spans="13:13" x14ac:dyDescent="0.35">
      <c r="M2070" s="5"/>
    </row>
    <row r="2071" spans="13:13" x14ac:dyDescent="0.35">
      <c r="M2071" s="5"/>
    </row>
    <row r="2072" spans="13:13" x14ac:dyDescent="0.35">
      <c r="M2072" s="5"/>
    </row>
    <row r="2073" spans="13:13" x14ac:dyDescent="0.35">
      <c r="M2073" s="5"/>
    </row>
    <row r="2074" spans="13:13" x14ac:dyDescent="0.35">
      <c r="M2074" s="5"/>
    </row>
    <row r="2075" spans="13:13" x14ac:dyDescent="0.35">
      <c r="M2075" s="5"/>
    </row>
    <row r="2076" spans="13:13" x14ac:dyDescent="0.35">
      <c r="M2076" s="5"/>
    </row>
    <row r="2077" spans="13:13" x14ac:dyDescent="0.35">
      <c r="M2077" s="5"/>
    </row>
    <row r="2078" spans="13:13" x14ac:dyDescent="0.35">
      <c r="M2078" s="5"/>
    </row>
    <row r="2079" spans="13:13" x14ac:dyDescent="0.35">
      <c r="M2079" s="5"/>
    </row>
    <row r="2080" spans="13:13" x14ac:dyDescent="0.35">
      <c r="M2080" s="5"/>
    </row>
    <row r="2081" spans="13:13" x14ac:dyDescent="0.35">
      <c r="M2081" s="5"/>
    </row>
    <row r="2082" spans="13:13" x14ac:dyDescent="0.35">
      <c r="M2082" s="5"/>
    </row>
    <row r="2083" spans="13:13" x14ac:dyDescent="0.35">
      <c r="M2083" s="5"/>
    </row>
    <row r="2084" spans="13:13" x14ac:dyDescent="0.35">
      <c r="M2084" s="5"/>
    </row>
    <row r="2085" spans="13:13" x14ac:dyDescent="0.35">
      <c r="M2085" s="5"/>
    </row>
    <row r="2086" spans="13:13" x14ac:dyDescent="0.35">
      <c r="M2086" s="5"/>
    </row>
    <row r="2087" spans="13:13" x14ac:dyDescent="0.35">
      <c r="M2087" s="5"/>
    </row>
    <row r="2088" spans="13:13" x14ac:dyDescent="0.35">
      <c r="M2088" s="5"/>
    </row>
    <row r="2089" spans="13:13" x14ac:dyDescent="0.35">
      <c r="M2089" s="5"/>
    </row>
    <row r="2090" spans="13:13" x14ac:dyDescent="0.35">
      <c r="M2090" s="5"/>
    </row>
    <row r="2091" spans="13:13" x14ac:dyDescent="0.35">
      <c r="M2091" s="5"/>
    </row>
    <row r="2092" spans="13:13" x14ac:dyDescent="0.35">
      <c r="M2092" s="5"/>
    </row>
    <row r="2093" spans="13:13" x14ac:dyDescent="0.35">
      <c r="M2093" s="5"/>
    </row>
    <row r="2094" spans="13:13" x14ac:dyDescent="0.35">
      <c r="M2094" s="5"/>
    </row>
    <row r="2095" spans="13:13" x14ac:dyDescent="0.35">
      <c r="M2095" s="5"/>
    </row>
    <row r="2096" spans="13:13" x14ac:dyDescent="0.35">
      <c r="M2096" s="5"/>
    </row>
    <row r="2097" spans="13:13" x14ac:dyDescent="0.35">
      <c r="M2097" s="5"/>
    </row>
    <row r="2098" spans="13:13" x14ac:dyDescent="0.35">
      <c r="M2098" s="5"/>
    </row>
    <row r="2099" spans="13:13" x14ac:dyDescent="0.35">
      <c r="M2099" s="5"/>
    </row>
    <row r="2100" spans="13:13" x14ac:dyDescent="0.35">
      <c r="M2100" s="5"/>
    </row>
    <row r="2101" spans="13:13" x14ac:dyDescent="0.35">
      <c r="M2101" s="5"/>
    </row>
    <row r="2102" spans="13:13" x14ac:dyDescent="0.35">
      <c r="M2102" s="5"/>
    </row>
    <row r="2103" spans="13:13" x14ac:dyDescent="0.35">
      <c r="M2103" s="5"/>
    </row>
    <row r="2104" spans="13:13" x14ac:dyDescent="0.35">
      <c r="M2104" s="5"/>
    </row>
    <row r="2105" spans="13:13" x14ac:dyDescent="0.35">
      <c r="M2105" s="5"/>
    </row>
    <row r="2106" spans="13:13" x14ac:dyDescent="0.35">
      <c r="M2106" s="5"/>
    </row>
    <row r="2107" spans="13:13" x14ac:dyDescent="0.35">
      <c r="M2107" s="5"/>
    </row>
    <row r="2108" spans="13:13" x14ac:dyDescent="0.35">
      <c r="M2108" s="5"/>
    </row>
    <row r="2109" spans="13:13" x14ac:dyDescent="0.35">
      <c r="M2109" s="5"/>
    </row>
    <row r="2110" spans="13:13" x14ac:dyDescent="0.35">
      <c r="M2110" s="5"/>
    </row>
    <row r="2111" spans="13:13" x14ac:dyDescent="0.35">
      <c r="M2111" s="5"/>
    </row>
    <row r="2112" spans="13:13" x14ac:dyDescent="0.35">
      <c r="M2112" s="5"/>
    </row>
    <row r="2113" spans="13:13" x14ac:dyDescent="0.35">
      <c r="M2113" s="5"/>
    </row>
    <row r="2114" spans="13:13" x14ac:dyDescent="0.35">
      <c r="M2114" s="5"/>
    </row>
    <row r="2115" spans="13:13" x14ac:dyDescent="0.35">
      <c r="M2115" s="5"/>
    </row>
    <row r="2116" spans="13:13" x14ac:dyDescent="0.35">
      <c r="M2116" s="5"/>
    </row>
    <row r="2117" spans="13:13" x14ac:dyDescent="0.35">
      <c r="M2117" s="5"/>
    </row>
    <row r="2118" spans="13:13" x14ac:dyDescent="0.35">
      <c r="M2118" s="5"/>
    </row>
    <row r="2119" spans="13:13" x14ac:dyDescent="0.35">
      <c r="M2119" s="5"/>
    </row>
    <row r="2120" spans="13:13" x14ac:dyDescent="0.35">
      <c r="M2120" s="5"/>
    </row>
    <row r="2121" spans="13:13" x14ac:dyDescent="0.35">
      <c r="M2121" s="5"/>
    </row>
    <row r="2122" spans="13:13" x14ac:dyDescent="0.35">
      <c r="M2122" s="5"/>
    </row>
    <row r="2123" spans="13:13" x14ac:dyDescent="0.35">
      <c r="M2123" s="5"/>
    </row>
    <row r="2124" spans="13:13" x14ac:dyDescent="0.35">
      <c r="M2124" s="5"/>
    </row>
    <row r="2125" spans="13:13" x14ac:dyDescent="0.35">
      <c r="M2125" s="5"/>
    </row>
    <row r="2126" spans="13:13" x14ac:dyDescent="0.35">
      <c r="M2126" s="5"/>
    </row>
    <row r="2127" spans="13:13" x14ac:dyDescent="0.35">
      <c r="M2127" s="5"/>
    </row>
    <row r="2128" spans="13:13" x14ac:dyDescent="0.35">
      <c r="M2128" s="5"/>
    </row>
    <row r="2129" spans="13:13" x14ac:dyDescent="0.35">
      <c r="M2129" s="5"/>
    </row>
    <row r="2130" spans="13:13" x14ac:dyDescent="0.35">
      <c r="M2130" s="5"/>
    </row>
    <row r="2131" spans="13:13" x14ac:dyDescent="0.35">
      <c r="M2131" s="5"/>
    </row>
    <row r="2132" spans="13:13" x14ac:dyDescent="0.35">
      <c r="M2132" s="5"/>
    </row>
    <row r="2133" spans="13:13" x14ac:dyDescent="0.35">
      <c r="M2133" s="5"/>
    </row>
    <row r="2134" spans="13:13" x14ac:dyDescent="0.35">
      <c r="M2134" s="5"/>
    </row>
    <row r="2135" spans="13:13" x14ac:dyDescent="0.35">
      <c r="M2135" s="5"/>
    </row>
    <row r="2136" spans="13:13" x14ac:dyDescent="0.35">
      <c r="M2136" s="5"/>
    </row>
    <row r="2137" spans="13:13" x14ac:dyDescent="0.35">
      <c r="M2137" s="5"/>
    </row>
    <row r="2138" spans="13:13" x14ac:dyDescent="0.35">
      <c r="M2138" s="5"/>
    </row>
    <row r="2139" spans="13:13" x14ac:dyDescent="0.35">
      <c r="M2139" s="5"/>
    </row>
    <row r="2140" spans="13:13" x14ac:dyDescent="0.35">
      <c r="M2140" s="5"/>
    </row>
    <row r="2141" spans="13:13" x14ac:dyDescent="0.35">
      <c r="M2141" s="5"/>
    </row>
    <row r="2142" spans="13:13" x14ac:dyDescent="0.35">
      <c r="M2142" s="5"/>
    </row>
    <row r="2143" spans="13:13" x14ac:dyDescent="0.35">
      <c r="M2143" s="5"/>
    </row>
    <row r="2144" spans="13:13" x14ac:dyDescent="0.35">
      <c r="M2144" s="5"/>
    </row>
    <row r="2145" spans="13:13" x14ac:dyDescent="0.35">
      <c r="M2145" s="5"/>
    </row>
    <row r="2146" spans="13:13" x14ac:dyDescent="0.35">
      <c r="M2146" s="5"/>
    </row>
    <row r="2147" spans="13:13" x14ac:dyDescent="0.35">
      <c r="M2147" s="5"/>
    </row>
    <row r="2148" spans="13:13" x14ac:dyDescent="0.35">
      <c r="M2148" s="5"/>
    </row>
    <row r="2149" spans="13:13" x14ac:dyDescent="0.35">
      <c r="M2149" s="5"/>
    </row>
    <row r="2150" spans="13:13" x14ac:dyDescent="0.35">
      <c r="M2150" s="5"/>
    </row>
    <row r="2151" spans="13:13" x14ac:dyDescent="0.35">
      <c r="M2151" s="5"/>
    </row>
    <row r="2152" spans="13:13" x14ac:dyDescent="0.35">
      <c r="M2152" s="5"/>
    </row>
    <row r="2153" spans="13:13" x14ac:dyDescent="0.35">
      <c r="M2153" s="5"/>
    </row>
    <row r="2154" spans="13:13" x14ac:dyDescent="0.35">
      <c r="M2154" s="5"/>
    </row>
    <row r="2155" spans="13:13" x14ac:dyDescent="0.35">
      <c r="M2155" s="5"/>
    </row>
    <row r="2156" spans="13:13" x14ac:dyDescent="0.35">
      <c r="M2156" s="5"/>
    </row>
    <row r="2157" spans="13:13" x14ac:dyDescent="0.35">
      <c r="M2157" s="5"/>
    </row>
    <row r="2158" spans="13:13" x14ac:dyDescent="0.35">
      <c r="M2158" s="5"/>
    </row>
    <row r="2159" spans="13:13" x14ac:dyDescent="0.35">
      <c r="M2159" s="5"/>
    </row>
    <row r="2160" spans="13:13" x14ac:dyDescent="0.35">
      <c r="M2160" s="5"/>
    </row>
    <row r="2161" spans="13:13" x14ac:dyDescent="0.35">
      <c r="M2161" s="5"/>
    </row>
    <row r="2162" spans="13:13" x14ac:dyDescent="0.35">
      <c r="M2162" s="5"/>
    </row>
    <row r="2163" spans="13:13" x14ac:dyDescent="0.35">
      <c r="M2163" s="5"/>
    </row>
    <row r="2164" spans="13:13" x14ac:dyDescent="0.35">
      <c r="M2164" s="5"/>
    </row>
    <row r="2165" spans="13:13" x14ac:dyDescent="0.35">
      <c r="M2165" s="5"/>
    </row>
    <row r="2166" spans="13:13" x14ac:dyDescent="0.35">
      <c r="M2166" s="5"/>
    </row>
    <row r="2167" spans="13:13" x14ac:dyDescent="0.35">
      <c r="M2167" s="5"/>
    </row>
    <row r="2168" spans="13:13" x14ac:dyDescent="0.35">
      <c r="M2168" s="5"/>
    </row>
    <row r="2169" spans="13:13" x14ac:dyDescent="0.35">
      <c r="M2169" s="5"/>
    </row>
    <row r="2170" spans="13:13" x14ac:dyDescent="0.35">
      <c r="M2170" s="5"/>
    </row>
    <row r="2171" spans="13:13" x14ac:dyDescent="0.35">
      <c r="M2171" s="5"/>
    </row>
    <row r="2172" spans="13:13" x14ac:dyDescent="0.35">
      <c r="M2172" s="5"/>
    </row>
    <row r="2173" spans="13:13" x14ac:dyDescent="0.35">
      <c r="M2173" s="5"/>
    </row>
    <row r="2174" spans="13:13" x14ac:dyDescent="0.35">
      <c r="M2174" s="5"/>
    </row>
    <row r="2175" spans="13:13" x14ac:dyDescent="0.35">
      <c r="M2175" s="5"/>
    </row>
    <row r="2176" spans="13:13" x14ac:dyDescent="0.35">
      <c r="M2176" s="5"/>
    </row>
    <row r="2177" spans="13:13" x14ac:dyDescent="0.35">
      <c r="M2177" s="5"/>
    </row>
    <row r="2178" spans="13:13" x14ac:dyDescent="0.35">
      <c r="M2178" s="5"/>
    </row>
    <row r="2179" spans="13:13" x14ac:dyDescent="0.35">
      <c r="M2179" s="5"/>
    </row>
    <row r="2180" spans="13:13" x14ac:dyDescent="0.35">
      <c r="M2180" s="5"/>
    </row>
    <row r="2181" spans="13:13" x14ac:dyDescent="0.35">
      <c r="M2181" s="5"/>
    </row>
    <row r="2182" spans="13:13" x14ac:dyDescent="0.35">
      <c r="M2182" s="5"/>
    </row>
    <row r="2183" spans="13:13" x14ac:dyDescent="0.35">
      <c r="M2183" s="5"/>
    </row>
    <row r="2184" spans="13:13" x14ac:dyDescent="0.35">
      <c r="M2184" s="5"/>
    </row>
    <row r="2185" spans="13:13" x14ac:dyDescent="0.35">
      <c r="M2185" s="5"/>
    </row>
    <row r="2186" spans="13:13" x14ac:dyDescent="0.35">
      <c r="M2186" s="5"/>
    </row>
    <row r="2187" spans="13:13" x14ac:dyDescent="0.35">
      <c r="M2187" s="5"/>
    </row>
    <row r="2188" spans="13:13" x14ac:dyDescent="0.35">
      <c r="M2188" s="5"/>
    </row>
    <row r="2189" spans="13:13" x14ac:dyDescent="0.35">
      <c r="M2189" s="5"/>
    </row>
    <row r="2190" spans="13:13" x14ac:dyDescent="0.35">
      <c r="M2190" s="5"/>
    </row>
    <row r="2191" spans="13:13" x14ac:dyDescent="0.35">
      <c r="M2191" s="5"/>
    </row>
    <row r="2192" spans="13:13" x14ac:dyDescent="0.35">
      <c r="M2192" s="5"/>
    </row>
    <row r="2193" spans="13:13" x14ac:dyDescent="0.35">
      <c r="M2193" s="5"/>
    </row>
    <row r="2194" spans="13:13" x14ac:dyDescent="0.35">
      <c r="M2194" s="5"/>
    </row>
    <row r="2195" spans="13:13" x14ac:dyDescent="0.35">
      <c r="M2195" s="5"/>
    </row>
    <row r="2196" spans="13:13" x14ac:dyDescent="0.35">
      <c r="M2196" s="5"/>
    </row>
    <row r="2197" spans="13:13" x14ac:dyDescent="0.35">
      <c r="M2197" s="5"/>
    </row>
    <row r="2198" spans="13:13" x14ac:dyDescent="0.35">
      <c r="M2198" s="5"/>
    </row>
    <row r="2199" spans="13:13" x14ac:dyDescent="0.35">
      <c r="M2199" s="5"/>
    </row>
    <row r="2200" spans="13:13" x14ac:dyDescent="0.35">
      <c r="M2200" s="5"/>
    </row>
    <row r="2201" spans="13:13" x14ac:dyDescent="0.35">
      <c r="M2201" s="5"/>
    </row>
    <row r="2202" spans="13:13" x14ac:dyDescent="0.35">
      <c r="M2202" s="5"/>
    </row>
    <row r="2203" spans="13:13" x14ac:dyDescent="0.35">
      <c r="M2203" s="5"/>
    </row>
    <row r="2204" spans="13:13" x14ac:dyDescent="0.35">
      <c r="M2204" s="5"/>
    </row>
    <row r="2205" spans="13:13" x14ac:dyDescent="0.35">
      <c r="M2205" s="5"/>
    </row>
    <row r="2206" spans="13:13" x14ac:dyDescent="0.35">
      <c r="M2206" s="5"/>
    </row>
    <row r="2207" spans="13:13" x14ac:dyDescent="0.35">
      <c r="M2207" s="5"/>
    </row>
    <row r="2208" spans="13:13" x14ac:dyDescent="0.35">
      <c r="M2208" s="5"/>
    </row>
    <row r="2209" spans="13:13" x14ac:dyDescent="0.35">
      <c r="M2209" s="5"/>
    </row>
    <row r="2210" spans="13:13" x14ac:dyDescent="0.35">
      <c r="M2210" s="5"/>
    </row>
    <row r="2211" spans="13:13" x14ac:dyDescent="0.35">
      <c r="M2211" s="5"/>
    </row>
    <row r="2212" spans="13:13" x14ac:dyDescent="0.35">
      <c r="M2212" s="5"/>
    </row>
    <row r="2213" spans="13:13" x14ac:dyDescent="0.35">
      <c r="M2213" s="5"/>
    </row>
    <row r="2214" spans="13:13" x14ac:dyDescent="0.35">
      <c r="M2214" s="5"/>
    </row>
    <row r="2215" spans="13:13" x14ac:dyDescent="0.35">
      <c r="M2215" s="5"/>
    </row>
    <row r="2216" spans="13:13" x14ac:dyDescent="0.35">
      <c r="M2216" s="5"/>
    </row>
    <row r="2217" spans="13:13" x14ac:dyDescent="0.35">
      <c r="M2217" s="5"/>
    </row>
    <row r="2218" spans="13:13" x14ac:dyDescent="0.35">
      <c r="M2218" s="5"/>
    </row>
    <row r="2219" spans="13:13" x14ac:dyDescent="0.35">
      <c r="M2219" s="5"/>
    </row>
    <row r="2220" spans="13:13" x14ac:dyDescent="0.35">
      <c r="M2220" s="5"/>
    </row>
    <row r="2221" spans="13:13" x14ac:dyDescent="0.35">
      <c r="M2221" s="5"/>
    </row>
    <row r="2222" spans="13:13" x14ac:dyDescent="0.35">
      <c r="M2222" s="5"/>
    </row>
    <row r="2223" spans="13:13" x14ac:dyDescent="0.35">
      <c r="M2223" s="5"/>
    </row>
    <row r="2224" spans="13:13" x14ac:dyDescent="0.35">
      <c r="M2224" s="5"/>
    </row>
    <row r="2225" spans="13:13" x14ac:dyDescent="0.35">
      <c r="M2225" s="5"/>
    </row>
    <row r="2226" spans="13:13" x14ac:dyDescent="0.35">
      <c r="M2226" s="5"/>
    </row>
    <row r="2227" spans="13:13" x14ac:dyDescent="0.35">
      <c r="M2227" s="5"/>
    </row>
    <row r="2228" spans="13:13" x14ac:dyDescent="0.35">
      <c r="M2228" s="5"/>
    </row>
    <row r="2229" spans="13:13" x14ac:dyDescent="0.35">
      <c r="M2229" s="5"/>
    </row>
    <row r="2230" spans="13:13" x14ac:dyDescent="0.35">
      <c r="M2230" s="5"/>
    </row>
    <row r="2231" spans="13:13" x14ac:dyDescent="0.35">
      <c r="M2231" s="5"/>
    </row>
    <row r="2232" spans="13:13" x14ac:dyDescent="0.35">
      <c r="M2232" s="5"/>
    </row>
    <row r="2233" spans="13:13" x14ac:dyDescent="0.35">
      <c r="M2233" s="5"/>
    </row>
    <row r="2234" spans="13:13" x14ac:dyDescent="0.35">
      <c r="M2234" s="5"/>
    </row>
    <row r="2235" spans="13:13" x14ac:dyDescent="0.35">
      <c r="M2235" s="5"/>
    </row>
    <row r="2236" spans="13:13" x14ac:dyDescent="0.35">
      <c r="M2236" s="5"/>
    </row>
    <row r="2237" spans="13:13" x14ac:dyDescent="0.35">
      <c r="M2237" s="5"/>
    </row>
    <row r="2238" spans="13:13" x14ac:dyDescent="0.35">
      <c r="M2238" s="5"/>
    </row>
    <row r="2239" spans="13:13" x14ac:dyDescent="0.35">
      <c r="M2239" s="5"/>
    </row>
    <row r="2240" spans="13:13" x14ac:dyDescent="0.35">
      <c r="M2240" s="5"/>
    </row>
    <row r="2241" spans="13:13" x14ac:dyDescent="0.35">
      <c r="M2241" s="5"/>
    </row>
    <row r="2242" spans="13:13" x14ac:dyDescent="0.35">
      <c r="M2242" s="5"/>
    </row>
    <row r="2243" spans="13:13" x14ac:dyDescent="0.35">
      <c r="M2243" s="5"/>
    </row>
    <row r="2244" spans="13:13" x14ac:dyDescent="0.35">
      <c r="M2244" s="5"/>
    </row>
    <row r="2245" spans="13:13" x14ac:dyDescent="0.35">
      <c r="M2245" s="5"/>
    </row>
    <row r="2246" spans="13:13" x14ac:dyDescent="0.35">
      <c r="M2246" s="5"/>
    </row>
    <row r="2247" spans="13:13" x14ac:dyDescent="0.35">
      <c r="M2247" s="5"/>
    </row>
    <row r="2248" spans="13:13" x14ac:dyDescent="0.35">
      <c r="M2248" s="5"/>
    </row>
    <row r="2249" spans="13:13" x14ac:dyDescent="0.35">
      <c r="M2249" s="5"/>
    </row>
    <row r="2250" spans="13:13" x14ac:dyDescent="0.35">
      <c r="M2250" s="5"/>
    </row>
    <row r="2251" spans="13:13" x14ac:dyDescent="0.35">
      <c r="M2251" s="5"/>
    </row>
    <row r="2252" spans="13:13" x14ac:dyDescent="0.35">
      <c r="M2252" s="5"/>
    </row>
    <row r="2253" spans="13:13" x14ac:dyDescent="0.35">
      <c r="M2253" s="5"/>
    </row>
    <row r="2254" spans="13:13" x14ac:dyDescent="0.35">
      <c r="M2254" s="5"/>
    </row>
    <row r="2255" spans="13:13" x14ac:dyDescent="0.35">
      <c r="M2255" s="5"/>
    </row>
    <row r="2256" spans="13:13" x14ac:dyDescent="0.35">
      <c r="M2256" s="5"/>
    </row>
    <row r="2257" spans="13:13" x14ac:dyDescent="0.35">
      <c r="M2257" s="5"/>
    </row>
    <row r="2258" spans="13:13" x14ac:dyDescent="0.35">
      <c r="M2258" s="5"/>
    </row>
    <row r="2259" spans="13:13" x14ac:dyDescent="0.35">
      <c r="M2259" s="5"/>
    </row>
    <row r="2260" spans="13:13" x14ac:dyDescent="0.35">
      <c r="M2260" s="5"/>
    </row>
    <row r="2261" spans="13:13" x14ac:dyDescent="0.35">
      <c r="M2261" s="5"/>
    </row>
    <row r="2262" spans="13:13" x14ac:dyDescent="0.35">
      <c r="M2262" s="5"/>
    </row>
    <row r="2263" spans="13:13" x14ac:dyDescent="0.35">
      <c r="M2263" s="5"/>
    </row>
    <row r="2264" spans="13:13" x14ac:dyDescent="0.35">
      <c r="M2264" s="5"/>
    </row>
    <row r="2265" spans="13:13" x14ac:dyDescent="0.35">
      <c r="M2265" s="5"/>
    </row>
    <row r="2266" spans="13:13" x14ac:dyDescent="0.35">
      <c r="M2266" s="5"/>
    </row>
    <row r="2267" spans="13:13" x14ac:dyDescent="0.35">
      <c r="M2267" s="5"/>
    </row>
    <row r="2268" spans="13:13" x14ac:dyDescent="0.35">
      <c r="M2268" s="5"/>
    </row>
    <row r="2269" spans="13:13" x14ac:dyDescent="0.35">
      <c r="M2269" s="5"/>
    </row>
    <row r="2270" spans="13:13" x14ac:dyDescent="0.35">
      <c r="M2270" s="5"/>
    </row>
    <row r="2271" spans="13:13" x14ac:dyDescent="0.35">
      <c r="M2271" s="5"/>
    </row>
    <row r="2272" spans="13:13" x14ac:dyDescent="0.35">
      <c r="M2272" s="5"/>
    </row>
    <row r="2273" spans="13:13" x14ac:dyDescent="0.35">
      <c r="M2273" s="5"/>
    </row>
    <row r="2274" spans="13:13" x14ac:dyDescent="0.35">
      <c r="M2274" s="5"/>
    </row>
    <row r="2275" spans="13:13" x14ac:dyDescent="0.35">
      <c r="M2275" s="5"/>
    </row>
    <row r="2276" spans="13:13" x14ac:dyDescent="0.35">
      <c r="M2276" s="5"/>
    </row>
    <row r="2277" spans="13:13" x14ac:dyDescent="0.35">
      <c r="M2277" s="5"/>
    </row>
    <row r="2278" spans="13:13" x14ac:dyDescent="0.35">
      <c r="M2278" s="5"/>
    </row>
    <row r="2279" spans="13:13" x14ac:dyDescent="0.35">
      <c r="M2279" s="5"/>
    </row>
    <row r="2280" spans="13:13" x14ac:dyDescent="0.35">
      <c r="M2280" s="5"/>
    </row>
    <row r="2281" spans="13:13" x14ac:dyDescent="0.35">
      <c r="M2281" s="5"/>
    </row>
    <row r="2282" spans="13:13" x14ac:dyDescent="0.35">
      <c r="M2282" s="5"/>
    </row>
    <row r="2283" spans="13:13" x14ac:dyDescent="0.35">
      <c r="M2283" s="5"/>
    </row>
    <row r="2284" spans="13:13" x14ac:dyDescent="0.35">
      <c r="M2284" s="5"/>
    </row>
    <row r="2285" spans="13:13" x14ac:dyDescent="0.35">
      <c r="M2285" s="5"/>
    </row>
    <row r="2286" spans="13:13" x14ac:dyDescent="0.35">
      <c r="M2286" s="5"/>
    </row>
    <row r="2287" spans="13:13" x14ac:dyDescent="0.35">
      <c r="M2287" s="5"/>
    </row>
    <row r="2288" spans="13:13" x14ac:dyDescent="0.35">
      <c r="M2288" s="5"/>
    </row>
    <row r="2289" spans="13:13" x14ac:dyDescent="0.35">
      <c r="M2289" s="5"/>
    </row>
    <row r="2290" spans="13:13" x14ac:dyDescent="0.35">
      <c r="M2290" s="5"/>
    </row>
    <row r="2291" spans="13:13" x14ac:dyDescent="0.35">
      <c r="M2291" s="5"/>
    </row>
    <row r="2292" spans="13:13" x14ac:dyDescent="0.35">
      <c r="M2292" s="5"/>
    </row>
    <row r="2293" spans="13:13" x14ac:dyDescent="0.35">
      <c r="M2293" s="5"/>
    </row>
    <row r="2294" spans="13:13" x14ac:dyDescent="0.35">
      <c r="M2294" s="5"/>
    </row>
    <row r="2295" spans="13:13" x14ac:dyDescent="0.35">
      <c r="M2295" s="5"/>
    </row>
    <row r="2296" spans="13:13" x14ac:dyDescent="0.35">
      <c r="M2296" s="5"/>
    </row>
    <row r="2297" spans="13:13" x14ac:dyDescent="0.35">
      <c r="M2297" s="5"/>
    </row>
    <row r="2298" spans="13:13" x14ac:dyDescent="0.35">
      <c r="M2298" s="5"/>
    </row>
    <row r="2299" spans="13:13" x14ac:dyDescent="0.35">
      <c r="M2299" s="5"/>
    </row>
    <row r="2300" spans="13:13" x14ac:dyDescent="0.35">
      <c r="M2300" s="5"/>
    </row>
    <row r="2301" spans="13:13" x14ac:dyDescent="0.35">
      <c r="M2301" s="5"/>
    </row>
    <row r="2302" spans="13:13" x14ac:dyDescent="0.35">
      <c r="M2302" s="5"/>
    </row>
    <row r="2303" spans="13:13" x14ac:dyDescent="0.35">
      <c r="M2303" s="5"/>
    </row>
    <row r="2304" spans="13:13" x14ac:dyDescent="0.35">
      <c r="M2304" s="5"/>
    </row>
    <row r="2305" spans="13:13" x14ac:dyDescent="0.35">
      <c r="M2305" s="5"/>
    </row>
    <row r="2306" spans="13:13" x14ac:dyDescent="0.35">
      <c r="M2306" s="5"/>
    </row>
    <row r="2307" spans="13:13" x14ac:dyDescent="0.35">
      <c r="M2307" s="5"/>
    </row>
    <row r="2308" spans="13:13" x14ac:dyDescent="0.35">
      <c r="M2308" s="5"/>
    </row>
    <row r="2309" spans="13:13" x14ac:dyDescent="0.35">
      <c r="M2309" s="5"/>
    </row>
    <row r="2310" spans="13:13" x14ac:dyDescent="0.35">
      <c r="M2310" s="5"/>
    </row>
    <row r="2311" spans="13:13" x14ac:dyDescent="0.35">
      <c r="M2311" s="5"/>
    </row>
    <row r="2312" spans="13:13" x14ac:dyDescent="0.35">
      <c r="M2312" s="5"/>
    </row>
    <row r="2313" spans="13:13" x14ac:dyDescent="0.35">
      <c r="M2313" s="5"/>
    </row>
    <row r="2314" spans="13:13" x14ac:dyDescent="0.35">
      <c r="M2314" s="5"/>
    </row>
    <row r="2315" spans="13:13" x14ac:dyDescent="0.35">
      <c r="M2315" s="5"/>
    </row>
    <row r="2316" spans="13:13" x14ac:dyDescent="0.35">
      <c r="M2316" s="5"/>
    </row>
    <row r="2317" spans="13:13" x14ac:dyDescent="0.35">
      <c r="M2317" s="5"/>
    </row>
    <row r="2318" spans="13:13" x14ac:dyDescent="0.35">
      <c r="M2318" s="5"/>
    </row>
    <row r="2319" spans="13:13" x14ac:dyDescent="0.35">
      <c r="M2319" s="5"/>
    </row>
    <row r="2320" spans="13:13" x14ac:dyDescent="0.35">
      <c r="M2320" s="5"/>
    </row>
    <row r="2321" spans="13:13" x14ac:dyDescent="0.35">
      <c r="M2321" s="5"/>
    </row>
    <row r="2322" spans="13:13" x14ac:dyDescent="0.35">
      <c r="M2322" s="5"/>
    </row>
    <row r="2323" spans="13:13" x14ac:dyDescent="0.35">
      <c r="M2323" s="5"/>
    </row>
    <row r="2324" spans="13:13" x14ac:dyDescent="0.35">
      <c r="M2324" s="5"/>
    </row>
    <row r="2325" spans="13:13" x14ac:dyDescent="0.35">
      <c r="M2325" s="5"/>
    </row>
    <row r="2326" spans="13:13" x14ac:dyDescent="0.35">
      <c r="M2326" s="5"/>
    </row>
    <row r="2327" spans="13:13" x14ac:dyDescent="0.35">
      <c r="M2327" s="5"/>
    </row>
    <row r="2328" spans="13:13" x14ac:dyDescent="0.35">
      <c r="M2328" s="5"/>
    </row>
    <row r="2329" spans="13:13" x14ac:dyDescent="0.35">
      <c r="M2329" s="5"/>
    </row>
    <row r="2330" spans="13:13" x14ac:dyDescent="0.35">
      <c r="M2330" s="5"/>
    </row>
    <row r="2331" spans="13:13" x14ac:dyDescent="0.35">
      <c r="M2331" s="5"/>
    </row>
    <row r="2332" spans="13:13" x14ac:dyDescent="0.35">
      <c r="M2332" s="5"/>
    </row>
    <row r="2333" spans="13:13" x14ac:dyDescent="0.35">
      <c r="M2333" s="5"/>
    </row>
    <row r="2334" spans="13:13" x14ac:dyDescent="0.35">
      <c r="M2334" s="5"/>
    </row>
    <row r="2335" spans="13:13" x14ac:dyDescent="0.35">
      <c r="M2335" s="5"/>
    </row>
    <row r="2336" spans="13:13" x14ac:dyDescent="0.35">
      <c r="M2336" s="5"/>
    </row>
    <row r="2337" spans="13:13" x14ac:dyDescent="0.35">
      <c r="M2337" s="5"/>
    </row>
    <row r="2338" spans="13:13" x14ac:dyDescent="0.35">
      <c r="M2338" s="5"/>
    </row>
    <row r="2339" spans="13:13" x14ac:dyDescent="0.35">
      <c r="M2339" s="5"/>
    </row>
    <row r="2340" spans="13:13" x14ac:dyDescent="0.35">
      <c r="M2340" s="5"/>
    </row>
    <row r="2341" spans="13:13" x14ac:dyDescent="0.35">
      <c r="M2341" s="5"/>
    </row>
    <row r="2342" spans="13:13" x14ac:dyDescent="0.35">
      <c r="M2342" s="5"/>
    </row>
    <row r="2343" spans="13:13" x14ac:dyDescent="0.35">
      <c r="M2343" s="5"/>
    </row>
    <row r="2344" spans="13:13" x14ac:dyDescent="0.35">
      <c r="M2344" s="5"/>
    </row>
    <row r="2345" spans="13:13" x14ac:dyDescent="0.35">
      <c r="M2345" s="5"/>
    </row>
    <row r="2346" spans="13:13" x14ac:dyDescent="0.35">
      <c r="M2346" s="5"/>
    </row>
    <row r="2347" spans="13:13" x14ac:dyDescent="0.35">
      <c r="M2347" s="5"/>
    </row>
    <row r="2348" spans="13:13" x14ac:dyDescent="0.35">
      <c r="M2348" s="5"/>
    </row>
    <row r="2349" spans="13:13" x14ac:dyDescent="0.35">
      <c r="M2349" s="5"/>
    </row>
    <row r="2350" spans="13:13" x14ac:dyDescent="0.35">
      <c r="M2350" s="5"/>
    </row>
    <row r="2351" spans="13:13" x14ac:dyDescent="0.35">
      <c r="M2351" s="5"/>
    </row>
    <row r="2352" spans="13:13" x14ac:dyDescent="0.35">
      <c r="M2352" s="5"/>
    </row>
    <row r="2353" spans="13:13" x14ac:dyDescent="0.35">
      <c r="M2353" s="5"/>
    </row>
    <row r="2354" spans="13:13" x14ac:dyDescent="0.35">
      <c r="M2354" s="5"/>
    </row>
    <row r="2355" spans="13:13" x14ac:dyDescent="0.35">
      <c r="M2355" s="5"/>
    </row>
    <row r="2356" spans="13:13" x14ac:dyDescent="0.35">
      <c r="M2356" s="5"/>
    </row>
    <row r="2357" spans="13:13" x14ac:dyDescent="0.35">
      <c r="M2357" s="5"/>
    </row>
    <row r="2358" spans="13:13" x14ac:dyDescent="0.35">
      <c r="M2358" s="5"/>
    </row>
    <row r="2359" spans="13:13" x14ac:dyDescent="0.35">
      <c r="M2359" s="5"/>
    </row>
    <row r="2360" spans="13:13" x14ac:dyDescent="0.35">
      <c r="M2360" s="5"/>
    </row>
    <row r="2361" spans="13:13" x14ac:dyDescent="0.35">
      <c r="M2361" s="5"/>
    </row>
    <row r="2362" spans="13:13" x14ac:dyDescent="0.35">
      <c r="M2362" s="5"/>
    </row>
    <row r="2363" spans="13:13" x14ac:dyDescent="0.35">
      <c r="M2363" s="5"/>
    </row>
    <row r="2364" spans="13:13" x14ac:dyDescent="0.35">
      <c r="M2364" s="5"/>
    </row>
    <row r="2365" spans="13:13" x14ac:dyDescent="0.35">
      <c r="M2365" s="5"/>
    </row>
    <row r="2366" spans="13:13" x14ac:dyDescent="0.35">
      <c r="M2366" s="5"/>
    </row>
    <row r="2367" spans="13:13" x14ac:dyDescent="0.35">
      <c r="M2367" s="5"/>
    </row>
    <row r="2368" spans="13:13" x14ac:dyDescent="0.35">
      <c r="M2368" s="5"/>
    </row>
    <row r="2369" spans="13:13" x14ac:dyDescent="0.35">
      <c r="M2369" s="5"/>
    </row>
    <row r="2370" spans="13:13" x14ac:dyDescent="0.35">
      <c r="M2370" s="5"/>
    </row>
    <row r="2371" spans="13:13" x14ac:dyDescent="0.35">
      <c r="M2371" s="5"/>
    </row>
    <row r="2372" spans="13:13" x14ac:dyDescent="0.35">
      <c r="M2372" s="5"/>
    </row>
    <row r="2373" spans="13:13" x14ac:dyDescent="0.35">
      <c r="M2373" s="5"/>
    </row>
    <row r="2374" spans="13:13" x14ac:dyDescent="0.35">
      <c r="M2374" s="5"/>
    </row>
    <row r="2375" spans="13:13" x14ac:dyDescent="0.35">
      <c r="M2375" s="5"/>
    </row>
    <row r="2376" spans="13:13" x14ac:dyDescent="0.35">
      <c r="M2376" s="5"/>
    </row>
    <row r="2377" spans="13:13" x14ac:dyDescent="0.35">
      <c r="M2377" s="5"/>
    </row>
    <row r="2378" spans="13:13" x14ac:dyDescent="0.35">
      <c r="M2378" s="5"/>
    </row>
    <row r="2379" spans="13:13" x14ac:dyDescent="0.35">
      <c r="M2379" s="5"/>
    </row>
    <row r="2380" spans="13:13" x14ac:dyDescent="0.35">
      <c r="M2380" s="5"/>
    </row>
    <row r="2381" spans="13:13" x14ac:dyDescent="0.35">
      <c r="M2381" s="5"/>
    </row>
    <row r="2382" spans="13:13" x14ac:dyDescent="0.35">
      <c r="M2382" s="5"/>
    </row>
    <row r="2383" spans="13:13" x14ac:dyDescent="0.35">
      <c r="M2383" s="5"/>
    </row>
    <row r="2384" spans="13:13" x14ac:dyDescent="0.35">
      <c r="M2384" s="5"/>
    </row>
    <row r="2385" spans="13:13" x14ac:dyDescent="0.35">
      <c r="M2385" s="5"/>
    </row>
    <row r="2386" spans="13:13" x14ac:dyDescent="0.35">
      <c r="M2386" s="5"/>
    </row>
    <row r="2387" spans="13:13" x14ac:dyDescent="0.35">
      <c r="M2387" s="5"/>
    </row>
    <row r="2388" spans="13:13" x14ac:dyDescent="0.35">
      <c r="M2388" s="5"/>
    </row>
    <row r="2389" spans="13:13" x14ac:dyDescent="0.35">
      <c r="M2389" s="5"/>
    </row>
    <row r="2390" spans="13:13" x14ac:dyDescent="0.35">
      <c r="M2390" s="5"/>
    </row>
    <row r="2391" spans="13:13" x14ac:dyDescent="0.35">
      <c r="M2391" s="5"/>
    </row>
    <row r="2392" spans="13:13" x14ac:dyDescent="0.35">
      <c r="M2392" s="5"/>
    </row>
    <row r="2393" spans="13:13" x14ac:dyDescent="0.35">
      <c r="M2393" s="5"/>
    </row>
    <row r="2394" spans="13:13" x14ac:dyDescent="0.35">
      <c r="M2394" s="5"/>
    </row>
    <row r="2395" spans="13:13" x14ac:dyDescent="0.35">
      <c r="M2395" s="5"/>
    </row>
    <row r="2396" spans="13:13" x14ac:dyDescent="0.35">
      <c r="M2396" s="5"/>
    </row>
    <row r="2397" spans="13:13" x14ac:dyDescent="0.35">
      <c r="M2397" s="5"/>
    </row>
    <row r="2398" spans="13:13" x14ac:dyDescent="0.35">
      <c r="M2398" s="5"/>
    </row>
    <row r="2399" spans="13:13" x14ac:dyDescent="0.35">
      <c r="M2399" s="5"/>
    </row>
    <row r="2400" spans="13:13" x14ac:dyDescent="0.35">
      <c r="M2400" s="5"/>
    </row>
    <row r="2401" spans="13:13" x14ac:dyDescent="0.35">
      <c r="M2401" s="5"/>
    </row>
    <row r="2402" spans="13:13" x14ac:dyDescent="0.35">
      <c r="M2402" s="5"/>
    </row>
    <row r="2403" spans="13:13" x14ac:dyDescent="0.35">
      <c r="M2403" s="5"/>
    </row>
    <row r="2404" spans="13:13" x14ac:dyDescent="0.35">
      <c r="M2404" s="5"/>
    </row>
    <row r="2405" spans="13:13" x14ac:dyDescent="0.35">
      <c r="M2405" s="5"/>
    </row>
    <row r="2406" spans="13:13" x14ac:dyDescent="0.35">
      <c r="M2406" s="5"/>
    </row>
    <row r="2407" spans="13:13" x14ac:dyDescent="0.35">
      <c r="M2407" s="5"/>
    </row>
    <row r="2408" spans="13:13" x14ac:dyDescent="0.35">
      <c r="M2408" s="5"/>
    </row>
    <row r="2409" spans="13:13" x14ac:dyDescent="0.35">
      <c r="M2409" s="5"/>
    </row>
    <row r="2410" spans="13:13" x14ac:dyDescent="0.35">
      <c r="M2410" s="5"/>
    </row>
    <row r="2411" spans="13:13" x14ac:dyDescent="0.35">
      <c r="M2411" s="5"/>
    </row>
    <row r="2412" spans="13:13" x14ac:dyDescent="0.35">
      <c r="M2412" s="5"/>
    </row>
    <row r="2413" spans="13:13" x14ac:dyDescent="0.35">
      <c r="M2413" s="5"/>
    </row>
    <row r="2414" spans="13:13" x14ac:dyDescent="0.35">
      <c r="M2414" s="5"/>
    </row>
    <row r="2415" spans="13:13" x14ac:dyDescent="0.35">
      <c r="M2415" s="5"/>
    </row>
    <row r="2416" spans="13:13" x14ac:dyDescent="0.35">
      <c r="M2416" s="5"/>
    </row>
    <row r="2417" spans="13:13" x14ac:dyDescent="0.35">
      <c r="M2417" s="5"/>
    </row>
    <row r="2418" spans="13:13" x14ac:dyDescent="0.35">
      <c r="M2418" s="5"/>
    </row>
    <row r="2419" spans="13:13" x14ac:dyDescent="0.35">
      <c r="M2419" s="5"/>
    </row>
    <row r="2420" spans="13:13" x14ac:dyDescent="0.35">
      <c r="M2420" s="5"/>
    </row>
    <row r="2421" spans="13:13" x14ac:dyDescent="0.35">
      <c r="M2421" s="5"/>
    </row>
    <row r="2422" spans="13:13" x14ac:dyDescent="0.35">
      <c r="M2422" s="5"/>
    </row>
    <row r="2423" spans="13:13" x14ac:dyDescent="0.35">
      <c r="M2423" s="5"/>
    </row>
    <row r="2424" spans="13:13" x14ac:dyDescent="0.35">
      <c r="M2424" s="5"/>
    </row>
    <row r="2425" spans="13:13" x14ac:dyDescent="0.35">
      <c r="M2425" s="5"/>
    </row>
    <row r="2426" spans="13:13" x14ac:dyDescent="0.35">
      <c r="M2426" s="5"/>
    </row>
    <row r="2427" spans="13:13" x14ac:dyDescent="0.35">
      <c r="M2427" s="5"/>
    </row>
    <row r="2428" spans="13:13" x14ac:dyDescent="0.35">
      <c r="M2428" s="5"/>
    </row>
    <row r="2429" spans="13:13" x14ac:dyDescent="0.35">
      <c r="M2429" s="5"/>
    </row>
    <row r="2430" spans="13:13" x14ac:dyDescent="0.35">
      <c r="M2430" s="5"/>
    </row>
    <row r="2431" spans="13:13" x14ac:dyDescent="0.35">
      <c r="M2431" s="5"/>
    </row>
    <row r="2432" spans="13:13" x14ac:dyDescent="0.35">
      <c r="M2432" s="5"/>
    </row>
    <row r="2433" spans="13:13" x14ac:dyDescent="0.35">
      <c r="M2433" s="5"/>
    </row>
    <row r="2434" spans="13:13" x14ac:dyDescent="0.35">
      <c r="M2434" s="5"/>
    </row>
    <row r="2435" spans="13:13" x14ac:dyDescent="0.35">
      <c r="M2435" s="5"/>
    </row>
    <row r="2436" spans="13:13" x14ac:dyDescent="0.35">
      <c r="M2436" s="5"/>
    </row>
    <row r="2437" spans="13:13" x14ac:dyDescent="0.35">
      <c r="M2437" s="5"/>
    </row>
    <row r="2438" spans="13:13" x14ac:dyDescent="0.35">
      <c r="M2438" s="5"/>
    </row>
    <row r="2439" spans="13:13" x14ac:dyDescent="0.35">
      <c r="M2439" s="5"/>
    </row>
    <row r="2440" spans="13:13" x14ac:dyDescent="0.35">
      <c r="M2440" s="5"/>
    </row>
    <row r="2441" spans="13:13" x14ac:dyDescent="0.35">
      <c r="M2441" s="5"/>
    </row>
    <row r="2442" spans="13:13" x14ac:dyDescent="0.35">
      <c r="M2442" s="5"/>
    </row>
    <row r="2443" spans="13:13" x14ac:dyDescent="0.35">
      <c r="M2443" s="5"/>
    </row>
    <row r="2444" spans="13:13" x14ac:dyDescent="0.35">
      <c r="M2444" s="5"/>
    </row>
    <row r="2445" spans="13:13" x14ac:dyDescent="0.35">
      <c r="M2445" s="5"/>
    </row>
    <row r="2446" spans="13:13" x14ac:dyDescent="0.35">
      <c r="M2446" s="5"/>
    </row>
    <row r="2447" spans="13:13" x14ac:dyDescent="0.35">
      <c r="M2447" s="5"/>
    </row>
    <row r="2448" spans="13:13" x14ac:dyDescent="0.35">
      <c r="M2448" s="5"/>
    </row>
    <row r="2449" spans="13:13" x14ac:dyDescent="0.35">
      <c r="M2449" s="5"/>
    </row>
    <row r="2450" spans="13:13" x14ac:dyDescent="0.35">
      <c r="M2450" s="5"/>
    </row>
    <row r="2451" spans="13:13" x14ac:dyDescent="0.35">
      <c r="M2451" s="5"/>
    </row>
    <row r="2452" spans="13:13" x14ac:dyDescent="0.35">
      <c r="M2452" s="5"/>
    </row>
    <row r="2453" spans="13:13" x14ac:dyDescent="0.35">
      <c r="M2453" s="5"/>
    </row>
    <row r="2454" spans="13:13" x14ac:dyDescent="0.35">
      <c r="M2454" s="5"/>
    </row>
    <row r="2455" spans="13:13" x14ac:dyDescent="0.35">
      <c r="M2455" s="5"/>
    </row>
    <row r="2456" spans="13:13" x14ac:dyDescent="0.35">
      <c r="M2456" s="5"/>
    </row>
    <row r="2457" spans="13:13" x14ac:dyDescent="0.35">
      <c r="M2457" s="5"/>
    </row>
    <row r="2458" spans="13:13" x14ac:dyDescent="0.35">
      <c r="M2458" s="5"/>
    </row>
    <row r="2459" spans="13:13" x14ac:dyDescent="0.35">
      <c r="M2459" s="5"/>
    </row>
    <row r="2460" spans="13:13" x14ac:dyDescent="0.35">
      <c r="M2460" s="5"/>
    </row>
    <row r="2461" spans="13:13" x14ac:dyDescent="0.35">
      <c r="M2461" s="5"/>
    </row>
    <row r="2462" spans="13:13" x14ac:dyDescent="0.35">
      <c r="M2462" s="5"/>
    </row>
    <row r="2463" spans="13:13" x14ac:dyDescent="0.35">
      <c r="M2463" s="5"/>
    </row>
    <row r="2464" spans="13:13" x14ac:dyDescent="0.35">
      <c r="M2464" s="5"/>
    </row>
    <row r="2465" spans="13:13" x14ac:dyDescent="0.35">
      <c r="M2465" s="5"/>
    </row>
    <row r="2466" spans="13:13" x14ac:dyDescent="0.35">
      <c r="M2466" s="5"/>
    </row>
    <row r="2467" spans="13:13" x14ac:dyDescent="0.35">
      <c r="M2467" s="5"/>
    </row>
    <row r="2468" spans="13:13" x14ac:dyDescent="0.35">
      <c r="M2468" s="5"/>
    </row>
    <row r="2469" spans="13:13" x14ac:dyDescent="0.35">
      <c r="M2469" s="5"/>
    </row>
    <row r="2470" spans="13:13" x14ac:dyDescent="0.35">
      <c r="M2470" s="5"/>
    </row>
    <row r="2471" spans="13:13" x14ac:dyDescent="0.35">
      <c r="M2471" s="5"/>
    </row>
    <row r="2472" spans="13:13" x14ac:dyDescent="0.35">
      <c r="M2472" s="5"/>
    </row>
    <row r="2473" spans="13:13" x14ac:dyDescent="0.35">
      <c r="M2473" s="5"/>
    </row>
    <row r="2474" spans="13:13" x14ac:dyDescent="0.35">
      <c r="M2474" s="5"/>
    </row>
    <row r="2475" spans="13:13" x14ac:dyDescent="0.35">
      <c r="M2475" s="5"/>
    </row>
    <row r="2476" spans="13:13" x14ac:dyDescent="0.35">
      <c r="M2476" s="5"/>
    </row>
    <row r="2477" spans="13:13" x14ac:dyDescent="0.35">
      <c r="M2477" s="5"/>
    </row>
    <row r="2478" spans="13:13" x14ac:dyDescent="0.35">
      <c r="M2478" s="5"/>
    </row>
    <row r="2479" spans="13:13" x14ac:dyDescent="0.35">
      <c r="M2479" s="5"/>
    </row>
    <row r="2480" spans="13:13" x14ac:dyDescent="0.35">
      <c r="M2480" s="5"/>
    </row>
    <row r="2481" spans="13:13" x14ac:dyDescent="0.35">
      <c r="M2481" s="5"/>
    </row>
    <row r="2482" spans="13:13" x14ac:dyDescent="0.35">
      <c r="M2482" s="5"/>
    </row>
    <row r="2483" spans="13:13" x14ac:dyDescent="0.35">
      <c r="M2483" s="5"/>
    </row>
    <row r="2484" spans="13:13" x14ac:dyDescent="0.35">
      <c r="M2484" s="5"/>
    </row>
    <row r="2485" spans="13:13" x14ac:dyDescent="0.35">
      <c r="M2485" s="5"/>
    </row>
    <row r="2486" spans="13:13" x14ac:dyDescent="0.35">
      <c r="M2486" s="5"/>
    </row>
    <row r="2487" spans="13:13" x14ac:dyDescent="0.35">
      <c r="M2487" s="5"/>
    </row>
    <row r="2488" spans="13:13" x14ac:dyDescent="0.35">
      <c r="M2488" s="5"/>
    </row>
    <row r="2489" spans="13:13" x14ac:dyDescent="0.35">
      <c r="M2489" s="5"/>
    </row>
    <row r="2490" spans="13:13" x14ac:dyDescent="0.35">
      <c r="M2490" s="5"/>
    </row>
    <row r="2491" spans="13:13" x14ac:dyDescent="0.35">
      <c r="M2491" s="5"/>
    </row>
    <row r="2492" spans="13:13" x14ac:dyDescent="0.35">
      <c r="M2492" s="5"/>
    </row>
    <row r="2493" spans="13:13" x14ac:dyDescent="0.35">
      <c r="M2493" s="5"/>
    </row>
    <row r="2494" spans="13:13" x14ac:dyDescent="0.35">
      <c r="M2494" s="5"/>
    </row>
    <row r="2495" spans="13:13" x14ac:dyDescent="0.35">
      <c r="M2495" s="5"/>
    </row>
    <row r="2496" spans="13:13" x14ac:dyDescent="0.35">
      <c r="M2496" s="5"/>
    </row>
    <row r="2497" spans="13:13" x14ac:dyDescent="0.35">
      <c r="M2497" s="5"/>
    </row>
    <row r="2498" spans="13:13" x14ac:dyDescent="0.35">
      <c r="M2498" s="5"/>
    </row>
    <row r="2499" spans="13:13" x14ac:dyDescent="0.35">
      <c r="M2499" s="5"/>
    </row>
    <row r="2500" spans="13:13" x14ac:dyDescent="0.35">
      <c r="M2500" s="5"/>
    </row>
    <row r="2501" spans="13:13" x14ac:dyDescent="0.35">
      <c r="M2501" s="5"/>
    </row>
    <row r="2502" spans="13:13" x14ac:dyDescent="0.35">
      <c r="M2502" s="5"/>
    </row>
    <row r="2503" spans="13:13" x14ac:dyDescent="0.35">
      <c r="M2503" s="5"/>
    </row>
    <row r="2504" spans="13:13" x14ac:dyDescent="0.35">
      <c r="M2504" s="5"/>
    </row>
    <row r="2505" spans="13:13" x14ac:dyDescent="0.35">
      <c r="M2505" s="5"/>
    </row>
    <row r="2506" spans="13:13" x14ac:dyDescent="0.35">
      <c r="M2506" s="5"/>
    </row>
    <row r="2507" spans="13:13" x14ac:dyDescent="0.35">
      <c r="M2507" s="5"/>
    </row>
    <row r="2508" spans="13:13" x14ac:dyDescent="0.35">
      <c r="M2508" s="5"/>
    </row>
    <row r="2509" spans="13:13" x14ac:dyDescent="0.35">
      <c r="M2509" s="5"/>
    </row>
    <row r="2510" spans="13:13" x14ac:dyDescent="0.35">
      <c r="M2510" s="5"/>
    </row>
    <row r="2511" spans="13:13" x14ac:dyDescent="0.35">
      <c r="M2511" s="5"/>
    </row>
    <row r="2512" spans="13:13" x14ac:dyDescent="0.35">
      <c r="M2512" s="5"/>
    </row>
    <row r="2513" spans="13:13" x14ac:dyDescent="0.35">
      <c r="M2513" s="5"/>
    </row>
    <row r="2514" spans="13:13" x14ac:dyDescent="0.35">
      <c r="M2514" s="5"/>
    </row>
    <row r="2515" spans="13:13" x14ac:dyDescent="0.35">
      <c r="M2515" s="5"/>
    </row>
    <row r="2516" spans="13:13" x14ac:dyDescent="0.35">
      <c r="M2516" s="5"/>
    </row>
    <row r="2517" spans="13:13" x14ac:dyDescent="0.35">
      <c r="M2517" s="5"/>
    </row>
    <row r="2518" spans="13:13" x14ac:dyDescent="0.35">
      <c r="M2518" s="5"/>
    </row>
    <row r="2519" spans="13:13" x14ac:dyDescent="0.35">
      <c r="M2519" s="5"/>
    </row>
    <row r="2520" spans="13:13" x14ac:dyDescent="0.35">
      <c r="M2520" s="5"/>
    </row>
    <row r="2521" spans="13:13" x14ac:dyDescent="0.35">
      <c r="M2521" s="5"/>
    </row>
    <row r="2522" spans="13:13" x14ac:dyDescent="0.35">
      <c r="M2522" s="5"/>
    </row>
    <row r="2523" spans="13:13" x14ac:dyDescent="0.35">
      <c r="M2523" s="5"/>
    </row>
    <row r="2524" spans="13:13" x14ac:dyDescent="0.35">
      <c r="M2524" s="5"/>
    </row>
    <row r="2525" spans="13:13" x14ac:dyDescent="0.35">
      <c r="M2525" s="5"/>
    </row>
    <row r="2526" spans="13:13" x14ac:dyDescent="0.35">
      <c r="M2526" s="5"/>
    </row>
    <row r="2527" spans="13:13" x14ac:dyDescent="0.35">
      <c r="M2527" s="5"/>
    </row>
    <row r="2528" spans="13:13" x14ac:dyDescent="0.35">
      <c r="M2528" s="5"/>
    </row>
    <row r="2529" spans="13:13" x14ac:dyDescent="0.35">
      <c r="M2529" s="5"/>
    </row>
    <row r="2530" spans="13:13" x14ac:dyDescent="0.35">
      <c r="M2530" s="5"/>
    </row>
    <row r="2531" spans="13:13" x14ac:dyDescent="0.35">
      <c r="M2531" s="5"/>
    </row>
    <row r="2532" spans="13:13" x14ac:dyDescent="0.35">
      <c r="M2532" s="5"/>
    </row>
    <row r="2533" spans="13:13" x14ac:dyDescent="0.35">
      <c r="M2533" s="5"/>
    </row>
    <row r="2534" spans="13:13" x14ac:dyDescent="0.35">
      <c r="M2534" s="5"/>
    </row>
    <row r="2535" spans="13:13" x14ac:dyDescent="0.35">
      <c r="M2535" s="5"/>
    </row>
    <row r="2536" spans="13:13" x14ac:dyDescent="0.35">
      <c r="M2536" s="5"/>
    </row>
    <row r="2537" spans="13:13" x14ac:dyDescent="0.35">
      <c r="M2537" s="5"/>
    </row>
    <row r="2538" spans="13:13" x14ac:dyDescent="0.35">
      <c r="M2538" s="5"/>
    </row>
    <row r="2539" spans="13:13" x14ac:dyDescent="0.35">
      <c r="M2539" s="5"/>
    </row>
    <row r="2540" spans="13:13" x14ac:dyDescent="0.35">
      <c r="M2540" s="5"/>
    </row>
    <row r="2541" spans="13:13" x14ac:dyDescent="0.35">
      <c r="M2541" s="5"/>
    </row>
    <row r="2542" spans="13:13" x14ac:dyDescent="0.35">
      <c r="M2542" s="5"/>
    </row>
    <row r="2543" spans="13:13" x14ac:dyDescent="0.35">
      <c r="M2543" s="5"/>
    </row>
    <row r="2544" spans="13:13" x14ac:dyDescent="0.35">
      <c r="M2544" s="5"/>
    </row>
    <row r="2545" spans="13:13" x14ac:dyDescent="0.35">
      <c r="M2545" s="5"/>
    </row>
    <row r="2546" spans="13:13" x14ac:dyDescent="0.35">
      <c r="M2546" s="5"/>
    </row>
    <row r="2547" spans="13:13" x14ac:dyDescent="0.35">
      <c r="M2547" s="5"/>
    </row>
    <row r="2548" spans="13:13" x14ac:dyDescent="0.35">
      <c r="M2548" s="5"/>
    </row>
    <row r="2549" spans="13:13" x14ac:dyDescent="0.35">
      <c r="M2549" s="5"/>
    </row>
    <row r="2550" spans="13:13" x14ac:dyDescent="0.35">
      <c r="M2550" s="5"/>
    </row>
    <row r="2551" spans="13:13" x14ac:dyDescent="0.35">
      <c r="M2551" s="5"/>
    </row>
    <row r="2552" spans="13:13" x14ac:dyDescent="0.35">
      <c r="M2552" s="5"/>
    </row>
    <row r="2553" spans="13:13" x14ac:dyDescent="0.35">
      <c r="M2553" s="5"/>
    </row>
    <row r="2554" spans="13:13" x14ac:dyDescent="0.35">
      <c r="M2554" s="5"/>
    </row>
    <row r="2555" spans="13:13" x14ac:dyDescent="0.35">
      <c r="M2555" s="5"/>
    </row>
    <row r="2556" spans="13:13" x14ac:dyDescent="0.35">
      <c r="M2556" s="5"/>
    </row>
    <row r="2557" spans="13:13" x14ac:dyDescent="0.35">
      <c r="M2557" s="5"/>
    </row>
    <row r="2558" spans="13:13" x14ac:dyDescent="0.35">
      <c r="M2558" s="5"/>
    </row>
    <row r="2559" spans="13:13" x14ac:dyDescent="0.35">
      <c r="M2559" s="5"/>
    </row>
    <row r="2560" spans="13:13" x14ac:dyDescent="0.35">
      <c r="M2560" s="5"/>
    </row>
    <row r="2561" spans="13:13" x14ac:dyDescent="0.35">
      <c r="M2561" s="5"/>
    </row>
    <row r="2562" spans="13:13" x14ac:dyDescent="0.35">
      <c r="M2562" s="5"/>
    </row>
    <row r="2563" spans="13:13" x14ac:dyDescent="0.35">
      <c r="M2563" s="5"/>
    </row>
    <row r="2564" spans="13:13" x14ac:dyDescent="0.35">
      <c r="M2564" s="5"/>
    </row>
    <row r="2565" spans="13:13" x14ac:dyDescent="0.35">
      <c r="M2565" s="5"/>
    </row>
    <row r="2566" spans="13:13" x14ac:dyDescent="0.35">
      <c r="M2566" s="5"/>
    </row>
    <row r="2567" spans="13:13" x14ac:dyDescent="0.35">
      <c r="M2567" s="5"/>
    </row>
    <row r="2568" spans="13:13" x14ac:dyDescent="0.35">
      <c r="M2568" s="5"/>
    </row>
    <row r="2569" spans="13:13" x14ac:dyDescent="0.35">
      <c r="M2569" s="5"/>
    </row>
    <row r="2570" spans="13:13" x14ac:dyDescent="0.35">
      <c r="M2570" s="5"/>
    </row>
    <row r="2571" spans="13:13" x14ac:dyDescent="0.35">
      <c r="M2571" s="5"/>
    </row>
    <row r="2572" spans="13:13" x14ac:dyDescent="0.35">
      <c r="M2572" s="5"/>
    </row>
    <row r="2573" spans="13:13" x14ac:dyDescent="0.35">
      <c r="M2573" s="5"/>
    </row>
    <row r="2574" spans="13:13" x14ac:dyDescent="0.35">
      <c r="M2574" s="5"/>
    </row>
    <row r="2575" spans="13:13" x14ac:dyDescent="0.35">
      <c r="M2575" s="5"/>
    </row>
    <row r="2576" spans="13:13" x14ac:dyDescent="0.35">
      <c r="M2576" s="5"/>
    </row>
    <row r="2577" spans="13:13" x14ac:dyDescent="0.35">
      <c r="M2577" s="5"/>
    </row>
    <row r="2578" spans="13:13" x14ac:dyDescent="0.35">
      <c r="M2578" s="5"/>
    </row>
    <row r="2579" spans="13:13" x14ac:dyDescent="0.35">
      <c r="M2579" s="5"/>
    </row>
    <row r="2580" spans="13:13" x14ac:dyDescent="0.35">
      <c r="M2580" s="5"/>
    </row>
    <row r="2581" spans="13:13" x14ac:dyDescent="0.35">
      <c r="M2581" s="5"/>
    </row>
    <row r="2582" spans="13:13" x14ac:dyDescent="0.35">
      <c r="M2582" s="5"/>
    </row>
    <row r="2583" spans="13:13" x14ac:dyDescent="0.35">
      <c r="M2583" s="5"/>
    </row>
    <row r="2584" spans="13:13" x14ac:dyDescent="0.35">
      <c r="M2584" s="5"/>
    </row>
    <row r="2585" spans="13:13" x14ac:dyDescent="0.35">
      <c r="M2585" s="5"/>
    </row>
    <row r="2586" spans="13:13" x14ac:dyDescent="0.35">
      <c r="M2586" s="5"/>
    </row>
    <row r="2587" spans="13:13" x14ac:dyDescent="0.35">
      <c r="M2587" s="5"/>
    </row>
    <row r="2588" spans="13:13" x14ac:dyDescent="0.35">
      <c r="M2588" s="5"/>
    </row>
    <row r="2589" spans="13:13" x14ac:dyDescent="0.35">
      <c r="M2589" s="5"/>
    </row>
    <row r="2590" spans="13:13" x14ac:dyDescent="0.35">
      <c r="M2590" s="5"/>
    </row>
    <row r="2591" spans="13:13" x14ac:dyDescent="0.35">
      <c r="M2591" s="5"/>
    </row>
    <row r="2592" spans="13:13" x14ac:dyDescent="0.35">
      <c r="M2592" s="5"/>
    </row>
    <row r="2593" spans="13:13" x14ac:dyDescent="0.35">
      <c r="M2593" s="5"/>
    </row>
    <row r="2594" spans="13:13" x14ac:dyDescent="0.35">
      <c r="M2594" s="5"/>
    </row>
    <row r="2595" spans="13:13" x14ac:dyDescent="0.35">
      <c r="M2595" s="5"/>
    </row>
    <row r="2596" spans="13:13" x14ac:dyDescent="0.35">
      <c r="M2596" s="5"/>
    </row>
    <row r="2597" spans="13:13" x14ac:dyDescent="0.35">
      <c r="M2597" s="5"/>
    </row>
    <row r="2598" spans="13:13" x14ac:dyDescent="0.35">
      <c r="M2598" s="5"/>
    </row>
    <row r="2599" spans="13:13" x14ac:dyDescent="0.35">
      <c r="M2599" s="5"/>
    </row>
    <row r="2600" spans="13:13" x14ac:dyDescent="0.35">
      <c r="M2600" s="5"/>
    </row>
    <row r="2601" spans="13:13" x14ac:dyDescent="0.35">
      <c r="M2601" s="5"/>
    </row>
    <row r="2602" spans="13:13" x14ac:dyDescent="0.35">
      <c r="M2602" s="5"/>
    </row>
    <row r="2603" spans="13:13" x14ac:dyDescent="0.35">
      <c r="M2603" s="5"/>
    </row>
    <row r="2604" spans="13:13" x14ac:dyDescent="0.35">
      <c r="M2604" s="5"/>
    </row>
    <row r="2605" spans="13:13" x14ac:dyDescent="0.35">
      <c r="M2605" s="5"/>
    </row>
    <row r="2606" spans="13:13" x14ac:dyDescent="0.35">
      <c r="M2606" s="5"/>
    </row>
    <row r="2607" spans="13:13" x14ac:dyDescent="0.35">
      <c r="M2607" s="5"/>
    </row>
    <row r="2608" spans="13:13" x14ac:dyDescent="0.35">
      <c r="M2608" s="5"/>
    </row>
    <row r="2609" spans="13:13" x14ac:dyDescent="0.35">
      <c r="M2609" s="5"/>
    </row>
    <row r="2610" spans="13:13" x14ac:dyDescent="0.35">
      <c r="M2610" s="5"/>
    </row>
    <row r="2611" spans="13:13" x14ac:dyDescent="0.35">
      <c r="M2611" s="5"/>
    </row>
    <row r="2612" spans="13:13" x14ac:dyDescent="0.35">
      <c r="M2612" s="5"/>
    </row>
    <row r="2613" spans="13:13" x14ac:dyDescent="0.35">
      <c r="M2613" s="5"/>
    </row>
    <row r="2614" spans="13:13" x14ac:dyDescent="0.35">
      <c r="M2614" s="5"/>
    </row>
    <row r="2615" spans="13:13" x14ac:dyDescent="0.35">
      <c r="M2615" s="5"/>
    </row>
    <row r="2616" spans="13:13" x14ac:dyDescent="0.35">
      <c r="M2616" s="5"/>
    </row>
    <row r="2617" spans="13:13" x14ac:dyDescent="0.35">
      <c r="M2617" s="5"/>
    </row>
    <row r="2618" spans="13:13" x14ac:dyDescent="0.35">
      <c r="M2618" s="5"/>
    </row>
    <row r="2619" spans="13:13" x14ac:dyDescent="0.35">
      <c r="M2619" s="5"/>
    </row>
    <row r="2620" spans="13:13" x14ac:dyDescent="0.35">
      <c r="M2620" s="5"/>
    </row>
    <row r="2621" spans="13:13" x14ac:dyDescent="0.35">
      <c r="M2621" s="5"/>
    </row>
    <row r="2622" spans="13:13" x14ac:dyDescent="0.35">
      <c r="M2622" s="5"/>
    </row>
    <row r="2623" spans="13:13" x14ac:dyDescent="0.35">
      <c r="M2623" s="5"/>
    </row>
    <row r="2624" spans="13:13" x14ac:dyDescent="0.35">
      <c r="M2624" s="5"/>
    </row>
    <row r="2625" spans="13:13" x14ac:dyDescent="0.35">
      <c r="M2625" s="5"/>
    </row>
    <row r="2626" spans="13:13" x14ac:dyDescent="0.35">
      <c r="M2626" s="5"/>
    </row>
    <row r="2627" spans="13:13" x14ac:dyDescent="0.35">
      <c r="M2627" s="5"/>
    </row>
    <row r="2628" spans="13:13" x14ac:dyDescent="0.35">
      <c r="M2628" s="5"/>
    </row>
    <row r="2629" spans="13:13" x14ac:dyDescent="0.35">
      <c r="M2629" s="5"/>
    </row>
    <row r="2630" spans="13:13" x14ac:dyDescent="0.35">
      <c r="M2630" s="5"/>
    </row>
    <row r="2631" spans="13:13" x14ac:dyDescent="0.35">
      <c r="M2631" s="5"/>
    </row>
    <row r="2632" spans="13:13" x14ac:dyDescent="0.35">
      <c r="M2632" s="5"/>
    </row>
    <row r="2633" spans="13:13" x14ac:dyDescent="0.35">
      <c r="M2633" s="5"/>
    </row>
    <row r="2634" spans="13:13" x14ac:dyDescent="0.35">
      <c r="M2634" s="5"/>
    </row>
    <row r="2635" spans="13:13" x14ac:dyDescent="0.35">
      <c r="M2635" s="5"/>
    </row>
    <row r="2636" spans="13:13" x14ac:dyDescent="0.35">
      <c r="M2636" s="5"/>
    </row>
    <row r="2637" spans="13:13" x14ac:dyDescent="0.35">
      <c r="M2637" s="5"/>
    </row>
    <row r="2638" spans="13:13" x14ac:dyDescent="0.35">
      <c r="M2638" s="5"/>
    </row>
    <row r="2639" spans="13:13" x14ac:dyDescent="0.35">
      <c r="M2639" s="5"/>
    </row>
    <row r="2640" spans="13:13" x14ac:dyDescent="0.35">
      <c r="M2640" s="5"/>
    </row>
    <row r="2641" spans="13:13" x14ac:dyDescent="0.35">
      <c r="M2641" s="5"/>
    </row>
    <row r="2642" spans="13:13" x14ac:dyDescent="0.35">
      <c r="M2642" s="5"/>
    </row>
    <row r="2643" spans="13:13" x14ac:dyDescent="0.35">
      <c r="M2643" s="5"/>
    </row>
    <row r="2644" spans="13:13" x14ac:dyDescent="0.35">
      <c r="M2644" s="5"/>
    </row>
    <row r="2645" spans="13:13" x14ac:dyDescent="0.35">
      <c r="M2645" s="5"/>
    </row>
    <row r="2646" spans="13:13" x14ac:dyDescent="0.35">
      <c r="M2646" s="5"/>
    </row>
    <row r="2647" spans="13:13" x14ac:dyDescent="0.35">
      <c r="M2647" s="5"/>
    </row>
    <row r="2648" spans="13:13" x14ac:dyDescent="0.35">
      <c r="M2648" s="5"/>
    </row>
    <row r="2649" spans="13:13" x14ac:dyDescent="0.35">
      <c r="M2649" s="5"/>
    </row>
    <row r="2650" spans="13:13" x14ac:dyDescent="0.35">
      <c r="M2650" s="5"/>
    </row>
    <row r="2651" spans="13:13" x14ac:dyDescent="0.35">
      <c r="M2651" s="5"/>
    </row>
    <row r="2652" spans="13:13" x14ac:dyDescent="0.35">
      <c r="M2652" s="5"/>
    </row>
    <row r="2653" spans="13:13" x14ac:dyDescent="0.35">
      <c r="M2653" s="5"/>
    </row>
    <row r="2654" spans="13:13" x14ac:dyDescent="0.35">
      <c r="M2654" s="5"/>
    </row>
    <row r="2655" spans="13:13" x14ac:dyDescent="0.35">
      <c r="M2655" s="5"/>
    </row>
    <row r="2656" spans="13:13" x14ac:dyDescent="0.35">
      <c r="M2656" s="5"/>
    </row>
    <row r="2657" spans="13:13" x14ac:dyDescent="0.35">
      <c r="M2657" s="5"/>
    </row>
    <row r="2658" spans="13:13" x14ac:dyDescent="0.35">
      <c r="M2658" s="5"/>
    </row>
    <row r="2659" spans="13:13" x14ac:dyDescent="0.35">
      <c r="M2659" s="5"/>
    </row>
    <row r="2660" spans="13:13" x14ac:dyDescent="0.35">
      <c r="M2660" s="5"/>
    </row>
    <row r="2661" spans="13:13" x14ac:dyDescent="0.35">
      <c r="M2661" s="5"/>
    </row>
    <row r="2662" spans="13:13" x14ac:dyDescent="0.35">
      <c r="M2662" s="5"/>
    </row>
    <row r="2663" spans="13:13" x14ac:dyDescent="0.35">
      <c r="M2663" s="5"/>
    </row>
    <row r="2664" spans="13:13" x14ac:dyDescent="0.35">
      <c r="M2664" s="5"/>
    </row>
    <row r="2665" spans="13:13" x14ac:dyDescent="0.35">
      <c r="M2665" s="5"/>
    </row>
    <row r="2666" spans="13:13" x14ac:dyDescent="0.35">
      <c r="M2666" s="5"/>
    </row>
    <row r="2667" spans="13:13" x14ac:dyDescent="0.35">
      <c r="M2667" s="5"/>
    </row>
    <row r="2668" spans="13:13" x14ac:dyDescent="0.35">
      <c r="M2668" s="5"/>
    </row>
    <row r="2669" spans="13:13" x14ac:dyDescent="0.35">
      <c r="M2669" s="5"/>
    </row>
    <row r="2670" spans="13:13" x14ac:dyDescent="0.35">
      <c r="M2670" s="5"/>
    </row>
    <row r="2671" spans="13:13" x14ac:dyDescent="0.35">
      <c r="M2671" s="5"/>
    </row>
    <row r="2672" spans="13:13" x14ac:dyDescent="0.35">
      <c r="M2672" s="5"/>
    </row>
    <row r="2673" spans="13:13" x14ac:dyDescent="0.35">
      <c r="M2673" s="5"/>
    </row>
    <row r="2674" spans="13:13" x14ac:dyDescent="0.35">
      <c r="M2674" s="5"/>
    </row>
    <row r="2675" spans="13:13" x14ac:dyDescent="0.35">
      <c r="M2675" s="5"/>
    </row>
    <row r="2676" spans="13:13" x14ac:dyDescent="0.35">
      <c r="M2676" s="5"/>
    </row>
    <row r="2677" spans="13:13" x14ac:dyDescent="0.35">
      <c r="M2677" s="5"/>
    </row>
    <row r="2678" spans="13:13" x14ac:dyDescent="0.35">
      <c r="M2678" s="5"/>
    </row>
    <row r="2679" spans="13:13" x14ac:dyDescent="0.35">
      <c r="M2679" s="5"/>
    </row>
    <row r="2680" spans="13:13" x14ac:dyDescent="0.35">
      <c r="M2680" s="5"/>
    </row>
    <row r="2681" spans="13:13" x14ac:dyDescent="0.35">
      <c r="M2681" s="5"/>
    </row>
    <row r="2682" spans="13:13" x14ac:dyDescent="0.35">
      <c r="M2682" s="5"/>
    </row>
    <row r="2683" spans="13:13" x14ac:dyDescent="0.35">
      <c r="M2683" s="5"/>
    </row>
    <row r="2684" spans="13:13" x14ac:dyDescent="0.35">
      <c r="M2684" s="5"/>
    </row>
    <row r="2685" spans="13:13" x14ac:dyDescent="0.35">
      <c r="M2685" s="5"/>
    </row>
    <row r="2686" spans="13:13" x14ac:dyDescent="0.35">
      <c r="M2686" s="5"/>
    </row>
    <row r="2687" spans="13:13" x14ac:dyDescent="0.35">
      <c r="M2687" s="5"/>
    </row>
    <row r="2688" spans="13:13" x14ac:dyDescent="0.35">
      <c r="M2688" s="5"/>
    </row>
    <row r="2689" spans="13:13" x14ac:dyDescent="0.35">
      <c r="M2689" s="5"/>
    </row>
    <row r="2690" spans="13:13" x14ac:dyDescent="0.35">
      <c r="M2690" s="5"/>
    </row>
    <row r="2691" spans="13:13" x14ac:dyDescent="0.35">
      <c r="M2691" s="5"/>
    </row>
    <row r="2692" spans="13:13" x14ac:dyDescent="0.35">
      <c r="M2692" s="5"/>
    </row>
    <row r="2693" spans="13:13" x14ac:dyDescent="0.35">
      <c r="M2693" s="5"/>
    </row>
    <row r="2694" spans="13:13" x14ac:dyDescent="0.35">
      <c r="M2694" s="5"/>
    </row>
    <row r="2695" spans="13:13" x14ac:dyDescent="0.35">
      <c r="M2695" s="5"/>
    </row>
    <row r="2696" spans="13:13" x14ac:dyDescent="0.35">
      <c r="M2696" s="5"/>
    </row>
    <row r="2697" spans="13:13" x14ac:dyDescent="0.35">
      <c r="M2697" s="5"/>
    </row>
    <row r="2698" spans="13:13" x14ac:dyDescent="0.35">
      <c r="M2698" s="5"/>
    </row>
    <row r="2699" spans="13:13" x14ac:dyDescent="0.35">
      <c r="M2699" s="5"/>
    </row>
    <row r="2700" spans="13:13" x14ac:dyDescent="0.35">
      <c r="M2700" s="5"/>
    </row>
    <row r="2701" spans="13:13" x14ac:dyDescent="0.35">
      <c r="M2701" s="5"/>
    </row>
    <row r="2702" spans="13:13" x14ac:dyDescent="0.35">
      <c r="M2702" s="5"/>
    </row>
    <row r="2703" spans="13:13" x14ac:dyDescent="0.35">
      <c r="M2703" s="5"/>
    </row>
    <row r="2704" spans="13:13" x14ac:dyDescent="0.35">
      <c r="M2704" s="5"/>
    </row>
    <row r="2705" spans="13:13" x14ac:dyDescent="0.35">
      <c r="M2705" s="5"/>
    </row>
    <row r="2706" spans="13:13" x14ac:dyDescent="0.35">
      <c r="M2706" s="5"/>
    </row>
    <row r="2707" spans="13:13" x14ac:dyDescent="0.35">
      <c r="M2707" s="5"/>
    </row>
    <row r="2708" spans="13:13" x14ac:dyDescent="0.35">
      <c r="M2708" s="5"/>
    </row>
    <row r="2709" spans="13:13" x14ac:dyDescent="0.35">
      <c r="M2709" s="5"/>
    </row>
    <row r="2710" spans="13:13" x14ac:dyDescent="0.35">
      <c r="M2710" s="5"/>
    </row>
    <row r="2711" spans="13:13" x14ac:dyDescent="0.35">
      <c r="M2711" s="5"/>
    </row>
    <row r="2712" spans="13:13" x14ac:dyDescent="0.35">
      <c r="M2712" s="5"/>
    </row>
    <row r="2713" spans="13:13" x14ac:dyDescent="0.35">
      <c r="M2713" s="5"/>
    </row>
    <row r="2714" spans="13:13" x14ac:dyDescent="0.35">
      <c r="M2714" s="5"/>
    </row>
    <row r="2715" spans="13:13" x14ac:dyDescent="0.35">
      <c r="M2715" s="5"/>
    </row>
    <row r="2716" spans="13:13" x14ac:dyDescent="0.35">
      <c r="M2716" s="5"/>
    </row>
    <row r="2717" spans="13:13" x14ac:dyDescent="0.35">
      <c r="M2717" s="5"/>
    </row>
    <row r="2718" spans="13:13" x14ac:dyDescent="0.35">
      <c r="M2718" s="5"/>
    </row>
    <row r="2719" spans="13:13" x14ac:dyDescent="0.35">
      <c r="M2719" s="5"/>
    </row>
    <row r="2720" spans="13:13" x14ac:dyDescent="0.35">
      <c r="M2720" s="5"/>
    </row>
    <row r="2721" spans="13:13" x14ac:dyDescent="0.35">
      <c r="M2721" s="5"/>
    </row>
    <row r="2722" spans="13:13" x14ac:dyDescent="0.35">
      <c r="M2722" s="5"/>
    </row>
    <row r="2723" spans="13:13" x14ac:dyDescent="0.35">
      <c r="M2723" s="5"/>
    </row>
    <row r="2724" spans="13:13" x14ac:dyDescent="0.35">
      <c r="M2724" s="5"/>
    </row>
    <row r="2725" spans="13:13" x14ac:dyDescent="0.35">
      <c r="M2725" s="5"/>
    </row>
    <row r="2726" spans="13:13" x14ac:dyDescent="0.35">
      <c r="M2726" s="5"/>
    </row>
    <row r="2727" spans="13:13" x14ac:dyDescent="0.35">
      <c r="M2727" s="5"/>
    </row>
    <row r="2728" spans="13:13" x14ac:dyDescent="0.35">
      <c r="M2728" s="5"/>
    </row>
    <row r="2729" spans="13:13" x14ac:dyDescent="0.35">
      <c r="M2729" s="5"/>
    </row>
    <row r="2730" spans="13:13" x14ac:dyDescent="0.35">
      <c r="M2730" s="5"/>
    </row>
    <row r="2731" spans="13:13" x14ac:dyDescent="0.35">
      <c r="M2731" s="5"/>
    </row>
    <row r="2732" spans="13:13" x14ac:dyDescent="0.35">
      <c r="M2732" s="5"/>
    </row>
    <row r="2733" spans="13:13" x14ac:dyDescent="0.35">
      <c r="M2733" s="5"/>
    </row>
    <row r="2734" spans="13:13" x14ac:dyDescent="0.35">
      <c r="M2734" s="5"/>
    </row>
    <row r="2735" spans="13:13" x14ac:dyDescent="0.35">
      <c r="M2735" s="5"/>
    </row>
    <row r="2736" spans="13:13" x14ac:dyDescent="0.35">
      <c r="M2736" s="5"/>
    </row>
    <row r="2737" spans="13:13" x14ac:dyDescent="0.35">
      <c r="M2737" s="5"/>
    </row>
    <row r="2738" spans="13:13" x14ac:dyDescent="0.35">
      <c r="M2738" s="5"/>
    </row>
    <row r="2739" spans="13:13" x14ac:dyDescent="0.35">
      <c r="M2739" s="5"/>
    </row>
    <row r="2740" spans="13:13" x14ac:dyDescent="0.35">
      <c r="M2740" s="5"/>
    </row>
    <row r="2741" spans="13:13" x14ac:dyDescent="0.35">
      <c r="M2741" s="5"/>
    </row>
    <row r="2742" spans="13:13" x14ac:dyDescent="0.35">
      <c r="M2742" s="5"/>
    </row>
    <row r="2743" spans="13:13" x14ac:dyDescent="0.35">
      <c r="M2743" s="5"/>
    </row>
    <row r="2744" spans="13:13" x14ac:dyDescent="0.35">
      <c r="M2744" s="5"/>
    </row>
    <row r="2745" spans="13:13" x14ac:dyDescent="0.35">
      <c r="M2745" s="5"/>
    </row>
    <row r="2746" spans="13:13" x14ac:dyDescent="0.35">
      <c r="M2746" s="5"/>
    </row>
    <row r="2747" spans="13:13" x14ac:dyDescent="0.35">
      <c r="M2747" s="5"/>
    </row>
    <row r="2748" spans="13:13" x14ac:dyDescent="0.35">
      <c r="M2748" s="5"/>
    </row>
    <row r="2749" spans="13:13" x14ac:dyDescent="0.35">
      <c r="M2749" s="5"/>
    </row>
    <row r="2750" spans="13:13" x14ac:dyDescent="0.35">
      <c r="M2750" s="5"/>
    </row>
    <row r="2751" spans="13:13" x14ac:dyDescent="0.35">
      <c r="M2751" s="5"/>
    </row>
    <row r="2752" spans="13:13" x14ac:dyDescent="0.35">
      <c r="M2752" s="5"/>
    </row>
    <row r="2753" spans="13:13" x14ac:dyDescent="0.35">
      <c r="M2753" s="5"/>
    </row>
    <row r="2754" spans="13:13" x14ac:dyDescent="0.35">
      <c r="M2754" s="5"/>
    </row>
    <row r="2755" spans="13:13" x14ac:dyDescent="0.35">
      <c r="M2755" s="5"/>
    </row>
    <row r="2756" spans="13:13" x14ac:dyDescent="0.35">
      <c r="M2756" s="5"/>
    </row>
    <row r="2757" spans="13:13" x14ac:dyDescent="0.35">
      <c r="M2757" s="5"/>
    </row>
    <row r="2758" spans="13:13" x14ac:dyDescent="0.35">
      <c r="M2758" s="5"/>
    </row>
    <row r="2759" spans="13:13" x14ac:dyDescent="0.35">
      <c r="M2759" s="5"/>
    </row>
    <row r="2760" spans="13:13" x14ac:dyDescent="0.35">
      <c r="M2760" s="5"/>
    </row>
    <row r="2761" spans="13:13" x14ac:dyDescent="0.35">
      <c r="M2761" s="5"/>
    </row>
    <row r="2762" spans="13:13" x14ac:dyDescent="0.35">
      <c r="M2762" s="5"/>
    </row>
    <row r="2763" spans="13:13" x14ac:dyDescent="0.35">
      <c r="M2763" s="5"/>
    </row>
    <row r="2764" spans="13:13" x14ac:dyDescent="0.35">
      <c r="M2764" s="5"/>
    </row>
    <row r="2765" spans="13:13" x14ac:dyDescent="0.35">
      <c r="M2765" s="5"/>
    </row>
    <row r="2766" spans="13:13" x14ac:dyDescent="0.35">
      <c r="M2766" s="5"/>
    </row>
    <row r="2767" spans="13:13" x14ac:dyDescent="0.35">
      <c r="M2767" s="5"/>
    </row>
    <row r="2768" spans="13:13" x14ac:dyDescent="0.35">
      <c r="M2768" s="5"/>
    </row>
    <row r="2769" spans="13:13" x14ac:dyDescent="0.35">
      <c r="M2769" s="5"/>
    </row>
    <row r="2770" spans="13:13" x14ac:dyDescent="0.35">
      <c r="M2770" s="5"/>
    </row>
    <row r="2771" spans="13:13" x14ac:dyDescent="0.35">
      <c r="M2771" s="5"/>
    </row>
    <row r="2772" spans="13:13" x14ac:dyDescent="0.35">
      <c r="M2772" s="5"/>
    </row>
    <row r="2773" spans="13:13" x14ac:dyDescent="0.35">
      <c r="M2773" s="5"/>
    </row>
    <row r="2774" spans="13:13" x14ac:dyDescent="0.35">
      <c r="M2774" s="5"/>
    </row>
    <row r="2775" spans="13:13" x14ac:dyDescent="0.35">
      <c r="M2775" s="5"/>
    </row>
    <row r="2776" spans="13:13" x14ac:dyDescent="0.35">
      <c r="M2776" s="5"/>
    </row>
    <row r="2777" spans="13:13" x14ac:dyDescent="0.35">
      <c r="M2777" s="5"/>
    </row>
    <row r="2778" spans="13:13" x14ac:dyDescent="0.35">
      <c r="M2778" s="5"/>
    </row>
    <row r="2779" spans="13:13" x14ac:dyDescent="0.35">
      <c r="M2779" s="5"/>
    </row>
    <row r="2780" spans="13:13" x14ac:dyDescent="0.35">
      <c r="M2780" s="5"/>
    </row>
    <row r="2781" spans="13:13" x14ac:dyDescent="0.35">
      <c r="M2781" s="5"/>
    </row>
    <row r="2782" spans="13:13" x14ac:dyDescent="0.35">
      <c r="M2782" s="5"/>
    </row>
    <row r="2783" spans="13:13" x14ac:dyDescent="0.35">
      <c r="M2783" s="5"/>
    </row>
    <row r="2784" spans="13:13" x14ac:dyDescent="0.35">
      <c r="M2784" s="5"/>
    </row>
    <row r="2785" spans="13:13" x14ac:dyDescent="0.35">
      <c r="M2785" s="5"/>
    </row>
    <row r="2786" spans="13:13" x14ac:dyDescent="0.35">
      <c r="M2786" s="5"/>
    </row>
    <row r="2787" spans="13:13" x14ac:dyDescent="0.35">
      <c r="M2787" s="5"/>
    </row>
    <row r="2788" spans="13:13" x14ac:dyDescent="0.35">
      <c r="M2788" s="5"/>
    </row>
    <row r="2789" spans="13:13" x14ac:dyDescent="0.35">
      <c r="M2789" s="5"/>
    </row>
    <row r="2790" spans="13:13" x14ac:dyDescent="0.35">
      <c r="M2790" s="5"/>
    </row>
    <row r="2791" spans="13:13" x14ac:dyDescent="0.35">
      <c r="M2791" s="5"/>
    </row>
    <row r="2792" spans="13:13" x14ac:dyDescent="0.35">
      <c r="M2792" s="5"/>
    </row>
    <row r="2793" spans="13:13" x14ac:dyDescent="0.35">
      <c r="M2793" s="5"/>
    </row>
    <row r="2794" spans="13:13" x14ac:dyDescent="0.35">
      <c r="M2794" s="5"/>
    </row>
    <row r="2795" spans="13:13" x14ac:dyDescent="0.35">
      <c r="M2795" s="5"/>
    </row>
    <row r="2796" spans="13:13" x14ac:dyDescent="0.35">
      <c r="M2796" s="5"/>
    </row>
    <row r="2797" spans="13:13" x14ac:dyDescent="0.35">
      <c r="M2797" s="5"/>
    </row>
    <row r="2798" spans="13:13" x14ac:dyDescent="0.35">
      <c r="M2798" s="5"/>
    </row>
    <row r="2799" spans="13:13" x14ac:dyDescent="0.35">
      <c r="M2799" s="5"/>
    </row>
    <row r="2800" spans="13:13" x14ac:dyDescent="0.35">
      <c r="M2800" s="5"/>
    </row>
    <row r="2801" spans="13:13" x14ac:dyDescent="0.35">
      <c r="M2801" s="5"/>
    </row>
    <row r="2802" spans="13:13" x14ac:dyDescent="0.35">
      <c r="M2802" s="5"/>
    </row>
    <row r="2803" spans="13:13" x14ac:dyDescent="0.35">
      <c r="M2803" s="5"/>
    </row>
    <row r="2804" spans="13:13" x14ac:dyDescent="0.35">
      <c r="M2804" s="5"/>
    </row>
    <row r="2805" spans="13:13" x14ac:dyDescent="0.35">
      <c r="M2805" s="5"/>
    </row>
    <row r="2806" spans="13:13" x14ac:dyDescent="0.35">
      <c r="M2806" s="5"/>
    </row>
    <row r="2807" spans="13:13" x14ac:dyDescent="0.35">
      <c r="M2807" s="5"/>
    </row>
    <row r="2808" spans="13:13" x14ac:dyDescent="0.35">
      <c r="M2808" s="5"/>
    </row>
    <row r="2809" spans="13:13" x14ac:dyDescent="0.35">
      <c r="M2809" s="5"/>
    </row>
    <row r="2810" spans="13:13" x14ac:dyDescent="0.35">
      <c r="M2810" s="5"/>
    </row>
    <row r="2811" spans="13:13" x14ac:dyDescent="0.35">
      <c r="M2811" s="5"/>
    </row>
    <row r="2812" spans="13:13" x14ac:dyDescent="0.35">
      <c r="M2812" s="5"/>
    </row>
    <row r="2813" spans="13:13" x14ac:dyDescent="0.35">
      <c r="M2813" s="5"/>
    </row>
    <row r="2814" spans="13:13" x14ac:dyDescent="0.35">
      <c r="M2814" s="5"/>
    </row>
    <row r="2815" spans="13:13" x14ac:dyDescent="0.35">
      <c r="M2815" s="5"/>
    </row>
    <row r="2816" spans="13:13" x14ac:dyDescent="0.35">
      <c r="M2816" s="5"/>
    </row>
    <row r="2817" spans="13:13" x14ac:dyDescent="0.35">
      <c r="M2817" s="5"/>
    </row>
    <row r="2818" spans="13:13" x14ac:dyDescent="0.35">
      <c r="M2818" s="5"/>
    </row>
    <row r="2819" spans="13:13" x14ac:dyDescent="0.35">
      <c r="M2819" s="5"/>
    </row>
    <row r="2820" spans="13:13" x14ac:dyDescent="0.35">
      <c r="M2820" s="5"/>
    </row>
    <row r="2821" spans="13:13" x14ac:dyDescent="0.35">
      <c r="M2821" s="5"/>
    </row>
    <row r="2822" spans="13:13" x14ac:dyDescent="0.35">
      <c r="M2822" s="5"/>
    </row>
    <row r="2823" spans="13:13" x14ac:dyDescent="0.35">
      <c r="M2823" s="5"/>
    </row>
    <row r="2824" spans="13:13" x14ac:dyDescent="0.35">
      <c r="M2824" s="5"/>
    </row>
    <row r="2825" spans="13:13" x14ac:dyDescent="0.35">
      <c r="M2825" s="5"/>
    </row>
    <row r="2826" spans="13:13" x14ac:dyDescent="0.35">
      <c r="M2826" s="5"/>
    </row>
    <row r="2827" spans="13:13" x14ac:dyDescent="0.35">
      <c r="M2827" s="5"/>
    </row>
    <row r="2828" spans="13:13" x14ac:dyDescent="0.35">
      <c r="M2828" s="5"/>
    </row>
    <row r="2829" spans="13:13" x14ac:dyDescent="0.35">
      <c r="M2829" s="5"/>
    </row>
    <row r="2830" spans="13:13" x14ac:dyDescent="0.35">
      <c r="M2830" s="5"/>
    </row>
    <row r="2831" spans="13:13" x14ac:dyDescent="0.35">
      <c r="M2831" s="5"/>
    </row>
    <row r="2832" spans="13:13" x14ac:dyDescent="0.35">
      <c r="M2832" s="5"/>
    </row>
    <row r="2833" spans="13:13" x14ac:dyDescent="0.35">
      <c r="M2833" s="5"/>
    </row>
    <row r="2834" spans="13:13" x14ac:dyDescent="0.35">
      <c r="M2834" s="5"/>
    </row>
    <row r="2835" spans="13:13" x14ac:dyDescent="0.35">
      <c r="M2835" s="5"/>
    </row>
    <row r="2836" spans="13:13" x14ac:dyDescent="0.35">
      <c r="M2836" s="5"/>
    </row>
    <row r="2837" spans="13:13" x14ac:dyDescent="0.35">
      <c r="M2837" s="5"/>
    </row>
    <row r="2838" spans="13:13" x14ac:dyDescent="0.35">
      <c r="M2838" s="5"/>
    </row>
    <row r="2839" spans="13:13" x14ac:dyDescent="0.35">
      <c r="M2839" s="5"/>
    </row>
    <row r="2840" spans="13:13" x14ac:dyDescent="0.35">
      <c r="M2840" s="5"/>
    </row>
    <row r="2841" spans="13:13" x14ac:dyDescent="0.35">
      <c r="M2841" s="5"/>
    </row>
    <row r="2842" spans="13:13" x14ac:dyDescent="0.35">
      <c r="M2842" s="5"/>
    </row>
    <row r="2843" spans="13:13" x14ac:dyDescent="0.35">
      <c r="M2843" s="5"/>
    </row>
    <row r="2844" spans="13:13" x14ac:dyDescent="0.35">
      <c r="M2844" s="5"/>
    </row>
    <row r="2845" spans="13:13" x14ac:dyDescent="0.35">
      <c r="M2845" s="5"/>
    </row>
    <row r="2846" spans="13:13" x14ac:dyDescent="0.35">
      <c r="M2846" s="5"/>
    </row>
    <row r="2847" spans="13:13" x14ac:dyDescent="0.35">
      <c r="M2847" s="5"/>
    </row>
    <row r="2848" spans="13:13" x14ac:dyDescent="0.35">
      <c r="M2848" s="5"/>
    </row>
    <row r="2849" spans="13:13" x14ac:dyDescent="0.35">
      <c r="M2849" s="5"/>
    </row>
    <row r="2850" spans="13:13" x14ac:dyDescent="0.35">
      <c r="M2850" s="5"/>
    </row>
    <row r="2851" spans="13:13" x14ac:dyDescent="0.35">
      <c r="M2851" s="5"/>
    </row>
    <row r="2852" spans="13:13" x14ac:dyDescent="0.35">
      <c r="M2852" s="5"/>
    </row>
    <row r="2853" spans="13:13" x14ac:dyDescent="0.35">
      <c r="M2853" s="5"/>
    </row>
    <row r="2854" spans="13:13" x14ac:dyDescent="0.35">
      <c r="M2854" s="5"/>
    </row>
    <row r="2855" spans="13:13" x14ac:dyDescent="0.35">
      <c r="M2855" s="5"/>
    </row>
    <row r="2856" spans="13:13" x14ac:dyDescent="0.35">
      <c r="M2856" s="5"/>
    </row>
    <row r="2857" spans="13:13" x14ac:dyDescent="0.35">
      <c r="M2857" s="5"/>
    </row>
    <row r="2858" spans="13:13" x14ac:dyDescent="0.35">
      <c r="M2858" s="5"/>
    </row>
    <row r="2859" spans="13:13" x14ac:dyDescent="0.35">
      <c r="M2859" s="5"/>
    </row>
    <row r="2860" spans="13:13" x14ac:dyDescent="0.35">
      <c r="M2860" s="5"/>
    </row>
    <row r="2861" spans="13:13" x14ac:dyDescent="0.35">
      <c r="M2861" s="5"/>
    </row>
    <row r="2862" spans="13:13" x14ac:dyDescent="0.35">
      <c r="M2862" s="5"/>
    </row>
    <row r="2863" spans="13:13" x14ac:dyDescent="0.35">
      <c r="M2863" s="5"/>
    </row>
    <row r="2864" spans="13:13" x14ac:dyDescent="0.35">
      <c r="M2864" s="5"/>
    </row>
    <row r="2865" spans="13:13" x14ac:dyDescent="0.35">
      <c r="M2865" s="5"/>
    </row>
    <row r="2866" spans="13:13" x14ac:dyDescent="0.35">
      <c r="M2866" s="5"/>
    </row>
    <row r="2867" spans="13:13" x14ac:dyDescent="0.35">
      <c r="M2867" s="5"/>
    </row>
    <row r="2868" spans="13:13" x14ac:dyDescent="0.35">
      <c r="M2868" s="5"/>
    </row>
    <row r="2869" spans="13:13" x14ac:dyDescent="0.35">
      <c r="M2869" s="5"/>
    </row>
    <row r="2870" spans="13:13" x14ac:dyDescent="0.35">
      <c r="M2870" s="5"/>
    </row>
    <row r="2871" spans="13:13" x14ac:dyDescent="0.35">
      <c r="M2871" s="5"/>
    </row>
    <row r="2872" spans="13:13" x14ac:dyDescent="0.35">
      <c r="M2872" s="5"/>
    </row>
    <row r="2873" spans="13:13" x14ac:dyDescent="0.35">
      <c r="M2873" s="5"/>
    </row>
    <row r="2874" spans="13:13" x14ac:dyDescent="0.35">
      <c r="M2874" s="5"/>
    </row>
    <row r="2875" spans="13:13" x14ac:dyDescent="0.35">
      <c r="M2875" s="5"/>
    </row>
    <row r="2876" spans="13:13" x14ac:dyDescent="0.35">
      <c r="M2876" s="5"/>
    </row>
    <row r="2877" spans="13:13" x14ac:dyDescent="0.35">
      <c r="M2877" s="5"/>
    </row>
    <row r="2878" spans="13:13" x14ac:dyDescent="0.35">
      <c r="M2878" s="5"/>
    </row>
    <row r="2879" spans="13:13" x14ac:dyDescent="0.35">
      <c r="M2879" s="5"/>
    </row>
    <row r="2880" spans="13:13" x14ac:dyDescent="0.35">
      <c r="M2880" s="5"/>
    </row>
    <row r="2881" spans="13:13" x14ac:dyDescent="0.35">
      <c r="M2881" s="5"/>
    </row>
    <row r="2882" spans="13:13" x14ac:dyDescent="0.35">
      <c r="M2882" s="5"/>
    </row>
    <row r="2883" spans="13:13" x14ac:dyDescent="0.35">
      <c r="M2883" s="5"/>
    </row>
    <row r="2884" spans="13:13" x14ac:dyDescent="0.35">
      <c r="M2884" s="5"/>
    </row>
    <row r="2885" spans="13:13" x14ac:dyDescent="0.35">
      <c r="M2885" s="5"/>
    </row>
    <row r="2886" spans="13:13" x14ac:dyDescent="0.35">
      <c r="M2886" s="5"/>
    </row>
    <row r="2887" spans="13:13" x14ac:dyDescent="0.35">
      <c r="M2887" s="5"/>
    </row>
    <row r="2888" spans="13:13" x14ac:dyDescent="0.35">
      <c r="M2888" s="5"/>
    </row>
    <row r="2889" spans="13:13" x14ac:dyDescent="0.35">
      <c r="M2889" s="5"/>
    </row>
    <row r="2890" spans="13:13" x14ac:dyDescent="0.35">
      <c r="M2890" s="5"/>
    </row>
    <row r="2891" spans="13:13" x14ac:dyDescent="0.35">
      <c r="M2891" s="5"/>
    </row>
    <row r="2892" spans="13:13" x14ac:dyDescent="0.35">
      <c r="M2892" s="5"/>
    </row>
    <row r="2893" spans="13:13" x14ac:dyDescent="0.35">
      <c r="M2893" s="5"/>
    </row>
    <row r="2894" spans="13:13" x14ac:dyDescent="0.35">
      <c r="M2894" s="5"/>
    </row>
    <row r="2895" spans="13:13" x14ac:dyDescent="0.35">
      <c r="M2895" s="5"/>
    </row>
    <row r="2896" spans="13:13" x14ac:dyDescent="0.35">
      <c r="M2896" s="5"/>
    </row>
    <row r="2897" spans="13:13" x14ac:dyDescent="0.35">
      <c r="M2897" s="5"/>
    </row>
    <row r="2898" spans="13:13" x14ac:dyDescent="0.35">
      <c r="M2898" s="5"/>
    </row>
    <row r="2899" spans="13:13" x14ac:dyDescent="0.35">
      <c r="M2899" s="5"/>
    </row>
    <row r="2900" spans="13:13" x14ac:dyDescent="0.35">
      <c r="M2900" s="5"/>
    </row>
    <row r="2901" spans="13:13" x14ac:dyDescent="0.35">
      <c r="M2901" s="5"/>
    </row>
    <row r="2902" spans="13:13" x14ac:dyDescent="0.35">
      <c r="M2902" s="5"/>
    </row>
    <row r="2903" spans="13:13" x14ac:dyDescent="0.35">
      <c r="M2903" s="5"/>
    </row>
    <row r="2904" spans="13:13" x14ac:dyDescent="0.35">
      <c r="M2904" s="5"/>
    </row>
    <row r="2905" spans="13:13" x14ac:dyDescent="0.35">
      <c r="M2905" s="5"/>
    </row>
    <row r="2906" spans="13:13" x14ac:dyDescent="0.35">
      <c r="M2906" s="5"/>
    </row>
    <row r="2907" spans="13:13" x14ac:dyDescent="0.35">
      <c r="M2907" s="5"/>
    </row>
    <row r="2908" spans="13:13" x14ac:dyDescent="0.35">
      <c r="M2908" s="5"/>
    </row>
    <row r="2909" spans="13:13" x14ac:dyDescent="0.35">
      <c r="M2909" s="5"/>
    </row>
    <row r="2910" spans="13:13" x14ac:dyDescent="0.35">
      <c r="M2910" s="5"/>
    </row>
    <row r="2911" spans="13:13" x14ac:dyDescent="0.35">
      <c r="M2911" s="5"/>
    </row>
    <row r="2912" spans="13:13" x14ac:dyDescent="0.35">
      <c r="M2912" s="5"/>
    </row>
    <row r="2913" spans="13:13" x14ac:dyDescent="0.35">
      <c r="M2913" s="5"/>
    </row>
    <row r="2914" spans="13:13" x14ac:dyDescent="0.35">
      <c r="M2914" s="5"/>
    </row>
    <row r="2915" spans="13:13" x14ac:dyDescent="0.35">
      <c r="M2915" s="5"/>
    </row>
    <row r="2916" spans="13:13" x14ac:dyDescent="0.35">
      <c r="M2916" s="5"/>
    </row>
    <row r="2917" spans="13:13" x14ac:dyDescent="0.35">
      <c r="M2917" s="5"/>
    </row>
    <row r="2918" spans="13:13" x14ac:dyDescent="0.35">
      <c r="M2918" s="5"/>
    </row>
    <row r="2919" spans="13:13" x14ac:dyDescent="0.35">
      <c r="M2919" s="5"/>
    </row>
    <row r="2920" spans="13:13" x14ac:dyDescent="0.35">
      <c r="M2920" s="5"/>
    </row>
    <row r="2921" spans="13:13" x14ac:dyDescent="0.35">
      <c r="M2921" s="5"/>
    </row>
    <row r="2922" spans="13:13" x14ac:dyDescent="0.35">
      <c r="M2922" s="5"/>
    </row>
    <row r="2923" spans="13:13" x14ac:dyDescent="0.35">
      <c r="M2923" s="5"/>
    </row>
    <row r="2924" spans="13:13" x14ac:dyDescent="0.35">
      <c r="M2924" s="5"/>
    </row>
    <row r="2925" spans="13:13" x14ac:dyDescent="0.35">
      <c r="M2925" s="5"/>
    </row>
    <row r="2926" spans="13:13" x14ac:dyDescent="0.35">
      <c r="M2926" s="5"/>
    </row>
    <row r="2927" spans="13:13" x14ac:dyDescent="0.35">
      <c r="M2927" s="5"/>
    </row>
    <row r="2928" spans="13:13" x14ac:dyDescent="0.35">
      <c r="M2928" s="5"/>
    </row>
    <row r="2929" spans="13:13" x14ac:dyDescent="0.35">
      <c r="M2929" s="5"/>
    </row>
    <row r="2930" spans="13:13" x14ac:dyDescent="0.35">
      <c r="M2930" s="5"/>
    </row>
    <row r="2931" spans="13:13" x14ac:dyDescent="0.35">
      <c r="M2931" s="5"/>
    </row>
    <row r="2932" spans="13:13" x14ac:dyDescent="0.35">
      <c r="M2932" s="5"/>
    </row>
    <row r="2933" spans="13:13" x14ac:dyDescent="0.35">
      <c r="M2933" s="5"/>
    </row>
    <row r="2934" spans="13:13" x14ac:dyDescent="0.35">
      <c r="M2934" s="5"/>
    </row>
    <row r="2935" spans="13:13" x14ac:dyDescent="0.35">
      <c r="M2935" s="5"/>
    </row>
    <row r="2936" spans="13:13" x14ac:dyDescent="0.35">
      <c r="M2936" s="5"/>
    </row>
    <row r="2937" spans="13:13" x14ac:dyDescent="0.35">
      <c r="M2937" s="5"/>
    </row>
    <row r="2938" spans="13:13" x14ac:dyDescent="0.35">
      <c r="M2938" s="5"/>
    </row>
    <row r="2939" spans="13:13" x14ac:dyDescent="0.35">
      <c r="M2939" s="5"/>
    </row>
    <row r="2940" spans="13:13" x14ac:dyDescent="0.35">
      <c r="M2940" s="5"/>
    </row>
    <row r="2941" spans="13:13" x14ac:dyDescent="0.35">
      <c r="M2941" s="5"/>
    </row>
    <row r="2942" spans="13:13" x14ac:dyDescent="0.35">
      <c r="M2942" s="5"/>
    </row>
    <row r="2943" spans="13:13" x14ac:dyDescent="0.35">
      <c r="M2943" s="5"/>
    </row>
    <row r="2944" spans="13:13" x14ac:dyDescent="0.35">
      <c r="M2944" s="5"/>
    </row>
    <row r="2945" spans="13:13" x14ac:dyDescent="0.35">
      <c r="M2945" s="5"/>
    </row>
    <row r="2946" spans="13:13" x14ac:dyDescent="0.35">
      <c r="M2946" s="5"/>
    </row>
    <row r="2947" spans="13:13" x14ac:dyDescent="0.35">
      <c r="M2947" s="5"/>
    </row>
    <row r="2948" spans="13:13" x14ac:dyDescent="0.35">
      <c r="M2948" s="5"/>
    </row>
    <row r="2949" spans="13:13" x14ac:dyDescent="0.35">
      <c r="M2949" s="5"/>
    </row>
    <row r="2950" spans="13:13" x14ac:dyDescent="0.35">
      <c r="M2950" s="5"/>
    </row>
    <row r="2951" spans="13:13" x14ac:dyDescent="0.35">
      <c r="M2951" s="5"/>
    </row>
    <row r="2952" spans="13:13" x14ac:dyDescent="0.35">
      <c r="M2952" s="5"/>
    </row>
    <row r="2953" spans="13:13" x14ac:dyDescent="0.35">
      <c r="M2953" s="5"/>
    </row>
    <row r="2954" spans="13:13" x14ac:dyDescent="0.35">
      <c r="M2954" s="5"/>
    </row>
    <row r="2955" spans="13:13" x14ac:dyDescent="0.35">
      <c r="M2955" s="5"/>
    </row>
    <row r="2956" spans="13:13" x14ac:dyDescent="0.35">
      <c r="M2956" s="5"/>
    </row>
    <row r="2957" spans="13:13" x14ac:dyDescent="0.35">
      <c r="M2957" s="5"/>
    </row>
    <row r="2958" spans="13:13" x14ac:dyDescent="0.35">
      <c r="M2958" s="5"/>
    </row>
    <row r="2959" spans="13:13" x14ac:dyDescent="0.35">
      <c r="M2959" s="5"/>
    </row>
    <row r="2960" spans="13:13" x14ac:dyDescent="0.35">
      <c r="M2960" s="5"/>
    </row>
    <row r="2961" spans="13:13" x14ac:dyDescent="0.35">
      <c r="M2961" s="5"/>
    </row>
    <row r="2962" spans="13:13" x14ac:dyDescent="0.35">
      <c r="M2962" s="5"/>
    </row>
    <row r="2963" spans="13:13" x14ac:dyDescent="0.35">
      <c r="M2963" s="5"/>
    </row>
    <row r="2964" spans="13:13" x14ac:dyDescent="0.35">
      <c r="M2964" s="5"/>
    </row>
    <row r="2965" spans="13:13" x14ac:dyDescent="0.35">
      <c r="M2965" s="5"/>
    </row>
    <row r="2966" spans="13:13" x14ac:dyDescent="0.35">
      <c r="M2966" s="5"/>
    </row>
    <row r="2967" spans="13:13" x14ac:dyDescent="0.35">
      <c r="M2967" s="5"/>
    </row>
    <row r="2968" spans="13:13" x14ac:dyDescent="0.35">
      <c r="M2968" s="5"/>
    </row>
    <row r="2969" spans="13:13" x14ac:dyDescent="0.35">
      <c r="M2969" s="5"/>
    </row>
    <row r="2970" spans="13:13" x14ac:dyDescent="0.35">
      <c r="M2970" s="5"/>
    </row>
    <row r="2971" spans="13:13" x14ac:dyDescent="0.35">
      <c r="M2971" s="5"/>
    </row>
    <row r="2972" spans="13:13" x14ac:dyDescent="0.35">
      <c r="M2972" s="5"/>
    </row>
    <row r="2973" spans="13:13" x14ac:dyDescent="0.35">
      <c r="M2973" s="5"/>
    </row>
    <row r="2974" spans="13:13" x14ac:dyDescent="0.35">
      <c r="M2974" s="5"/>
    </row>
    <row r="2975" spans="13:13" x14ac:dyDescent="0.35">
      <c r="M2975" s="5"/>
    </row>
    <row r="2976" spans="13:13" x14ac:dyDescent="0.35">
      <c r="M2976" s="5"/>
    </row>
    <row r="2977" spans="13:13" x14ac:dyDescent="0.35">
      <c r="M2977" s="5"/>
    </row>
    <row r="2978" spans="13:13" x14ac:dyDescent="0.35">
      <c r="M2978" s="5"/>
    </row>
    <row r="2979" spans="13:13" x14ac:dyDescent="0.35">
      <c r="M2979" s="5"/>
    </row>
    <row r="2980" spans="13:13" x14ac:dyDescent="0.35">
      <c r="M2980" s="5"/>
    </row>
    <row r="2981" spans="13:13" x14ac:dyDescent="0.35">
      <c r="M2981" s="5"/>
    </row>
    <row r="2982" spans="13:13" x14ac:dyDescent="0.35">
      <c r="M2982" s="5"/>
    </row>
    <row r="2983" spans="13:13" x14ac:dyDescent="0.35">
      <c r="M2983" s="5"/>
    </row>
    <row r="2984" spans="13:13" x14ac:dyDescent="0.35">
      <c r="M2984" s="5"/>
    </row>
    <row r="2985" spans="13:13" x14ac:dyDescent="0.35">
      <c r="M2985" s="5"/>
    </row>
    <row r="2986" spans="13:13" x14ac:dyDescent="0.35">
      <c r="M2986" s="5"/>
    </row>
    <row r="2987" spans="13:13" x14ac:dyDescent="0.35">
      <c r="M2987" s="5"/>
    </row>
    <row r="2988" spans="13:13" x14ac:dyDescent="0.35">
      <c r="M2988" s="5"/>
    </row>
    <row r="2989" spans="13:13" x14ac:dyDescent="0.35">
      <c r="M2989" s="5"/>
    </row>
    <row r="2990" spans="13:13" x14ac:dyDescent="0.35">
      <c r="M2990" s="5"/>
    </row>
    <row r="2991" spans="13:13" x14ac:dyDescent="0.35">
      <c r="M2991" s="5"/>
    </row>
    <row r="2992" spans="13:13" x14ac:dyDescent="0.35">
      <c r="M2992" s="5"/>
    </row>
    <row r="2993" spans="13:13" x14ac:dyDescent="0.35">
      <c r="M2993" s="5"/>
    </row>
    <row r="2994" spans="13:13" x14ac:dyDescent="0.35">
      <c r="M2994" s="5"/>
    </row>
    <row r="2995" spans="13:13" x14ac:dyDescent="0.35">
      <c r="M2995" s="5"/>
    </row>
    <row r="2996" spans="13:13" x14ac:dyDescent="0.35">
      <c r="M2996" s="5"/>
    </row>
    <row r="2997" spans="13:13" x14ac:dyDescent="0.35">
      <c r="M2997" s="5"/>
    </row>
    <row r="2998" spans="13:13" x14ac:dyDescent="0.35">
      <c r="M2998" s="5"/>
    </row>
    <row r="2999" spans="13:13" x14ac:dyDescent="0.35">
      <c r="M2999" s="5"/>
    </row>
    <row r="3000" spans="13:13" x14ac:dyDescent="0.35">
      <c r="M3000" s="5"/>
    </row>
    <row r="3001" spans="13:13" x14ac:dyDescent="0.35">
      <c r="M3001" s="5"/>
    </row>
    <row r="3002" spans="13:13" x14ac:dyDescent="0.35">
      <c r="M3002" s="5"/>
    </row>
    <row r="3003" spans="13:13" x14ac:dyDescent="0.35">
      <c r="M3003" s="5"/>
    </row>
    <row r="3004" spans="13:13" x14ac:dyDescent="0.35">
      <c r="M3004" s="5"/>
    </row>
    <row r="3005" spans="13:13" x14ac:dyDescent="0.35">
      <c r="M3005" s="5"/>
    </row>
    <row r="3006" spans="13:13" x14ac:dyDescent="0.35">
      <c r="M3006" s="5"/>
    </row>
    <row r="3007" spans="13:13" x14ac:dyDescent="0.35">
      <c r="M3007" s="5"/>
    </row>
    <row r="3008" spans="13:13" x14ac:dyDescent="0.35">
      <c r="M3008" s="5"/>
    </row>
    <row r="3009" spans="13:13" x14ac:dyDescent="0.35">
      <c r="M3009" s="5"/>
    </row>
    <row r="3010" spans="13:13" x14ac:dyDescent="0.35">
      <c r="M3010" s="5"/>
    </row>
    <row r="3011" spans="13:13" x14ac:dyDescent="0.35">
      <c r="M3011" s="5"/>
    </row>
    <row r="3012" spans="13:13" x14ac:dyDescent="0.35">
      <c r="M3012" s="5"/>
    </row>
    <row r="3013" spans="13:13" x14ac:dyDescent="0.35">
      <c r="M3013" s="5"/>
    </row>
    <row r="3014" spans="13:13" x14ac:dyDescent="0.35">
      <c r="M3014" s="5"/>
    </row>
    <row r="3015" spans="13:13" x14ac:dyDescent="0.35">
      <c r="M3015" s="5"/>
    </row>
    <row r="3016" spans="13:13" x14ac:dyDescent="0.35">
      <c r="M3016" s="5"/>
    </row>
    <row r="3017" spans="13:13" x14ac:dyDescent="0.35">
      <c r="M3017" s="5"/>
    </row>
    <row r="3018" spans="13:13" x14ac:dyDescent="0.35">
      <c r="M3018" s="5"/>
    </row>
    <row r="3019" spans="13:13" x14ac:dyDescent="0.35">
      <c r="M3019" s="5"/>
    </row>
    <row r="3020" spans="13:13" x14ac:dyDescent="0.35">
      <c r="M3020" s="5"/>
    </row>
    <row r="3021" spans="13:13" x14ac:dyDescent="0.35">
      <c r="M3021" s="5"/>
    </row>
    <row r="3022" spans="13:13" x14ac:dyDescent="0.35">
      <c r="M3022" s="5"/>
    </row>
    <row r="3023" spans="13:13" x14ac:dyDescent="0.35">
      <c r="M3023" s="5"/>
    </row>
    <row r="3024" spans="13:13" x14ac:dyDescent="0.35">
      <c r="M3024" s="5"/>
    </row>
    <row r="3025" spans="13:13" x14ac:dyDescent="0.35">
      <c r="M3025" s="5"/>
    </row>
    <row r="3026" spans="13:13" x14ac:dyDescent="0.35">
      <c r="M3026" s="5"/>
    </row>
    <row r="3027" spans="13:13" x14ac:dyDescent="0.35">
      <c r="M3027" s="5"/>
    </row>
    <row r="3028" spans="13:13" x14ac:dyDescent="0.35">
      <c r="M3028" s="5"/>
    </row>
    <row r="3029" spans="13:13" x14ac:dyDescent="0.35">
      <c r="M3029" s="5"/>
    </row>
    <row r="3030" spans="13:13" x14ac:dyDescent="0.35">
      <c r="M3030" s="5"/>
    </row>
    <row r="3031" spans="13:13" x14ac:dyDescent="0.35">
      <c r="M3031" s="5"/>
    </row>
    <row r="3032" spans="13:13" x14ac:dyDescent="0.35">
      <c r="M3032" s="5"/>
    </row>
    <row r="3033" spans="13:13" x14ac:dyDescent="0.35">
      <c r="M3033" s="5"/>
    </row>
    <row r="3034" spans="13:13" x14ac:dyDescent="0.35">
      <c r="M3034" s="5"/>
    </row>
    <row r="3035" spans="13:13" x14ac:dyDescent="0.35">
      <c r="M3035" s="5"/>
    </row>
    <row r="3036" spans="13:13" x14ac:dyDescent="0.35">
      <c r="M3036" s="5"/>
    </row>
    <row r="3037" spans="13:13" x14ac:dyDescent="0.35">
      <c r="M3037" s="5"/>
    </row>
    <row r="3038" spans="13:13" x14ac:dyDescent="0.35">
      <c r="M3038" s="5"/>
    </row>
    <row r="3039" spans="13:13" x14ac:dyDescent="0.35">
      <c r="M3039" s="5"/>
    </row>
    <row r="3040" spans="13:13" x14ac:dyDescent="0.35">
      <c r="M3040" s="5"/>
    </row>
    <row r="3041" spans="13:13" x14ac:dyDescent="0.35">
      <c r="M3041" s="5"/>
    </row>
    <row r="3042" spans="13:13" x14ac:dyDescent="0.35">
      <c r="M3042" s="5"/>
    </row>
    <row r="3043" spans="13:13" x14ac:dyDescent="0.35">
      <c r="M3043" s="5"/>
    </row>
    <row r="3044" spans="13:13" x14ac:dyDescent="0.35">
      <c r="M3044" s="5"/>
    </row>
    <row r="3045" spans="13:13" x14ac:dyDescent="0.35">
      <c r="M3045" s="5"/>
    </row>
    <row r="3046" spans="13:13" x14ac:dyDescent="0.35">
      <c r="M3046" s="5"/>
    </row>
    <row r="3047" spans="13:13" x14ac:dyDescent="0.35">
      <c r="M3047" s="5"/>
    </row>
    <row r="3048" spans="13:13" x14ac:dyDescent="0.35">
      <c r="M3048" s="5"/>
    </row>
    <row r="3049" spans="13:13" x14ac:dyDescent="0.35">
      <c r="M3049" s="5"/>
    </row>
    <row r="3050" spans="13:13" x14ac:dyDescent="0.35">
      <c r="M3050" s="5"/>
    </row>
    <row r="3051" spans="13:13" x14ac:dyDescent="0.35">
      <c r="M3051" s="5"/>
    </row>
    <row r="3052" spans="13:13" x14ac:dyDescent="0.35">
      <c r="M3052" s="5"/>
    </row>
    <row r="3053" spans="13:13" x14ac:dyDescent="0.35">
      <c r="M3053" s="5"/>
    </row>
    <row r="3054" spans="13:13" x14ac:dyDescent="0.35">
      <c r="M3054" s="5"/>
    </row>
    <row r="3055" spans="13:13" x14ac:dyDescent="0.35">
      <c r="M3055" s="5"/>
    </row>
    <row r="3056" spans="13:13" x14ac:dyDescent="0.35">
      <c r="M3056" s="5"/>
    </row>
    <row r="3057" spans="13:13" x14ac:dyDescent="0.35">
      <c r="M3057" s="5"/>
    </row>
    <row r="3058" spans="13:13" x14ac:dyDescent="0.35">
      <c r="M3058" s="5"/>
    </row>
    <row r="3059" spans="13:13" x14ac:dyDescent="0.35">
      <c r="M3059" s="5"/>
    </row>
    <row r="3060" spans="13:13" x14ac:dyDescent="0.35">
      <c r="M3060" s="5"/>
    </row>
    <row r="3061" spans="13:13" x14ac:dyDescent="0.35">
      <c r="M3061" s="5"/>
    </row>
    <row r="3062" spans="13:13" x14ac:dyDescent="0.35">
      <c r="M3062" s="5"/>
    </row>
    <row r="3063" spans="13:13" x14ac:dyDescent="0.35">
      <c r="M3063" s="5"/>
    </row>
    <row r="3064" spans="13:13" x14ac:dyDescent="0.35">
      <c r="M3064" s="5"/>
    </row>
    <row r="3065" spans="13:13" x14ac:dyDescent="0.35">
      <c r="M3065" s="5"/>
    </row>
    <row r="3066" spans="13:13" x14ac:dyDescent="0.35">
      <c r="M3066" s="5"/>
    </row>
    <row r="3067" spans="13:13" x14ac:dyDescent="0.35">
      <c r="M3067" s="5"/>
    </row>
    <row r="3068" spans="13:13" x14ac:dyDescent="0.35">
      <c r="M3068" s="5"/>
    </row>
    <row r="3069" spans="13:13" x14ac:dyDescent="0.35">
      <c r="M3069" s="5"/>
    </row>
    <row r="3070" spans="13:13" x14ac:dyDescent="0.35">
      <c r="M3070" s="5"/>
    </row>
    <row r="3071" spans="13:13" x14ac:dyDescent="0.35">
      <c r="M3071" s="5"/>
    </row>
    <row r="3072" spans="13:13" x14ac:dyDescent="0.35">
      <c r="M3072" s="5"/>
    </row>
    <row r="3073" spans="13:13" x14ac:dyDescent="0.35">
      <c r="M3073" s="5"/>
    </row>
    <row r="3074" spans="13:13" x14ac:dyDescent="0.35">
      <c r="M3074" s="5"/>
    </row>
    <row r="3075" spans="13:13" x14ac:dyDescent="0.35">
      <c r="M3075" s="5"/>
    </row>
    <row r="3076" spans="13:13" x14ac:dyDescent="0.35">
      <c r="M3076" s="5"/>
    </row>
    <row r="3077" spans="13:13" x14ac:dyDescent="0.35">
      <c r="M3077" s="5"/>
    </row>
    <row r="3078" spans="13:13" x14ac:dyDescent="0.35">
      <c r="M3078" s="5"/>
    </row>
    <row r="3079" spans="13:13" x14ac:dyDescent="0.35">
      <c r="M3079" s="5"/>
    </row>
    <row r="3080" spans="13:13" x14ac:dyDescent="0.35">
      <c r="M3080" s="5"/>
    </row>
    <row r="3081" spans="13:13" x14ac:dyDescent="0.35">
      <c r="M3081" s="5"/>
    </row>
    <row r="3082" spans="13:13" x14ac:dyDescent="0.35">
      <c r="M3082" s="5"/>
    </row>
    <row r="3083" spans="13:13" x14ac:dyDescent="0.35">
      <c r="M3083" s="5"/>
    </row>
    <row r="3084" spans="13:13" x14ac:dyDescent="0.35">
      <c r="M3084" s="5"/>
    </row>
    <row r="3085" spans="13:13" x14ac:dyDescent="0.35">
      <c r="M3085" s="5"/>
    </row>
    <row r="3086" spans="13:13" x14ac:dyDescent="0.35">
      <c r="M3086" s="5"/>
    </row>
    <row r="3087" spans="13:13" x14ac:dyDescent="0.35">
      <c r="M3087" s="5"/>
    </row>
    <row r="3088" spans="13:13" x14ac:dyDescent="0.35">
      <c r="M3088" s="5"/>
    </row>
    <row r="3089" spans="13:13" x14ac:dyDescent="0.35">
      <c r="M3089" s="5"/>
    </row>
    <row r="3090" spans="13:13" x14ac:dyDescent="0.35">
      <c r="M3090" s="5"/>
    </row>
    <row r="3091" spans="13:13" x14ac:dyDescent="0.35">
      <c r="M3091" s="5"/>
    </row>
    <row r="3092" spans="13:13" x14ac:dyDescent="0.35">
      <c r="M3092" s="5"/>
    </row>
    <row r="3093" spans="13:13" x14ac:dyDescent="0.35">
      <c r="M3093" s="5"/>
    </row>
    <row r="3094" spans="13:13" x14ac:dyDescent="0.35">
      <c r="M3094" s="5"/>
    </row>
    <row r="3095" spans="13:13" x14ac:dyDescent="0.35">
      <c r="M3095" s="5"/>
    </row>
    <row r="3096" spans="13:13" x14ac:dyDescent="0.35">
      <c r="M3096" s="5"/>
    </row>
    <row r="3097" spans="13:13" x14ac:dyDescent="0.35">
      <c r="M3097" s="5"/>
    </row>
    <row r="3098" spans="13:13" x14ac:dyDescent="0.35">
      <c r="M3098" s="5"/>
    </row>
    <row r="3099" spans="13:13" x14ac:dyDescent="0.35">
      <c r="M3099" s="5"/>
    </row>
    <row r="3100" spans="13:13" x14ac:dyDescent="0.35">
      <c r="M3100" s="5"/>
    </row>
    <row r="3101" spans="13:13" x14ac:dyDescent="0.35">
      <c r="M3101" s="5"/>
    </row>
    <row r="3102" spans="13:13" x14ac:dyDescent="0.35">
      <c r="M3102" s="5"/>
    </row>
    <row r="3103" spans="13:13" x14ac:dyDescent="0.35">
      <c r="M3103" s="5"/>
    </row>
    <row r="3104" spans="13:13" x14ac:dyDescent="0.35">
      <c r="M3104" s="5"/>
    </row>
    <row r="3105" spans="13:13" x14ac:dyDescent="0.35">
      <c r="M3105" s="5"/>
    </row>
    <row r="3106" spans="13:13" x14ac:dyDescent="0.35">
      <c r="M3106" s="5"/>
    </row>
    <row r="3107" spans="13:13" x14ac:dyDescent="0.35">
      <c r="M3107" s="5"/>
    </row>
    <row r="3108" spans="13:13" x14ac:dyDescent="0.35">
      <c r="M3108" s="5"/>
    </row>
    <row r="3109" spans="13:13" x14ac:dyDescent="0.35">
      <c r="M3109" s="5"/>
    </row>
    <row r="3110" spans="13:13" x14ac:dyDescent="0.35">
      <c r="M3110" s="5"/>
    </row>
    <row r="3111" spans="13:13" x14ac:dyDescent="0.35">
      <c r="M3111" s="5"/>
    </row>
    <row r="3112" spans="13:13" x14ac:dyDescent="0.35">
      <c r="M3112" s="5"/>
    </row>
    <row r="3113" spans="13:13" x14ac:dyDescent="0.35">
      <c r="M3113" s="5"/>
    </row>
    <row r="3114" spans="13:13" x14ac:dyDescent="0.35">
      <c r="M3114" s="5"/>
    </row>
    <row r="3115" spans="13:13" x14ac:dyDescent="0.35">
      <c r="M3115" s="5"/>
    </row>
    <row r="3116" spans="13:13" x14ac:dyDescent="0.35">
      <c r="M3116" s="5"/>
    </row>
    <row r="3117" spans="13:13" x14ac:dyDescent="0.35">
      <c r="M3117" s="5"/>
    </row>
    <row r="3118" spans="13:13" x14ac:dyDescent="0.35">
      <c r="M3118" s="5"/>
    </row>
    <row r="3119" spans="13:13" x14ac:dyDescent="0.35">
      <c r="M3119" s="5"/>
    </row>
    <row r="3120" spans="13:13" x14ac:dyDescent="0.35">
      <c r="M3120" s="5"/>
    </row>
    <row r="3121" spans="13:13" x14ac:dyDescent="0.35">
      <c r="M3121" s="5"/>
    </row>
    <row r="3122" spans="13:13" x14ac:dyDescent="0.35">
      <c r="M3122" s="5"/>
    </row>
    <row r="3123" spans="13:13" x14ac:dyDescent="0.35">
      <c r="M3123" s="5"/>
    </row>
    <row r="3124" spans="13:13" x14ac:dyDescent="0.35">
      <c r="M3124" s="5"/>
    </row>
    <row r="3125" spans="13:13" x14ac:dyDescent="0.35">
      <c r="M3125" s="5"/>
    </row>
    <row r="3126" spans="13:13" x14ac:dyDescent="0.35">
      <c r="M3126" s="5"/>
    </row>
    <row r="3127" spans="13:13" x14ac:dyDescent="0.35">
      <c r="M3127" s="5"/>
    </row>
    <row r="3128" spans="13:13" x14ac:dyDescent="0.35">
      <c r="M3128" s="5"/>
    </row>
    <row r="3129" spans="13:13" x14ac:dyDescent="0.35">
      <c r="M3129" s="5"/>
    </row>
    <row r="3130" spans="13:13" x14ac:dyDescent="0.35">
      <c r="M3130" s="5"/>
    </row>
    <row r="3131" spans="13:13" x14ac:dyDescent="0.35">
      <c r="M3131" s="5"/>
    </row>
    <row r="3132" spans="13:13" x14ac:dyDescent="0.35">
      <c r="M3132" s="5"/>
    </row>
    <row r="3133" spans="13:13" x14ac:dyDescent="0.35">
      <c r="M3133" s="5"/>
    </row>
    <row r="3134" spans="13:13" x14ac:dyDescent="0.35">
      <c r="M3134" s="5"/>
    </row>
    <row r="3135" spans="13:13" x14ac:dyDescent="0.35">
      <c r="M3135" s="5"/>
    </row>
    <row r="3136" spans="13:13" x14ac:dyDescent="0.35">
      <c r="M3136" s="5"/>
    </row>
    <row r="3137" spans="13:13" x14ac:dyDescent="0.35">
      <c r="M3137" s="5"/>
    </row>
    <row r="3138" spans="13:13" x14ac:dyDescent="0.35">
      <c r="M3138" s="5"/>
    </row>
    <row r="3139" spans="13:13" x14ac:dyDescent="0.35">
      <c r="M3139" s="5"/>
    </row>
    <row r="3140" spans="13:13" x14ac:dyDescent="0.35">
      <c r="M3140" s="5"/>
    </row>
    <row r="3141" spans="13:13" x14ac:dyDescent="0.35">
      <c r="M3141" s="5"/>
    </row>
    <row r="3142" spans="13:13" x14ac:dyDescent="0.35">
      <c r="M3142" s="5"/>
    </row>
    <row r="3143" spans="13:13" x14ac:dyDescent="0.35">
      <c r="M3143" s="5"/>
    </row>
    <row r="3144" spans="13:13" x14ac:dyDescent="0.35">
      <c r="M3144" s="5"/>
    </row>
    <row r="3145" spans="13:13" x14ac:dyDescent="0.35">
      <c r="M3145" s="5"/>
    </row>
    <row r="3146" spans="13:13" x14ac:dyDescent="0.35">
      <c r="M3146" s="5"/>
    </row>
    <row r="3147" spans="13:13" x14ac:dyDescent="0.35">
      <c r="M3147" s="5"/>
    </row>
    <row r="3148" spans="13:13" x14ac:dyDescent="0.35">
      <c r="M3148" s="5"/>
    </row>
    <row r="3149" spans="13:13" x14ac:dyDescent="0.35">
      <c r="M3149" s="5"/>
    </row>
    <row r="3150" spans="13:13" x14ac:dyDescent="0.35">
      <c r="M3150" s="5"/>
    </row>
    <row r="3151" spans="13:13" x14ac:dyDescent="0.35">
      <c r="M3151" s="5"/>
    </row>
    <row r="3152" spans="13:13" x14ac:dyDescent="0.35">
      <c r="M3152" s="5"/>
    </row>
    <row r="3153" spans="13:13" x14ac:dyDescent="0.35">
      <c r="M3153" s="5"/>
    </row>
    <row r="3154" spans="13:13" x14ac:dyDescent="0.35">
      <c r="M3154" s="5"/>
    </row>
    <row r="3155" spans="13:13" x14ac:dyDescent="0.35">
      <c r="M3155" s="5"/>
    </row>
    <row r="3156" spans="13:13" x14ac:dyDescent="0.35">
      <c r="M3156" s="5"/>
    </row>
    <row r="3157" spans="13:13" x14ac:dyDescent="0.35">
      <c r="M3157" s="5"/>
    </row>
    <row r="3158" spans="13:13" x14ac:dyDescent="0.35">
      <c r="M3158" s="5"/>
    </row>
    <row r="3159" spans="13:13" x14ac:dyDescent="0.35">
      <c r="M3159" s="5"/>
    </row>
    <row r="3160" spans="13:13" x14ac:dyDescent="0.35">
      <c r="M3160" s="5"/>
    </row>
    <row r="3161" spans="13:13" x14ac:dyDescent="0.35">
      <c r="M3161" s="5"/>
    </row>
    <row r="3162" spans="13:13" x14ac:dyDescent="0.35">
      <c r="M3162" s="5"/>
    </row>
    <row r="3163" spans="13:13" x14ac:dyDescent="0.35">
      <c r="M3163" s="5"/>
    </row>
    <row r="3164" spans="13:13" x14ac:dyDescent="0.35">
      <c r="M3164" s="5"/>
    </row>
    <row r="3165" spans="13:13" x14ac:dyDescent="0.35">
      <c r="M3165" s="5"/>
    </row>
    <row r="3166" spans="13:13" x14ac:dyDescent="0.35">
      <c r="M3166" s="5"/>
    </row>
    <row r="3167" spans="13:13" x14ac:dyDescent="0.35">
      <c r="M3167" s="5"/>
    </row>
    <row r="3168" spans="13:13" x14ac:dyDescent="0.35">
      <c r="M3168" s="5"/>
    </row>
    <row r="3169" spans="13:13" x14ac:dyDescent="0.35">
      <c r="M3169" s="5"/>
    </row>
    <row r="3170" spans="13:13" x14ac:dyDescent="0.35">
      <c r="M3170" s="5"/>
    </row>
    <row r="3171" spans="13:13" x14ac:dyDescent="0.35">
      <c r="M3171" s="5"/>
    </row>
    <row r="3172" spans="13:13" x14ac:dyDescent="0.35">
      <c r="M3172" s="5"/>
    </row>
    <row r="3173" spans="13:13" x14ac:dyDescent="0.35">
      <c r="M3173" s="5"/>
    </row>
    <row r="3174" spans="13:13" x14ac:dyDescent="0.35">
      <c r="M3174" s="5"/>
    </row>
    <row r="3175" spans="13:13" x14ac:dyDescent="0.35">
      <c r="M3175" s="5"/>
    </row>
    <row r="3176" spans="13:13" x14ac:dyDescent="0.35">
      <c r="M3176" s="5"/>
    </row>
    <row r="3177" spans="13:13" x14ac:dyDescent="0.35">
      <c r="M3177" s="5"/>
    </row>
    <row r="3178" spans="13:13" x14ac:dyDescent="0.35">
      <c r="M3178" s="5"/>
    </row>
    <row r="3179" spans="13:13" x14ac:dyDescent="0.35">
      <c r="M3179" s="5"/>
    </row>
    <row r="3180" spans="13:13" x14ac:dyDescent="0.35">
      <c r="M3180" s="5"/>
    </row>
    <row r="3181" spans="13:13" x14ac:dyDescent="0.35">
      <c r="M3181" s="5"/>
    </row>
    <row r="3182" spans="13:13" x14ac:dyDescent="0.35">
      <c r="M3182" s="5"/>
    </row>
    <row r="3183" spans="13:13" x14ac:dyDescent="0.35">
      <c r="M3183" s="5"/>
    </row>
    <row r="3184" spans="13:13" x14ac:dyDescent="0.35">
      <c r="M3184" s="5"/>
    </row>
    <row r="3185" spans="13:13" x14ac:dyDescent="0.35">
      <c r="M3185" s="5"/>
    </row>
    <row r="3186" spans="13:13" x14ac:dyDescent="0.35">
      <c r="M3186" s="5"/>
    </row>
    <row r="3187" spans="13:13" x14ac:dyDescent="0.35">
      <c r="M3187" s="5"/>
    </row>
    <row r="3188" spans="13:13" x14ac:dyDescent="0.35">
      <c r="M3188" s="5"/>
    </row>
    <row r="3189" spans="13:13" x14ac:dyDescent="0.35">
      <c r="M3189" s="5"/>
    </row>
    <row r="3190" spans="13:13" x14ac:dyDescent="0.35">
      <c r="M3190" s="5"/>
    </row>
    <row r="3191" spans="13:13" x14ac:dyDescent="0.35">
      <c r="M3191" s="5"/>
    </row>
    <row r="3192" spans="13:13" x14ac:dyDescent="0.35">
      <c r="M3192" s="5"/>
    </row>
    <row r="3193" spans="13:13" x14ac:dyDescent="0.35">
      <c r="M3193" s="5"/>
    </row>
    <row r="3194" spans="13:13" x14ac:dyDescent="0.35">
      <c r="M3194" s="5"/>
    </row>
    <row r="3195" spans="13:13" x14ac:dyDescent="0.35">
      <c r="M3195" s="5"/>
    </row>
    <row r="3196" spans="13:13" x14ac:dyDescent="0.35">
      <c r="M3196" s="5"/>
    </row>
    <row r="3197" spans="13:13" x14ac:dyDescent="0.35">
      <c r="M3197" s="5"/>
    </row>
    <row r="3198" spans="13:13" x14ac:dyDescent="0.35">
      <c r="M3198" s="5"/>
    </row>
    <row r="3199" spans="13:13" x14ac:dyDescent="0.35">
      <c r="M3199" s="5"/>
    </row>
    <row r="3200" spans="13:13" x14ac:dyDescent="0.35">
      <c r="M3200" s="5"/>
    </row>
    <row r="3201" spans="13:13" x14ac:dyDescent="0.35">
      <c r="M3201" s="5"/>
    </row>
    <row r="3202" spans="13:13" x14ac:dyDescent="0.35">
      <c r="M3202" s="5"/>
    </row>
    <row r="3203" spans="13:13" x14ac:dyDescent="0.35">
      <c r="M3203" s="5"/>
    </row>
    <row r="3204" spans="13:13" x14ac:dyDescent="0.35">
      <c r="M3204" s="5"/>
    </row>
    <row r="3205" spans="13:13" x14ac:dyDescent="0.35">
      <c r="M3205" s="5"/>
    </row>
    <row r="3206" spans="13:13" x14ac:dyDescent="0.35">
      <c r="M3206" s="5"/>
    </row>
    <row r="3207" spans="13:13" x14ac:dyDescent="0.35">
      <c r="M3207" s="5"/>
    </row>
    <row r="3208" spans="13:13" x14ac:dyDescent="0.35">
      <c r="M3208" s="5"/>
    </row>
    <row r="3209" spans="13:13" x14ac:dyDescent="0.35">
      <c r="M3209" s="5"/>
    </row>
    <row r="3210" spans="13:13" x14ac:dyDescent="0.35">
      <c r="M3210" s="5"/>
    </row>
    <row r="3211" spans="13:13" x14ac:dyDescent="0.35">
      <c r="M3211" s="5"/>
    </row>
    <row r="3212" spans="13:13" x14ac:dyDescent="0.35">
      <c r="M3212" s="5"/>
    </row>
    <row r="3213" spans="13:13" x14ac:dyDescent="0.35">
      <c r="M3213" s="5"/>
    </row>
    <row r="3214" spans="13:13" x14ac:dyDescent="0.35">
      <c r="M3214" s="5"/>
    </row>
    <row r="3215" spans="13:13" x14ac:dyDescent="0.35">
      <c r="M3215" s="5"/>
    </row>
    <row r="3216" spans="13:13" x14ac:dyDescent="0.35">
      <c r="M3216" s="5"/>
    </row>
    <row r="3217" spans="13:13" x14ac:dyDescent="0.35">
      <c r="M3217" s="5"/>
    </row>
    <row r="3218" spans="13:13" x14ac:dyDescent="0.35">
      <c r="M3218" s="5"/>
    </row>
    <row r="3219" spans="13:13" x14ac:dyDescent="0.35">
      <c r="M3219" s="5"/>
    </row>
    <row r="3220" spans="13:13" x14ac:dyDescent="0.35">
      <c r="M3220" s="5"/>
    </row>
    <row r="3221" spans="13:13" x14ac:dyDescent="0.35">
      <c r="M3221" s="5"/>
    </row>
    <row r="3222" spans="13:13" x14ac:dyDescent="0.35">
      <c r="M3222" s="5"/>
    </row>
    <row r="3223" spans="13:13" x14ac:dyDescent="0.35">
      <c r="M3223" s="5"/>
    </row>
    <row r="3224" spans="13:13" x14ac:dyDescent="0.35">
      <c r="M3224" s="5"/>
    </row>
    <row r="3225" spans="13:13" x14ac:dyDescent="0.35">
      <c r="M3225" s="5"/>
    </row>
    <row r="3226" spans="13:13" x14ac:dyDescent="0.35">
      <c r="M3226" s="5"/>
    </row>
    <row r="3227" spans="13:13" x14ac:dyDescent="0.35">
      <c r="M3227" s="5"/>
    </row>
    <row r="3228" spans="13:13" x14ac:dyDescent="0.35">
      <c r="M3228" s="5"/>
    </row>
    <row r="3229" spans="13:13" x14ac:dyDescent="0.35">
      <c r="M3229" s="5"/>
    </row>
    <row r="3230" spans="13:13" x14ac:dyDescent="0.35">
      <c r="M3230" s="5"/>
    </row>
    <row r="3231" spans="13:13" x14ac:dyDescent="0.35">
      <c r="M3231" s="5"/>
    </row>
    <row r="3232" spans="13:13" x14ac:dyDescent="0.35">
      <c r="M3232" s="5"/>
    </row>
    <row r="3233" spans="13:13" x14ac:dyDescent="0.35">
      <c r="M3233" s="5"/>
    </row>
    <row r="3234" spans="13:13" x14ac:dyDescent="0.35">
      <c r="M3234" s="5"/>
    </row>
    <row r="3235" spans="13:13" x14ac:dyDescent="0.35">
      <c r="M3235" s="5"/>
    </row>
    <row r="3236" spans="13:13" x14ac:dyDescent="0.35">
      <c r="M3236" s="5"/>
    </row>
    <row r="3237" spans="13:13" x14ac:dyDescent="0.35">
      <c r="M3237" s="5"/>
    </row>
    <row r="3238" spans="13:13" x14ac:dyDescent="0.35">
      <c r="M3238" s="5"/>
    </row>
    <row r="3239" spans="13:13" x14ac:dyDescent="0.35">
      <c r="M3239" s="5"/>
    </row>
    <row r="3240" spans="13:13" x14ac:dyDescent="0.35">
      <c r="M3240" s="5"/>
    </row>
    <row r="3241" spans="13:13" x14ac:dyDescent="0.35">
      <c r="M3241" s="5"/>
    </row>
    <row r="3242" spans="13:13" x14ac:dyDescent="0.35">
      <c r="M3242" s="5"/>
    </row>
    <row r="3243" spans="13:13" x14ac:dyDescent="0.35">
      <c r="M3243" s="5"/>
    </row>
    <row r="3244" spans="13:13" x14ac:dyDescent="0.35">
      <c r="M3244" s="5"/>
    </row>
    <row r="3245" spans="13:13" x14ac:dyDescent="0.35">
      <c r="M3245" s="5"/>
    </row>
    <row r="3246" spans="13:13" x14ac:dyDescent="0.35">
      <c r="M3246" s="5"/>
    </row>
    <row r="3247" spans="13:13" x14ac:dyDescent="0.35">
      <c r="M3247" s="5"/>
    </row>
    <row r="3248" spans="13:13" x14ac:dyDescent="0.35">
      <c r="M3248" s="5"/>
    </row>
    <row r="3249" spans="13:13" x14ac:dyDescent="0.35">
      <c r="M3249" s="5"/>
    </row>
    <row r="3250" spans="13:13" x14ac:dyDescent="0.35">
      <c r="M3250" s="5"/>
    </row>
    <row r="3251" spans="13:13" x14ac:dyDescent="0.35">
      <c r="M3251" s="5"/>
    </row>
    <row r="3252" spans="13:13" x14ac:dyDescent="0.35">
      <c r="M3252" s="5"/>
    </row>
    <row r="3253" spans="13:13" x14ac:dyDescent="0.35">
      <c r="M3253" s="5"/>
    </row>
    <row r="3254" spans="13:13" x14ac:dyDescent="0.35">
      <c r="M3254" s="5"/>
    </row>
    <row r="3255" spans="13:13" x14ac:dyDescent="0.35">
      <c r="M3255" s="5"/>
    </row>
    <row r="3256" spans="13:13" x14ac:dyDescent="0.35">
      <c r="M3256" s="5"/>
    </row>
    <row r="3257" spans="13:13" x14ac:dyDescent="0.35">
      <c r="M3257" s="5"/>
    </row>
    <row r="3258" spans="13:13" x14ac:dyDescent="0.35">
      <c r="M3258" s="5"/>
    </row>
    <row r="3259" spans="13:13" x14ac:dyDescent="0.35">
      <c r="M3259" s="5"/>
    </row>
    <row r="3260" spans="13:13" x14ac:dyDescent="0.35">
      <c r="M3260" s="5"/>
    </row>
    <row r="3261" spans="13:13" x14ac:dyDescent="0.35">
      <c r="M3261" s="5"/>
    </row>
    <row r="3262" spans="13:13" x14ac:dyDescent="0.35">
      <c r="M3262" s="5"/>
    </row>
    <row r="3263" spans="13:13" x14ac:dyDescent="0.35">
      <c r="M3263" s="5"/>
    </row>
    <row r="3264" spans="13:13" x14ac:dyDescent="0.35">
      <c r="M3264" s="5"/>
    </row>
    <row r="3265" spans="13:13" x14ac:dyDescent="0.35">
      <c r="M3265" s="5"/>
    </row>
    <row r="3266" spans="13:13" x14ac:dyDescent="0.35">
      <c r="M3266" s="5"/>
    </row>
    <row r="3267" spans="13:13" x14ac:dyDescent="0.35">
      <c r="M3267" s="5"/>
    </row>
    <row r="3268" spans="13:13" x14ac:dyDescent="0.35">
      <c r="M3268" s="5"/>
    </row>
    <row r="3269" spans="13:13" x14ac:dyDescent="0.35">
      <c r="M3269" s="5"/>
    </row>
    <row r="3270" spans="13:13" x14ac:dyDescent="0.35">
      <c r="M3270" s="5"/>
    </row>
    <row r="3271" spans="13:13" x14ac:dyDescent="0.35">
      <c r="M3271" s="5"/>
    </row>
    <row r="3272" spans="13:13" x14ac:dyDescent="0.35">
      <c r="M3272" s="5"/>
    </row>
    <row r="3273" spans="13:13" x14ac:dyDescent="0.35">
      <c r="M3273" s="5"/>
    </row>
    <row r="3274" spans="13:13" x14ac:dyDescent="0.35">
      <c r="M3274" s="5"/>
    </row>
    <row r="3275" spans="13:13" x14ac:dyDescent="0.35">
      <c r="M3275" s="5"/>
    </row>
    <row r="3276" spans="13:13" x14ac:dyDescent="0.35">
      <c r="M3276" s="5"/>
    </row>
    <row r="3277" spans="13:13" x14ac:dyDescent="0.35">
      <c r="M3277" s="5"/>
    </row>
    <row r="3278" spans="13:13" x14ac:dyDescent="0.35">
      <c r="M3278" s="5"/>
    </row>
    <row r="3279" spans="13:13" x14ac:dyDescent="0.35">
      <c r="M3279" s="5"/>
    </row>
    <row r="3280" spans="13:13" x14ac:dyDescent="0.35">
      <c r="M3280" s="5"/>
    </row>
    <row r="3281" spans="13:13" x14ac:dyDescent="0.35">
      <c r="M3281" s="5"/>
    </row>
    <row r="3282" spans="13:13" x14ac:dyDescent="0.35">
      <c r="M3282" s="5"/>
    </row>
    <row r="3283" spans="13:13" x14ac:dyDescent="0.35">
      <c r="M3283" s="5"/>
    </row>
    <row r="3284" spans="13:13" x14ac:dyDescent="0.35">
      <c r="M3284" s="5"/>
    </row>
    <row r="3285" spans="13:13" x14ac:dyDescent="0.35">
      <c r="M3285" s="5"/>
    </row>
    <row r="3286" spans="13:13" x14ac:dyDescent="0.35">
      <c r="M3286" s="5"/>
    </row>
    <row r="3287" spans="13:13" x14ac:dyDescent="0.35">
      <c r="M3287" s="5"/>
    </row>
    <row r="3288" spans="13:13" x14ac:dyDescent="0.35">
      <c r="M3288" s="5"/>
    </row>
    <row r="3289" spans="13:13" x14ac:dyDescent="0.35">
      <c r="M3289" s="5"/>
    </row>
    <row r="3290" spans="13:13" x14ac:dyDescent="0.35">
      <c r="M3290" s="5"/>
    </row>
    <row r="3291" spans="13:13" x14ac:dyDescent="0.35">
      <c r="M3291" s="5"/>
    </row>
    <row r="3292" spans="13:13" x14ac:dyDescent="0.35">
      <c r="M3292" s="5"/>
    </row>
    <row r="3293" spans="13:13" x14ac:dyDescent="0.35">
      <c r="M3293" s="5"/>
    </row>
    <row r="3294" spans="13:13" x14ac:dyDescent="0.35">
      <c r="M3294" s="5"/>
    </row>
    <row r="3295" spans="13:13" x14ac:dyDescent="0.35">
      <c r="M3295" s="5"/>
    </row>
    <row r="3296" spans="13:13" x14ac:dyDescent="0.35">
      <c r="M3296" s="5"/>
    </row>
    <row r="3297" spans="13:13" x14ac:dyDescent="0.35">
      <c r="M3297" s="5"/>
    </row>
    <row r="3298" spans="13:13" x14ac:dyDescent="0.35">
      <c r="M3298" s="5"/>
    </row>
    <row r="3299" spans="13:13" x14ac:dyDescent="0.35">
      <c r="M3299" s="5"/>
    </row>
    <row r="3300" spans="13:13" x14ac:dyDescent="0.35">
      <c r="M3300" s="5"/>
    </row>
    <row r="3301" spans="13:13" x14ac:dyDescent="0.35">
      <c r="M3301" s="5"/>
    </row>
    <row r="3302" spans="13:13" x14ac:dyDescent="0.35">
      <c r="M3302" s="5"/>
    </row>
    <row r="3303" spans="13:13" x14ac:dyDescent="0.35">
      <c r="M3303" s="5"/>
    </row>
    <row r="3304" spans="13:13" x14ac:dyDescent="0.35">
      <c r="M3304" s="5"/>
    </row>
    <row r="3305" spans="13:13" x14ac:dyDescent="0.35">
      <c r="M3305" s="5"/>
    </row>
    <row r="3306" spans="13:13" x14ac:dyDescent="0.35">
      <c r="M3306" s="5"/>
    </row>
    <row r="3307" spans="13:13" x14ac:dyDescent="0.35">
      <c r="M3307" s="5"/>
    </row>
    <row r="3308" spans="13:13" x14ac:dyDescent="0.35">
      <c r="M3308" s="5"/>
    </row>
    <row r="3309" spans="13:13" x14ac:dyDescent="0.35">
      <c r="M3309" s="5"/>
    </row>
    <row r="3310" spans="13:13" x14ac:dyDescent="0.35">
      <c r="M3310" s="5"/>
    </row>
    <row r="3311" spans="13:13" x14ac:dyDescent="0.35">
      <c r="M3311" s="5"/>
    </row>
    <row r="3312" spans="13:13" x14ac:dyDescent="0.35">
      <c r="M3312" s="5"/>
    </row>
    <row r="3313" spans="13:13" x14ac:dyDescent="0.35">
      <c r="M3313" s="5"/>
    </row>
    <row r="3314" spans="13:13" x14ac:dyDescent="0.35">
      <c r="M3314" s="5"/>
    </row>
    <row r="3315" spans="13:13" x14ac:dyDescent="0.35">
      <c r="M3315" s="5"/>
    </row>
    <row r="3316" spans="13:13" x14ac:dyDescent="0.35">
      <c r="M3316" s="5"/>
    </row>
    <row r="3317" spans="13:13" x14ac:dyDescent="0.35">
      <c r="M3317" s="5"/>
    </row>
    <row r="3318" spans="13:13" x14ac:dyDescent="0.35">
      <c r="M3318" s="5"/>
    </row>
    <row r="3319" spans="13:13" x14ac:dyDescent="0.35">
      <c r="M3319" s="5"/>
    </row>
    <row r="3320" spans="13:13" x14ac:dyDescent="0.35">
      <c r="M3320" s="5"/>
    </row>
    <row r="3321" spans="13:13" x14ac:dyDescent="0.35">
      <c r="M3321" s="5"/>
    </row>
    <row r="3322" spans="13:13" x14ac:dyDescent="0.35">
      <c r="M3322" s="5"/>
    </row>
    <row r="3323" spans="13:13" x14ac:dyDescent="0.35">
      <c r="M3323" s="5"/>
    </row>
    <row r="3324" spans="13:13" x14ac:dyDescent="0.35">
      <c r="M3324" s="5"/>
    </row>
    <row r="3325" spans="13:13" x14ac:dyDescent="0.35">
      <c r="M3325" s="5"/>
    </row>
    <row r="3326" spans="13:13" x14ac:dyDescent="0.35">
      <c r="M3326" s="5"/>
    </row>
    <row r="3327" spans="13:13" x14ac:dyDescent="0.35">
      <c r="M3327" s="5"/>
    </row>
    <row r="3328" spans="13:13" x14ac:dyDescent="0.35">
      <c r="M3328" s="5"/>
    </row>
    <row r="3329" spans="13:13" x14ac:dyDescent="0.35">
      <c r="M3329" s="5"/>
    </row>
    <row r="3330" spans="13:13" x14ac:dyDescent="0.35">
      <c r="M3330" s="5"/>
    </row>
    <row r="3331" spans="13:13" x14ac:dyDescent="0.35">
      <c r="M3331" s="5"/>
    </row>
    <row r="3332" spans="13:13" x14ac:dyDescent="0.35">
      <c r="M3332" s="5"/>
    </row>
    <row r="3333" spans="13:13" x14ac:dyDescent="0.35">
      <c r="M3333" s="5"/>
    </row>
    <row r="3334" spans="13:13" x14ac:dyDescent="0.35">
      <c r="M3334" s="5"/>
    </row>
    <row r="3335" spans="13:13" x14ac:dyDescent="0.35">
      <c r="M3335" s="5"/>
    </row>
    <row r="3336" spans="13:13" x14ac:dyDescent="0.35">
      <c r="M3336" s="5"/>
    </row>
    <row r="3337" spans="13:13" x14ac:dyDescent="0.35">
      <c r="M3337" s="5"/>
    </row>
    <row r="3338" spans="13:13" x14ac:dyDescent="0.35">
      <c r="M3338" s="5"/>
    </row>
    <row r="3339" spans="13:13" x14ac:dyDescent="0.35">
      <c r="M3339" s="5"/>
    </row>
    <row r="3340" spans="13:13" x14ac:dyDescent="0.35">
      <c r="M3340" s="5"/>
    </row>
    <row r="3341" spans="13:13" x14ac:dyDescent="0.35">
      <c r="M3341" s="5"/>
    </row>
    <row r="3342" spans="13:13" x14ac:dyDescent="0.35">
      <c r="M3342" s="5"/>
    </row>
    <row r="3343" spans="13:13" x14ac:dyDescent="0.35">
      <c r="M3343" s="5"/>
    </row>
    <row r="3344" spans="13:13" x14ac:dyDescent="0.35">
      <c r="M3344" s="5"/>
    </row>
    <row r="3345" spans="13:13" x14ac:dyDescent="0.35">
      <c r="M3345" s="5"/>
    </row>
    <row r="3346" spans="13:13" x14ac:dyDescent="0.35">
      <c r="M3346" s="5"/>
    </row>
    <row r="3347" spans="13:13" x14ac:dyDescent="0.35">
      <c r="M3347" s="5"/>
    </row>
    <row r="3348" spans="13:13" x14ac:dyDescent="0.35">
      <c r="M3348" s="5"/>
    </row>
    <row r="3349" spans="13:13" x14ac:dyDescent="0.35">
      <c r="M3349" s="5"/>
    </row>
    <row r="3350" spans="13:13" x14ac:dyDescent="0.35">
      <c r="M3350" s="5"/>
    </row>
    <row r="3351" spans="13:13" x14ac:dyDescent="0.35">
      <c r="M3351" s="5"/>
    </row>
    <row r="3352" spans="13:13" x14ac:dyDescent="0.35">
      <c r="M3352" s="5"/>
    </row>
    <row r="3353" spans="13:13" x14ac:dyDescent="0.35">
      <c r="M3353" s="5"/>
    </row>
    <row r="3354" spans="13:13" x14ac:dyDescent="0.35">
      <c r="M3354" s="5"/>
    </row>
    <row r="3355" spans="13:13" x14ac:dyDescent="0.35">
      <c r="M3355" s="5"/>
    </row>
    <row r="3356" spans="13:13" x14ac:dyDescent="0.35">
      <c r="M3356" s="5"/>
    </row>
    <row r="3357" spans="13:13" x14ac:dyDescent="0.35">
      <c r="M3357" s="5"/>
    </row>
    <row r="3358" spans="13:13" x14ac:dyDescent="0.35">
      <c r="M3358" s="5"/>
    </row>
    <row r="3359" spans="13:13" x14ac:dyDescent="0.35">
      <c r="M3359" s="5"/>
    </row>
    <row r="3360" spans="13:13" x14ac:dyDescent="0.35">
      <c r="M3360" s="5"/>
    </row>
    <row r="3361" spans="13:13" x14ac:dyDescent="0.35">
      <c r="M3361" s="5"/>
    </row>
    <row r="3362" spans="13:13" x14ac:dyDescent="0.35">
      <c r="M3362" s="5"/>
    </row>
    <row r="3363" spans="13:13" x14ac:dyDescent="0.35">
      <c r="M3363" s="5"/>
    </row>
    <row r="3364" spans="13:13" x14ac:dyDescent="0.35">
      <c r="M3364" s="5"/>
    </row>
    <row r="3365" spans="13:13" x14ac:dyDescent="0.35">
      <c r="M3365" s="5"/>
    </row>
    <row r="3366" spans="13:13" x14ac:dyDescent="0.35">
      <c r="M3366" s="5"/>
    </row>
    <row r="3367" spans="13:13" x14ac:dyDescent="0.35">
      <c r="M3367" s="5"/>
    </row>
    <row r="3368" spans="13:13" x14ac:dyDescent="0.35">
      <c r="M3368" s="5"/>
    </row>
    <row r="3369" spans="13:13" x14ac:dyDescent="0.35">
      <c r="M3369" s="5"/>
    </row>
    <row r="3370" spans="13:13" x14ac:dyDescent="0.35">
      <c r="M3370" s="5"/>
    </row>
    <row r="3371" spans="13:13" x14ac:dyDescent="0.35">
      <c r="M3371" s="5"/>
    </row>
    <row r="3372" spans="13:13" x14ac:dyDescent="0.35">
      <c r="M3372" s="5"/>
    </row>
    <row r="3373" spans="13:13" x14ac:dyDescent="0.35">
      <c r="M3373" s="5"/>
    </row>
    <row r="3374" spans="13:13" x14ac:dyDescent="0.35">
      <c r="M3374" s="5"/>
    </row>
    <row r="3375" spans="13:13" x14ac:dyDescent="0.35">
      <c r="M3375" s="5"/>
    </row>
    <row r="3376" spans="13:13" x14ac:dyDescent="0.35">
      <c r="M3376" s="5"/>
    </row>
    <row r="3377" spans="13:13" x14ac:dyDescent="0.35">
      <c r="M3377" s="5"/>
    </row>
    <row r="3378" spans="13:13" x14ac:dyDescent="0.35">
      <c r="M3378" s="5"/>
    </row>
    <row r="3379" spans="13:13" x14ac:dyDescent="0.35">
      <c r="M3379" s="5"/>
    </row>
    <row r="3380" spans="13:13" x14ac:dyDescent="0.35">
      <c r="M3380" s="5"/>
    </row>
    <row r="3381" spans="13:13" x14ac:dyDescent="0.35">
      <c r="M3381" s="5"/>
    </row>
    <row r="3382" spans="13:13" x14ac:dyDescent="0.35">
      <c r="M3382" s="5"/>
    </row>
    <row r="3383" spans="13:13" x14ac:dyDescent="0.35">
      <c r="M3383" s="5"/>
    </row>
    <row r="3384" spans="13:13" x14ac:dyDescent="0.35">
      <c r="M3384" s="5"/>
    </row>
    <row r="3385" spans="13:13" x14ac:dyDescent="0.35">
      <c r="M3385" s="5"/>
    </row>
    <row r="3386" spans="13:13" x14ac:dyDescent="0.35">
      <c r="M3386" s="5"/>
    </row>
    <row r="3387" spans="13:13" x14ac:dyDescent="0.35">
      <c r="M3387" s="5"/>
    </row>
    <row r="3388" spans="13:13" x14ac:dyDescent="0.35">
      <c r="M3388" s="5"/>
    </row>
    <row r="3389" spans="13:13" x14ac:dyDescent="0.35">
      <c r="M3389" s="5"/>
    </row>
    <row r="3390" spans="13:13" x14ac:dyDescent="0.35">
      <c r="M3390" s="5"/>
    </row>
    <row r="3391" spans="13:13" x14ac:dyDescent="0.35">
      <c r="M3391" s="5"/>
    </row>
    <row r="3392" spans="13:13" x14ac:dyDescent="0.35">
      <c r="M3392" s="5"/>
    </row>
    <row r="3393" spans="13:13" x14ac:dyDescent="0.35">
      <c r="M3393" s="5"/>
    </row>
    <row r="3394" spans="13:13" x14ac:dyDescent="0.35">
      <c r="M3394" s="5"/>
    </row>
    <row r="3395" spans="13:13" x14ac:dyDescent="0.35">
      <c r="M3395" s="5"/>
    </row>
    <row r="3396" spans="13:13" x14ac:dyDescent="0.35">
      <c r="M3396" s="5"/>
    </row>
    <row r="3397" spans="13:13" x14ac:dyDescent="0.35">
      <c r="M3397" s="5"/>
    </row>
    <row r="3398" spans="13:13" x14ac:dyDescent="0.35">
      <c r="M3398" s="5"/>
    </row>
    <row r="3399" spans="13:13" x14ac:dyDescent="0.35">
      <c r="M3399" s="5"/>
    </row>
    <row r="3400" spans="13:13" x14ac:dyDescent="0.35">
      <c r="M3400" s="5"/>
    </row>
    <row r="3401" spans="13:13" x14ac:dyDescent="0.35">
      <c r="M3401" s="5"/>
    </row>
    <row r="3402" spans="13:13" x14ac:dyDescent="0.35">
      <c r="M3402" s="5"/>
    </row>
    <row r="3403" spans="13:13" x14ac:dyDescent="0.35">
      <c r="M3403" s="5"/>
    </row>
    <row r="3404" spans="13:13" x14ac:dyDescent="0.35">
      <c r="M3404" s="5"/>
    </row>
    <row r="3405" spans="13:13" x14ac:dyDescent="0.35">
      <c r="M3405" s="5"/>
    </row>
    <row r="3406" spans="13:13" x14ac:dyDescent="0.35">
      <c r="M3406" s="5"/>
    </row>
    <row r="3407" spans="13:13" x14ac:dyDescent="0.35">
      <c r="M3407" s="5"/>
    </row>
    <row r="3408" spans="13:13" x14ac:dyDescent="0.35">
      <c r="M3408" s="5"/>
    </row>
    <row r="3409" spans="13:13" x14ac:dyDescent="0.35">
      <c r="M3409" s="5"/>
    </row>
    <row r="3410" spans="13:13" x14ac:dyDescent="0.35">
      <c r="M3410" s="5"/>
    </row>
    <row r="3411" spans="13:13" x14ac:dyDescent="0.35">
      <c r="M3411" s="5"/>
    </row>
    <row r="3412" spans="13:13" x14ac:dyDescent="0.35">
      <c r="M3412" s="5"/>
    </row>
    <row r="3413" spans="13:13" x14ac:dyDescent="0.35">
      <c r="M3413" s="5"/>
    </row>
    <row r="3414" spans="13:13" x14ac:dyDescent="0.35">
      <c r="M3414" s="5"/>
    </row>
    <row r="3415" spans="13:13" x14ac:dyDescent="0.35">
      <c r="M3415" s="5"/>
    </row>
    <row r="3416" spans="13:13" x14ac:dyDescent="0.35">
      <c r="M3416" s="5"/>
    </row>
    <row r="3417" spans="13:13" x14ac:dyDescent="0.35">
      <c r="M3417" s="5"/>
    </row>
    <row r="3418" spans="13:13" x14ac:dyDescent="0.35">
      <c r="M3418" s="5"/>
    </row>
    <row r="3419" spans="13:13" x14ac:dyDescent="0.35">
      <c r="M3419" s="5"/>
    </row>
    <row r="3420" spans="13:13" x14ac:dyDescent="0.35">
      <c r="M3420" s="5"/>
    </row>
    <row r="3421" spans="13:13" x14ac:dyDescent="0.35">
      <c r="M3421" s="5"/>
    </row>
    <row r="3422" spans="13:13" x14ac:dyDescent="0.35">
      <c r="M3422" s="5"/>
    </row>
    <row r="3423" spans="13:13" x14ac:dyDescent="0.35">
      <c r="M3423" s="5"/>
    </row>
    <row r="3424" spans="13:13" x14ac:dyDescent="0.35">
      <c r="M3424" s="5"/>
    </row>
    <row r="3425" spans="13:13" x14ac:dyDescent="0.35">
      <c r="M3425" s="5"/>
    </row>
    <row r="3426" spans="13:13" x14ac:dyDescent="0.35">
      <c r="M3426" s="5"/>
    </row>
    <row r="3427" spans="13:13" x14ac:dyDescent="0.35">
      <c r="M3427" s="5"/>
    </row>
    <row r="3428" spans="13:13" x14ac:dyDescent="0.35">
      <c r="M3428" s="5"/>
    </row>
    <row r="3429" spans="13:13" x14ac:dyDescent="0.35">
      <c r="M3429" s="5"/>
    </row>
    <row r="3430" spans="13:13" x14ac:dyDescent="0.35">
      <c r="M3430" s="5"/>
    </row>
    <row r="3431" spans="13:13" x14ac:dyDescent="0.35">
      <c r="M3431" s="5"/>
    </row>
    <row r="3432" spans="13:13" x14ac:dyDescent="0.35">
      <c r="M3432" s="5"/>
    </row>
    <row r="3433" spans="13:13" x14ac:dyDescent="0.35">
      <c r="M3433" s="5"/>
    </row>
    <row r="3434" spans="13:13" x14ac:dyDescent="0.35">
      <c r="M3434" s="5"/>
    </row>
    <row r="3435" spans="13:13" x14ac:dyDescent="0.35">
      <c r="M3435" s="5"/>
    </row>
    <row r="3436" spans="13:13" x14ac:dyDescent="0.35">
      <c r="M3436" s="5"/>
    </row>
    <row r="3437" spans="13:13" x14ac:dyDescent="0.35">
      <c r="M3437" s="5"/>
    </row>
    <row r="3438" spans="13:13" x14ac:dyDescent="0.35">
      <c r="M3438" s="5"/>
    </row>
    <row r="3439" spans="13:13" x14ac:dyDescent="0.35">
      <c r="M3439" s="5"/>
    </row>
    <row r="3440" spans="13:13" x14ac:dyDescent="0.35">
      <c r="M3440" s="5"/>
    </row>
    <row r="3441" spans="13:13" x14ac:dyDescent="0.35">
      <c r="M3441" s="5"/>
    </row>
    <row r="3442" spans="13:13" x14ac:dyDescent="0.35">
      <c r="M3442" s="5"/>
    </row>
    <row r="3443" spans="13:13" x14ac:dyDescent="0.35">
      <c r="M3443" s="5"/>
    </row>
    <row r="3444" spans="13:13" x14ac:dyDescent="0.35">
      <c r="M3444" s="5"/>
    </row>
    <row r="3445" spans="13:13" x14ac:dyDescent="0.35">
      <c r="M3445" s="5"/>
    </row>
    <row r="3446" spans="13:13" x14ac:dyDescent="0.35">
      <c r="M3446" s="5"/>
    </row>
    <row r="3447" spans="13:13" x14ac:dyDescent="0.35">
      <c r="M3447" s="5"/>
    </row>
    <row r="3448" spans="13:13" x14ac:dyDescent="0.35">
      <c r="M3448" s="5"/>
    </row>
    <row r="3449" spans="13:13" x14ac:dyDescent="0.35">
      <c r="M3449" s="5"/>
    </row>
    <row r="3450" spans="13:13" x14ac:dyDescent="0.35">
      <c r="M3450" s="5"/>
    </row>
    <row r="3451" spans="13:13" x14ac:dyDescent="0.35">
      <c r="M3451" s="5"/>
    </row>
    <row r="3452" spans="13:13" x14ac:dyDescent="0.35">
      <c r="M3452" s="5"/>
    </row>
    <row r="3453" spans="13:13" x14ac:dyDescent="0.35">
      <c r="M3453" s="5"/>
    </row>
    <row r="3454" spans="13:13" x14ac:dyDescent="0.35">
      <c r="M3454" s="5"/>
    </row>
    <row r="3455" spans="13:13" x14ac:dyDescent="0.35">
      <c r="M3455" s="5"/>
    </row>
    <row r="3456" spans="13:13" x14ac:dyDescent="0.35">
      <c r="M3456" s="5"/>
    </row>
    <row r="3457" spans="13:13" x14ac:dyDescent="0.35">
      <c r="M3457" s="5"/>
    </row>
    <row r="3458" spans="13:13" x14ac:dyDescent="0.35">
      <c r="M3458" s="5"/>
    </row>
    <row r="3459" spans="13:13" x14ac:dyDescent="0.35">
      <c r="M3459" s="5"/>
    </row>
    <row r="3460" spans="13:13" x14ac:dyDescent="0.35">
      <c r="M3460" s="5"/>
    </row>
    <row r="3461" spans="13:13" x14ac:dyDescent="0.35">
      <c r="M3461" s="5"/>
    </row>
    <row r="3462" spans="13:13" x14ac:dyDescent="0.35">
      <c r="M3462" s="5"/>
    </row>
    <row r="3463" spans="13:13" x14ac:dyDescent="0.35">
      <c r="M3463" s="5"/>
    </row>
    <row r="3464" spans="13:13" x14ac:dyDescent="0.35">
      <c r="M3464" s="5"/>
    </row>
    <row r="3465" spans="13:13" x14ac:dyDescent="0.35">
      <c r="M3465" s="5"/>
    </row>
    <row r="3466" spans="13:13" x14ac:dyDescent="0.35">
      <c r="M3466" s="5"/>
    </row>
    <row r="3467" spans="13:13" x14ac:dyDescent="0.35">
      <c r="M3467" s="5"/>
    </row>
    <row r="3468" spans="13:13" x14ac:dyDescent="0.35">
      <c r="M3468" s="5"/>
    </row>
    <row r="3469" spans="13:13" x14ac:dyDescent="0.35">
      <c r="M3469" s="5"/>
    </row>
    <row r="3470" spans="13:13" x14ac:dyDescent="0.35">
      <c r="M3470" s="5"/>
    </row>
    <row r="3471" spans="13:13" x14ac:dyDescent="0.35">
      <c r="M3471" s="5"/>
    </row>
    <row r="3472" spans="13:13" x14ac:dyDescent="0.35">
      <c r="M3472" s="5"/>
    </row>
    <row r="3473" spans="13:13" x14ac:dyDescent="0.35">
      <c r="M3473" s="5"/>
    </row>
    <row r="3474" spans="13:13" x14ac:dyDescent="0.35">
      <c r="M3474" s="5"/>
    </row>
    <row r="3475" spans="13:13" x14ac:dyDescent="0.35">
      <c r="M3475" s="5"/>
    </row>
    <row r="3476" spans="13:13" x14ac:dyDescent="0.35">
      <c r="M3476" s="5"/>
    </row>
    <row r="3477" spans="13:13" x14ac:dyDescent="0.35">
      <c r="M3477" s="5"/>
    </row>
    <row r="3478" spans="13:13" x14ac:dyDescent="0.35">
      <c r="M3478" s="5"/>
    </row>
    <row r="3479" spans="13:13" x14ac:dyDescent="0.35">
      <c r="M3479" s="5"/>
    </row>
    <row r="3480" spans="13:13" x14ac:dyDescent="0.35">
      <c r="M3480" s="5"/>
    </row>
    <row r="3481" spans="13:13" x14ac:dyDescent="0.35">
      <c r="M3481" s="5"/>
    </row>
    <row r="3482" spans="13:13" x14ac:dyDescent="0.35">
      <c r="M3482" s="5"/>
    </row>
    <row r="3483" spans="13:13" x14ac:dyDescent="0.35">
      <c r="M3483" s="5"/>
    </row>
    <row r="3484" spans="13:13" x14ac:dyDescent="0.35">
      <c r="M3484" s="5"/>
    </row>
    <row r="3485" spans="13:13" x14ac:dyDescent="0.35">
      <c r="M3485" s="5"/>
    </row>
    <row r="3486" spans="13:13" x14ac:dyDescent="0.35">
      <c r="M3486" s="5"/>
    </row>
    <row r="3487" spans="13:13" x14ac:dyDescent="0.35">
      <c r="M3487" s="5"/>
    </row>
    <row r="3488" spans="13:13" x14ac:dyDescent="0.35">
      <c r="M3488" s="5"/>
    </row>
    <row r="3489" spans="13:13" x14ac:dyDescent="0.35">
      <c r="M3489" s="5"/>
    </row>
    <row r="3490" spans="13:13" x14ac:dyDescent="0.35">
      <c r="M3490" s="5"/>
    </row>
    <row r="3491" spans="13:13" x14ac:dyDescent="0.35">
      <c r="M3491" s="5"/>
    </row>
    <row r="3492" spans="13:13" x14ac:dyDescent="0.35">
      <c r="M3492" s="5"/>
    </row>
    <row r="3493" spans="13:13" x14ac:dyDescent="0.35">
      <c r="M3493" s="5"/>
    </row>
    <row r="3494" spans="13:13" x14ac:dyDescent="0.35">
      <c r="M3494" s="5"/>
    </row>
    <row r="3495" spans="13:13" x14ac:dyDescent="0.35">
      <c r="M3495" s="5"/>
    </row>
    <row r="3496" spans="13:13" x14ac:dyDescent="0.35">
      <c r="M3496" s="5"/>
    </row>
    <row r="3497" spans="13:13" x14ac:dyDescent="0.35">
      <c r="M3497" s="5"/>
    </row>
    <row r="3498" spans="13:13" x14ac:dyDescent="0.35">
      <c r="M3498" s="5"/>
    </row>
    <row r="3499" spans="13:13" x14ac:dyDescent="0.35">
      <c r="M3499" s="5"/>
    </row>
    <row r="3500" spans="13:13" x14ac:dyDescent="0.35">
      <c r="M3500" s="5"/>
    </row>
    <row r="3501" spans="13:13" x14ac:dyDescent="0.35">
      <c r="M3501" s="5"/>
    </row>
    <row r="3502" spans="13:13" x14ac:dyDescent="0.35">
      <c r="M3502" s="5"/>
    </row>
    <row r="3503" spans="13:13" x14ac:dyDescent="0.35">
      <c r="M3503" s="5"/>
    </row>
    <row r="3504" spans="13:13" x14ac:dyDescent="0.35">
      <c r="M3504" s="5"/>
    </row>
    <row r="3505" spans="13:13" x14ac:dyDescent="0.35">
      <c r="M3505" s="5"/>
    </row>
    <row r="3506" spans="13:13" x14ac:dyDescent="0.35">
      <c r="M3506" s="5"/>
    </row>
    <row r="3507" spans="13:13" x14ac:dyDescent="0.35">
      <c r="M3507" s="5"/>
    </row>
    <row r="3508" spans="13:13" x14ac:dyDescent="0.35">
      <c r="M3508" s="5"/>
    </row>
    <row r="3509" spans="13:13" x14ac:dyDescent="0.35">
      <c r="M3509" s="5"/>
    </row>
    <row r="3510" spans="13:13" x14ac:dyDescent="0.35">
      <c r="M3510" s="5"/>
    </row>
    <row r="3511" spans="13:13" x14ac:dyDescent="0.35">
      <c r="M3511" s="5"/>
    </row>
    <row r="3512" spans="13:13" x14ac:dyDescent="0.35">
      <c r="M3512" s="5"/>
    </row>
    <row r="3513" spans="13:13" x14ac:dyDescent="0.35">
      <c r="M3513" s="5"/>
    </row>
    <row r="3514" spans="13:13" x14ac:dyDescent="0.35">
      <c r="M3514" s="5"/>
    </row>
    <row r="3515" spans="13:13" x14ac:dyDescent="0.35">
      <c r="M3515" s="5"/>
    </row>
    <row r="3516" spans="13:13" x14ac:dyDescent="0.35">
      <c r="M3516" s="5"/>
    </row>
    <row r="3517" spans="13:13" x14ac:dyDescent="0.35">
      <c r="M3517" s="5"/>
    </row>
    <row r="3518" spans="13:13" x14ac:dyDescent="0.35">
      <c r="M3518" s="5"/>
    </row>
    <row r="3519" spans="13:13" x14ac:dyDescent="0.35">
      <c r="M3519" s="5"/>
    </row>
    <row r="3520" spans="13:13" x14ac:dyDescent="0.35">
      <c r="M3520" s="5"/>
    </row>
    <row r="3521" spans="13:13" x14ac:dyDescent="0.35">
      <c r="M3521" s="5"/>
    </row>
    <row r="3522" spans="13:13" x14ac:dyDescent="0.35">
      <c r="M3522" s="5"/>
    </row>
    <row r="3523" spans="13:13" x14ac:dyDescent="0.35">
      <c r="M3523" s="5"/>
    </row>
    <row r="3524" spans="13:13" x14ac:dyDescent="0.35">
      <c r="M3524" s="5"/>
    </row>
    <row r="3525" spans="13:13" x14ac:dyDescent="0.35">
      <c r="M3525" s="5"/>
    </row>
    <row r="3526" spans="13:13" x14ac:dyDescent="0.35">
      <c r="M3526" s="5"/>
    </row>
    <row r="3527" spans="13:13" x14ac:dyDescent="0.35">
      <c r="M3527" s="5"/>
    </row>
    <row r="3528" spans="13:13" x14ac:dyDescent="0.35">
      <c r="M3528" s="5"/>
    </row>
    <row r="3529" spans="13:13" x14ac:dyDescent="0.35">
      <c r="M3529" s="5"/>
    </row>
    <row r="3530" spans="13:13" x14ac:dyDescent="0.35">
      <c r="M3530" s="5"/>
    </row>
    <row r="3531" spans="13:13" x14ac:dyDescent="0.35">
      <c r="M3531" s="5"/>
    </row>
    <row r="3532" spans="13:13" x14ac:dyDescent="0.35">
      <c r="M3532" s="5"/>
    </row>
    <row r="3533" spans="13:13" x14ac:dyDescent="0.35">
      <c r="M3533" s="5"/>
    </row>
    <row r="3534" spans="13:13" x14ac:dyDescent="0.35">
      <c r="M3534" s="5"/>
    </row>
    <row r="3535" spans="13:13" x14ac:dyDescent="0.35">
      <c r="M3535" s="5"/>
    </row>
    <row r="3536" spans="13:13" x14ac:dyDescent="0.35">
      <c r="M3536" s="5"/>
    </row>
    <row r="3537" spans="13:13" x14ac:dyDescent="0.35">
      <c r="M3537" s="5"/>
    </row>
    <row r="3538" spans="13:13" x14ac:dyDescent="0.35">
      <c r="M3538" s="5"/>
    </row>
    <row r="3539" spans="13:13" x14ac:dyDescent="0.35">
      <c r="M3539" s="5"/>
    </row>
    <row r="3540" spans="13:13" x14ac:dyDescent="0.35">
      <c r="M3540" s="5"/>
    </row>
    <row r="3541" spans="13:13" x14ac:dyDescent="0.35">
      <c r="M3541" s="5"/>
    </row>
    <row r="3542" spans="13:13" x14ac:dyDescent="0.35">
      <c r="M3542" s="5"/>
    </row>
    <row r="3543" spans="13:13" x14ac:dyDescent="0.35">
      <c r="M3543" s="5"/>
    </row>
    <row r="3544" spans="13:13" x14ac:dyDescent="0.35">
      <c r="M3544" s="5"/>
    </row>
    <row r="3545" spans="13:13" x14ac:dyDescent="0.35">
      <c r="M3545" s="5"/>
    </row>
    <row r="3546" spans="13:13" x14ac:dyDescent="0.35">
      <c r="M3546" s="5"/>
    </row>
    <row r="3547" spans="13:13" x14ac:dyDescent="0.35">
      <c r="M3547" s="5"/>
    </row>
    <row r="3548" spans="13:13" x14ac:dyDescent="0.35">
      <c r="M3548" s="5"/>
    </row>
    <row r="3549" spans="13:13" x14ac:dyDescent="0.35">
      <c r="M3549" s="5"/>
    </row>
    <row r="3550" spans="13:13" x14ac:dyDescent="0.35">
      <c r="M3550" s="5"/>
    </row>
    <row r="3551" spans="13:13" x14ac:dyDescent="0.35">
      <c r="M3551" s="5"/>
    </row>
    <row r="3552" spans="13:13" x14ac:dyDescent="0.35">
      <c r="M3552" s="5"/>
    </row>
    <row r="3553" spans="13:13" x14ac:dyDescent="0.35">
      <c r="M3553" s="5"/>
    </row>
    <row r="3554" spans="13:13" x14ac:dyDescent="0.35">
      <c r="M3554" s="5"/>
    </row>
    <row r="3555" spans="13:13" x14ac:dyDescent="0.35">
      <c r="M3555" s="5"/>
    </row>
    <row r="3556" spans="13:13" x14ac:dyDescent="0.35">
      <c r="M3556" s="5"/>
    </row>
    <row r="3557" spans="13:13" x14ac:dyDescent="0.35">
      <c r="M3557" s="5"/>
    </row>
    <row r="3558" spans="13:13" x14ac:dyDescent="0.35">
      <c r="M3558" s="5"/>
    </row>
    <row r="3559" spans="13:13" x14ac:dyDescent="0.35">
      <c r="M3559" s="5"/>
    </row>
    <row r="3560" spans="13:13" x14ac:dyDescent="0.35">
      <c r="M3560" s="5"/>
    </row>
    <row r="3561" spans="13:13" x14ac:dyDescent="0.35">
      <c r="M3561" s="5"/>
    </row>
    <row r="3562" spans="13:13" x14ac:dyDescent="0.35">
      <c r="M3562" s="5"/>
    </row>
    <row r="3563" spans="13:13" x14ac:dyDescent="0.35">
      <c r="M3563" s="5"/>
    </row>
    <row r="3564" spans="13:13" x14ac:dyDescent="0.35">
      <c r="M3564" s="5"/>
    </row>
    <row r="3565" spans="13:13" x14ac:dyDescent="0.35">
      <c r="M3565" s="5"/>
    </row>
    <row r="3566" spans="13:13" x14ac:dyDescent="0.35">
      <c r="M3566" s="5"/>
    </row>
    <row r="3567" spans="13:13" x14ac:dyDescent="0.35">
      <c r="M3567" s="5"/>
    </row>
    <row r="3568" spans="13:13" x14ac:dyDescent="0.35">
      <c r="M3568" s="5"/>
    </row>
    <row r="3569" spans="13:13" x14ac:dyDescent="0.35">
      <c r="M3569" s="5"/>
    </row>
    <row r="3570" spans="13:13" x14ac:dyDescent="0.35">
      <c r="M3570" s="5"/>
    </row>
    <row r="3571" spans="13:13" x14ac:dyDescent="0.35">
      <c r="M3571" s="5"/>
    </row>
    <row r="3572" spans="13:13" x14ac:dyDescent="0.35">
      <c r="M3572" s="5"/>
    </row>
    <row r="3573" spans="13:13" x14ac:dyDescent="0.35">
      <c r="M3573" s="5"/>
    </row>
    <row r="3574" spans="13:13" x14ac:dyDescent="0.35">
      <c r="M3574" s="5"/>
    </row>
    <row r="3575" spans="13:13" x14ac:dyDescent="0.35">
      <c r="M3575" s="5"/>
    </row>
    <row r="3576" spans="13:13" x14ac:dyDescent="0.35">
      <c r="M3576" s="5"/>
    </row>
    <row r="3577" spans="13:13" x14ac:dyDescent="0.35">
      <c r="M3577" s="5"/>
    </row>
    <row r="3578" spans="13:13" x14ac:dyDescent="0.35">
      <c r="M3578" s="5"/>
    </row>
    <row r="3579" spans="13:13" x14ac:dyDescent="0.35">
      <c r="M3579" s="5"/>
    </row>
    <row r="3580" spans="13:13" x14ac:dyDescent="0.35">
      <c r="M3580" s="5"/>
    </row>
    <row r="3581" spans="13:13" x14ac:dyDescent="0.35">
      <c r="M3581" s="5"/>
    </row>
    <row r="3582" spans="13:13" x14ac:dyDescent="0.35">
      <c r="M3582" s="5"/>
    </row>
    <row r="3583" spans="13:13" x14ac:dyDescent="0.35">
      <c r="M3583" s="5"/>
    </row>
    <row r="3584" spans="13:13" x14ac:dyDescent="0.35">
      <c r="M3584" s="5"/>
    </row>
    <row r="3585" spans="13:13" x14ac:dyDescent="0.35">
      <c r="M3585" s="5"/>
    </row>
    <row r="3586" spans="13:13" x14ac:dyDescent="0.35">
      <c r="M3586" s="5"/>
    </row>
    <row r="3587" spans="13:13" x14ac:dyDescent="0.35">
      <c r="M3587" s="5"/>
    </row>
    <row r="3588" spans="13:13" x14ac:dyDescent="0.35">
      <c r="M3588" s="5"/>
    </row>
    <row r="3589" spans="13:13" x14ac:dyDescent="0.35">
      <c r="M3589" s="5"/>
    </row>
    <row r="3590" spans="13:13" x14ac:dyDescent="0.35">
      <c r="M3590" s="5"/>
    </row>
    <row r="3591" spans="13:13" x14ac:dyDescent="0.35">
      <c r="M3591" s="5"/>
    </row>
    <row r="3592" spans="13:13" x14ac:dyDescent="0.35">
      <c r="M3592" s="5"/>
    </row>
    <row r="3593" spans="13:13" x14ac:dyDescent="0.35">
      <c r="M3593" s="5"/>
    </row>
    <row r="3594" spans="13:13" x14ac:dyDescent="0.35">
      <c r="M3594" s="5"/>
    </row>
    <row r="3595" spans="13:13" x14ac:dyDescent="0.35">
      <c r="M3595" s="5"/>
    </row>
    <row r="3596" spans="13:13" x14ac:dyDescent="0.35">
      <c r="M3596" s="5"/>
    </row>
    <row r="3597" spans="13:13" x14ac:dyDescent="0.35">
      <c r="M3597" s="5"/>
    </row>
    <row r="3598" spans="13:13" x14ac:dyDescent="0.35">
      <c r="M3598" s="5"/>
    </row>
    <row r="3599" spans="13:13" x14ac:dyDescent="0.35">
      <c r="M3599" s="5"/>
    </row>
    <row r="3600" spans="13:13" x14ac:dyDescent="0.35">
      <c r="M3600" s="5"/>
    </row>
    <row r="3601" spans="13:13" x14ac:dyDescent="0.35">
      <c r="M3601" s="5"/>
    </row>
    <row r="3602" spans="13:13" x14ac:dyDescent="0.35">
      <c r="M3602" s="5"/>
    </row>
    <row r="3603" spans="13:13" x14ac:dyDescent="0.35">
      <c r="M3603" s="5"/>
    </row>
    <row r="3604" spans="13:13" x14ac:dyDescent="0.35">
      <c r="M3604" s="5"/>
    </row>
    <row r="3605" spans="13:13" x14ac:dyDescent="0.35">
      <c r="M3605" s="5"/>
    </row>
    <row r="3606" spans="13:13" x14ac:dyDescent="0.35">
      <c r="M3606" s="5"/>
    </row>
    <row r="3607" spans="13:13" x14ac:dyDescent="0.35">
      <c r="M3607" s="5"/>
    </row>
    <row r="3608" spans="13:13" x14ac:dyDescent="0.35">
      <c r="M3608" s="5"/>
    </row>
    <row r="3609" spans="13:13" x14ac:dyDescent="0.35">
      <c r="M3609" s="5"/>
    </row>
    <row r="3610" spans="13:13" x14ac:dyDescent="0.35">
      <c r="M3610" s="5"/>
    </row>
    <row r="3611" spans="13:13" x14ac:dyDescent="0.35">
      <c r="M3611" s="5"/>
    </row>
    <row r="3612" spans="13:13" x14ac:dyDescent="0.35">
      <c r="M3612" s="5"/>
    </row>
    <row r="3613" spans="13:13" x14ac:dyDescent="0.35">
      <c r="M3613" s="5"/>
    </row>
    <row r="3614" spans="13:13" x14ac:dyDescent="0.35">
      <c r="M3614" s="5"/>
    </row>
    <row r="3615" spans="13:13" x14ac:dyDescent="0.35">
      <c r="M3615" s="5"/>
    </row>
    <row r="3616" spans="13:13" x14ac:dyDescent="0.35">
      <c r="M3616" s="5"/>
    </row>
    <row r="3617" spans="13:13" x14ac:dyDescent="0.35">
      <c r="M3617" s="5"/>
    </row>
    <row r="3618" spans="13:13" x14ac:dyDescent="0.35">
      <c r="M3618" s="5"/>
    </row>
    <row r="3619" spans="13:13" x14ac:dyDescent="0.35">
      <c r="M3619" s="5"/>
    </row>
    <row r="3620" spans="13:13" x14ac:dyDescent="0.35">
      <c r="M3620" s="5"/>
    </row>
    <row r="3621" spans="13:13" x14ac:dyDescent="0.35">
      <c r="M3621" s="5"/>
    </row>
    <row r="3622" spans="13:13" x14ac:dyDescent="0.35">
      <c r="M3622" s="5"/>
    </row>
    <row r="3623" spans="13:13" x14ac:dyDescent="0.35">
      <c r="M3623" s="5"/>
    </row>
    <row r="3624" spans="13:13" x14ac:dyDescent="0.35">
      <c r="M3624" s="5"/>
    </row>
    <row r="3625" spans="13:13" x14ac:dyDescent="0.35">
      <c r="M3625" s="5"/>
    </row>
    <row r="3626" spans="13:13" x14ac:dyDescent="0.35">
      <c r="M3626" s="5"/>
    </row>
    <row r="3627" spans="13:13" x14ac:dyDescent="0.35">
      <c r="M3627" s="5"/>
    </row>
    <row r="3628" spans="13:13" x14ac:dyDescent="0.35">
      <c r="M3628" s="5"/>
    </row>
    <row r="3629" spans="13:13" x14ac:dyDescent="0.35">
      <c r="M3629" s="5"/>
    </row>
    <row r="3630" spans="13:13" x14ac:dyDescent="0.35">
      <c r="M3630" s="5"/>
    </row>
    <row r="3631" spans="13:13" x14ac:dyDescent="0.35">
      <c r="M3631" s="5"/>
    </row>
    <row r="3632" spans="13:13" x14ac:dyDescent="0.35">
      <c r="M3632" s="5"/>
    </row>
    <row r="3633" spans="13:13" x14ac:dyDescent="0.35">
      <c r="M3633" s="5"/>
    </row>
    <row r="3634" spans="13:13" x14ac:dyDescent="0.35">
      <c r="M3634" s="5"/>
    </row>
    <row r="3635" spans="13:13" x14ac:dyDescent="0.35">
      <c r="M3635" s="5"/>
    </row>
    <row r="3636" spans="13:13" x14ac:dyDescent="0.35">
      <c r="M3636" s="5"/>
    </row>
    <row r="3637" spans="13:13" x14ac:dyDescent="0.35">
      <c r="M3637" s="5"/>
    </row>
    <row r="3638" spans="13:13" x14ac:dyDescent="0.35">
      <c r="M3638" s="5"/>
    </row>
    <row r="3639" spans="13:13" x14ac:dyDescent="0.35">
      <c r="M3639" s="5"/>
    </row>
    <row r="3640" spans="13:13" x14ac:dyDescent="0.35">
      <c r="M3640" s="5"/>
    </row>
    <row r="3641" spans="13:13" x14ac:dyDescent="0.35">
      <c r="M3641" s="5"/>
    </row>
    <row r="3642" spans="13:13" x14ac:dyDescent="0.35">
      <c r="M3642" s="5"/>
    </row>
    <row r="3643" spans="13:13" x14ac:dyDescent="0.35">
      <c r="M3643" s="5"/>
    </row>
    <row r="3644" spans="13:13" x14ac:dyDescent="0.35">
      <c r="M3644" s="5"/>
    </row>
    <row r="3645" spans="13:13" x14ac:dyDescent="0.35">
      <c r="M3645" s="5"/>
    </row>
    <row r="3646" spans="13:13" x14ac:dyDescent="0.35">
      <c r="M3646" s="5"/>
    </row>
    <row r="3647" spans="13:13" x14ac:dyDescent="0.35">
      <c r="M3647" s="5"/>
    </row>
    <row r="3648" spans="13:13" x14ac:dyDescent="0.35">
      <c r="M3648" s="5"/>
    </row>
    <row r="3649" spans="13:13" x14ac:dyDescent="0.35">
      <c r="M3649" s="5"/>
    </row>
    <row r="3650" spans="13:13" x14ac:dyDescent="0.35">
      <c r="M3650" s="5"/>
    </row>
    <row r="3651" spans="13:13" x14ac:dyDescent="0.35">
      <c r="M3651" s="5"/>
    </row>
    <row r="3652" spans="13:13" x14ac:dyDescent="0.35">
      <c r="M3652" s="5"/>
    </row>
    <row r="3653" spans="13:13" x14ac:dyDescent="0.35">
      <c r="M3653" s="5"/>
    </row>
    <row r="3654" spans="13:13" x14ac:dyDescent="0.35">
      <c r="M3654" s="5"/>
    </row>
    <row r="3655" spans="13:13" x14ac:dyDescent="0.35">
      <c r="M3655" s="5"/>
    </row>
    <row r="3656" spans="13:13" x14ac:dyDescent="0.35">
      <c r="M3656" s="5"/>
    </row>
    <row r="3657" spans="13:13" x14ac:dyDescent="0.35">
      <c r="M3657" s="5"/>
    </row>
    <row r="3658" spans="13:13" x14ac:dyDescent="0.35">
      <c r="M3658" s="5"/>
    </row>
    <row r="3659" spans="13:13" x14ac:dyDescent="0.35">
      <c r="M3659" s="5"/>
    </row>
    <row r="3660" spans="13:13" x14ac:dyDescent="0.35">
      <c r="M3660" s="5"/>
    </row>
    <row r="3661" spans="13:13" x14ac:dyDescent="0.35">
      <c r="M3661" s="5"/>
    </row>
    <row r="3662" spans="13:13" x14ac:dyDescent="0.35">
      <c r="M3662" s="5"/>
    </row>
    <row r="3663" spans="13:13" x14ac:dyDescent="0.35">
      <c r="M3663" s="5"/>
    </row>
    <row r="3664" spans="13:13" x14ac:dyDescent="0.35">
      <c r="M3664" s="5"/>
    </row>
    <row r="3665" spans="13:13" x14ac:dyDescent="0.35">
      <c r="M3665" s="5"/>
    </row>
    <row r="3666" spans="13:13" x14ac:dyDescent="0.35">
      <c r="M3666" s="5"/>
    </row>
    <row r="3667" spans="13:13" x14ac:dyDescent="0.35">
      <c r="M3667" s="5"/>
    </row>
    <row r="3668" spans="13:13" x14ac:dyDescent="0.35">
      <c r="M3668" s="5"/>
    </row>
    <row r="3669" spans="13:13" x14ac:dyDescent="0.35">
      <c r="M3669" s="5"/>
    </row>
    <row r="3670" spans="13:13" x14ac:dyDescent="0.35">
      <c r="M3670" s="5"/>
    </row>
    <row r="3671" spans="13:13" x14ac:dyDescent="0.35">
      <c r="M3671" s="5"/>
    </row>
    <row r="3672" spans="13:13" x14ac:dyDescent="0.35">
      <c r="M3672" s="5"/>
    </row>
    <row r="3673" spans="13:13" x14ac:dyDescent="0.35">
      <c r="M3673" s="5"/>
    </row>
    <row r="3674" spans="13:13" x14ac:dyDescent="0.35">
      <c r="M3674" s="5"/>
    </row>
    <row r="3675" spans="13:13" x14ac:dyDescent="0.35">
      <c r="M3675" s="5"/>
    </row>
    <row r="3676" spans="13:13" x14ac:dyDescent="0.35">
      <c r="M3676" s="5"/>
    </row>
    <row r="3677" spans="13:13" x14ac:dyDescent="0.35">
      <c r="M3677" s="5"/>
    </row>
    <row r="3678" spans="13:13" x14ac:dyDescent="0.35">
      <c r="M3678" s="5"/>
    </row>
    <row r="3679" spans="13:13" x14ac:dyDescent="0.35">
      <c r="M3679" s="5"/>
    </row>
    <row r="3680" spans="13:13" x14ac:dyDescent="0.35">
      <c r="M3680" s="5"/>
    </row>
    <row r="3681" spans="13:13" x14ac:dyDescent="0.35">
      <c r="M3681" s="5"/>
    </row>
    <row r="3682" spans="13:13" x14ac:dyDescent="0.35">
      <c r="M3682" s="5"/>
    </row>
    <row r="3683" spans="13:13" x14ac:dyDescent="0.35">
      <c r="M3683" s="5"/>
    </row>
    <row r="3684" spans="13:13" x14ac:dyDescent="0.35">
      <c r="M3684" s="5"/>
    </row>
    <row r="3685" spans="13:13" x14ac:dyDescent="0.35">
      <c r="M3685" s="5"/>
    </row>
    <row r="3686" spans="13:13" x14ac:dyDescent="0.35">
      <c r="M3686" s="5"/>
    </row>
    <row r="3687" spans="13:13" x14ac:dyDescent="0.35">
      <c r="M3687" s="5"/>
    </row>
    <row r="3688" spans="13:13" x14ac:dyDescent="0.35">
      <c r="M3688" s="5"/>
    </row>
    <row r="3689" spans="13:13" x14ac:dyDescent="0.35">
      <c r="M3689" s="5"/>
    </row>
    <row r="3690" spans="13:13" x14ac:dyDescent="0.35">
      <c r="M3690" s="5"/>
    </row>
    <row r="3691" spans="13:13" x14ac:dyDescent="0.35">
      <c r="M3691" s="5"/>
    </row>
    <row r="3692" spans="13:13" x14ac:dyDescent="0.35">
      <c r="M3692" s="5"/>
    </row>
    <row r="3693" spans="13:13" x14ac:dyDescent="0.35">
      <c r="M3693" s="5"/>
    </row>
    <row r="3694" spans="13:13" x14ac:dyDescent="0.35">
      <c r="M3694" s="5"/>
    </row>
    <row r="3695" spans="13:13" x14ac:dyDescent="0.35">
      <c r="M3695" s="5"/>
    </row>
    <row r="3696" spans="13:13" x14ac:dyDescent="0.35">
      <c r="M3696" s="5"/>
    </row>
    <row r="3697" spans="13:13" x14ac:dyDescent="0.35">
      <c r="M3697" s="5"/>
    </row>
    <row r="3698" spans="13:13" x14ac:dyDescent="0.35">
      <c r="M3698" s="5"/>
    </row>
    <row r="3699" spans="13:13" x14ac:dyDescent="0.35">
      <c r="M3699" s="5"/>
    </row>
    <row r="3700" spans="13:13" x14ac:dyDescent="0.35">
      <c r="M3700" s="5"/>
    </row>
    <row r="3701" spans="13:13" x14ac:dyDescent="0.35">
      <c r="M3701" s="5"/>
    </row>
    <row r="3702" spans="13:13" x14ac:dyDescent="0.35">
      <c r="M3702" s="5"/>
    </row>
    <row r="3703" spans="13:13" x14ac:dyDescent="0.35">
      <c r="M3703" s="5"/>
    </row>
    <row r="3704" spans="13:13" x14ac:dyDescent="0.35">
      <c r="M3704" s="5"/>
    </row>
    <row r="3705" spans="13:13" x14ac:dyDescent="0.35">
      <c r="M3705" s="5"/>
    </row>
    <row r="3706" spans="13:13" x14ac:dyDescent="0.35">
      <c r="M3706" s="5"/>
    </row>
    <row r="3707" spans="13:13" x14ac:dyDescent="0.35">
      <c r="M3707" s="5"/>
    </row>
    <row r="3708" spans="13:13" x14ac:dyDescent="0.35">
      <c r="M3708" s="5"/>
    </row>
    <row r="3709" spans="13:13" x14ac:dyDescent="0.35">
      <c r="M3709" s="5"/>
    </row>
    <row r="3710" spans="13:13" x14ac:dyDescent="0.35">
      <c r="M3710" s="5"/>
    </row>
    <row r="3711" spans="13:13" x14ac:dyDescent="0.35">
      <c r="M3711" s="5"/>
    </row>
    <row r="3712" spans="13:13" x14ac:dyDescent="0.35">
      <c r="M3712" s="5"/>
    </row>
    <row r="3713" spans="13:13" x14ac:dyDescent="0.35">
      <c r="M3713" s="5"/>
    </row>
    <row r="3714" spans="13:13" x14ac:dyDescent="0.35">
      <c r="M3714" s="5"/>
    </row>
    <row r="3715" spans="13:13" x14ac:dyDescent="0.35">
      <c r="M3715" s="5"/>
    </row>
    <row r="3716" spans="13:13" x14ac:dyDescent="0.35">
      <c r="M3716" s="5"/>
    </row>
    <row r="3717" spans="13:13" x14ac:dyDescent="0.35">
      <c r="M3717" s="5"/>
    </row>
    <row r="3718" spans="13:13" x14ac:dyDescent="0.35">
      <c r="M3718" s="5"/>
    </row>
    <row r="3719" spans="13:13" x14ac:dyDescent="0.35">
      <c r="M3719" s="5"/>
    </row>
    <row r="3720" spans="13:13" x14ac:dyDescent="0.35">
      <c r="M3720" s="5"/>
    </row>
    <row r="3721" spans="13:13" x14ac:dyDescent="0.35">
      <c r="M3721" s="5"/>
    </row>
    <row r="3722" spans="13:13" x14ac:dyDescent="0.35">
      <c r="M3722" s="5"/>
    </row>
    <row r="3723" spans="13:13" x14ac:dyDescent="0.35">
      <c r="M3723" s="5"/>
    </row>
    <row r="3724" spans="13:13" x14ac:dyDescent="0.35">
      <c r="M3724" s="5"/>
    </row>
    <row r="3725" spans="13:13" x14ac:dyDescent="0.35">
      <c r="M3725" s="5"/>
    </row>
    <row r="3726" spans="13:13" x14ac:dyDescent="0.35">
      <c r="M3726" s="5"/>
    </row>
    <row r="3727" spans="13:13" x14ac:dyDescent="0.35">
      <c r="M3727" s="5"/>
    </row>
    <row r="3728" spans="13:13" x14ac:dyDescent="0.35">
      <c r="M3728" s="5"/>
    </row>
    <row r="3729" spans="13:13" x14ac:dyDescent="0.35">
      <c r="M3729" s="5"/>
    </row>
    <row r="3730" spans="13:13" x14ac:dyDescent="0.35">
      <c r="M3730" s="5"/>
    </row>
    <row r="3731" spans="13:13" x14ac:dyDescent="0.35">
      <c r="M3731" s="5"/>
    </row>
    <row r="3732" spans="13:13" x14ac:dyDescent="0.35">
      <c r="M3732" s="5"/>
    </row>
    <row r="3733" spans="13:13" x14ac:dyDescent="0.35">
      <c r="M3733" s="5"/>
    </row>
    <row r="3734" spans="13:13" x14ac:dyDescent="0.35">
      <c r="M3734" s="5"/>
    </row>
    <row r="3735" spans="13:13" x14ac:dyDescent="0.35">
      <c r="M3735" s="5"/>
    </row>
    <row r="3736" spans="13:13" x14ac:dyDescent="0.35">
      <c r="M3736" s="5"/>
    </row>
    <row r="3737" spans="13:13" x14ac:dyDescent="0.35">
      <c r="M3737" s="5"/>
    </row>
    <row r="3738" spans="13:13" x14ac:dyDescent="0.35">
      <c r="M3738" s="5"/>
    </row>
    <row r="3739" spans="13:13" x14ac:dyDescent="0.35">
      <c r="M3739" s="5"/>
    </row>
    <row r="3740" spans="13:13" x14ac:dyDescent="0.35">
      <c r="M3740" s="5"/>
    </row>
    <row r="3741" spans="13:13" x14ac:dyDescent="0.35">
      <c r="M3741" s="5"/>
    </row>
    <row r="3742" spans="13:13" x14ac:dyDescent="0.35">
      <c r="M3742" s="5"/>
    </row>
    <row r="3743" spans="13:13" x14ac:dyDescent="0.35">
      <c r="M3743" s="5"/>
    </row>
    <row r="3744" spans="13:13" x14ac:dyDescent="0.35">
      <c r="M3744" s="5"/>
    </row>
    <row r="3745" spans="13:13" x14ac:dyDescent="0.35">
      <c r="M3745" s="5"/>
    </row>
    <row r="3746" spans="13:13" x14ac:dyDescent="0.35">
      <c r="M3746" s="5"/>
    </row>
    <row r="3747" spans="13:13" x14ac:dyDescent="0.35">
      <c r="M3747" s="5"/>
    </row>
    <row r="3748" spans="13:13" x14ac:dyDescent="0.35">
      <c r="M3748" s="5"/>
    </row>
    <row r="3749" spans="13:13" x14ac:dyDescent="0.35">
      <c r="M3749" s="5"/>
    </row>
    <row r="3750" spans="13:13" x14ac:dyDescent="0.35">
      <c r="M3750" s="5"/>
    </row>
    <row r="3751" spans="13:13" x14ac:dyDescent="0.35">
      <c r="M3751" s="5"/>
    </row>
    <row r="3752" spans="13:13" x14ac:dyDescent="0.35">
      <c r="M3752" s="5"/>
    </row>
    <row r="3753" spans="13:13" x14ac:dyDescent="0.35">
      <c r="M3753" s="5"/>
    </row>
    <row r="3754" spans="13:13" x14ac:dyDescent="0.35">
      <c r="M3754" s="5"/>
    </row>
    <row r="3755" spans="13:13" x14ac:dyDescent="0.35">
      <c r="M3755" s="5"/>
    </row>
    <row r="3756" spans="13:13" x14ac:dyDescent="0.35">
      <c r="M3756" s="5"/>
    </row>
    <row r="3757" spans="13:13" x14ac:dyDescent="0.35">
      <c r="M3757" s="5"/>
    </row>
    <row r="3758" spans="13:13" x14ac:dyDescent="0.35">
      <c r="M3758" s="5"/>
    </row>
    <row r="3759" spans="13:13" x14ac:dyDescent="0.35">
      <c r="M3759" s="5"/>
    </row>
    <row r="3760" spans="13:13" x14ac:dyDescent="0.35">
      <c r="M3760" s="5"/>
    </row>
    <row r="3761" spans="13:13" x14ac:dyDescent="0.35">
      <c r="M3761" s="5"/>
    </row>
    <row r="3762" spans="13:13" x14ac:dyDescent="0.35">
      <c r="M3762" s="5"/>
    </row>
    <row r="3763" spans="13:13" x14ac:dyDescent="0.35">
      <c r="M3763" s="5"/>
    </row>
    <row r="3764" spans="13:13" x14ac:dyDescent="0.35">
      <c r="M3764" s="5"/>
    </row>
    <row r="3765" spans="13:13" x14ac:dyDescent="0.35">
      <c r="M3765" s="5"/>
    </row>
    <row r="3766" spans="13:13" x14ac:dyDescent="0.35">
      <c r="M3766" s="5"/>
    </row>
    <row r="3767" spans="13:13" x14ac:dyDescent="0.35">
      <c r="M3767" s="5"/>
    </row>
    <row r="3768" spans="13:13" x14ac:dyDescent="0.35">
      <c r="M3768" s="5"/>
    </row>
    <row r="3769" spans="13:13" x14ac:dyDescent="0.35">
      <c r="M3769" s="5"/>
    </row>
    <row r="3770" spans="13:13" x14ac:dyDescent="0.35">
      <c r="M3770" s="5"/>
    </row>
    <row r="3771" spans="13:13" x14ac:dyDescent="0.35">
      <c r="M3771" s="5"/>
    </row>
    <row r="3772" spans="13:13" x14ac:dyDescent="0.35">
      <c r="M3772" s="5"/>
    </row>
    <row r="3773" spans="13:13" x14ac:dyDescent="0.35">
      <c r="M3773" s="5"/>
    </row>
    <row r="3774" spans="13:13" x14ac:dyDescent="0.35">
      <c r="M3774" s="5"/>
    </row>
    <row r="3775" spans="13:13" x14ac:dyDescent="0.35">
      <c r="M3775" s="5"/>
    </row>
    <row r="3776" spans="13:13" x14ac:dyDescent="0.35">
      <c r="M3776" s="5"/>
    </row>
    <row r="3777" spans="13:13" x14ac:dyDescent="0.35">
      <c r="M3777" s="5"/>
    </row>
    <row r="3778" spans="13:13" x14ac:dyDescent="0.35">
      <c r="M3778" s="5"/>
    </row>
    <row r="3779" spans="13:13" x14ac:dyDescent="0.35">
      <c r="M3779" s="5"/>
    </row>
    <row r="3780" spans="13:13" x14ac:dyDescent="0.35">
      <c r="M3780" s="5"/>
    </row>
    <row r="3781" spans="13:13" x14ac:dyDescent="0.35">
      <c r="M3781" s="5"/>
    </row>
    <row r="3782" spans="13:13" x14ac:dyDescent="0.35">
      <c r="M3782" s="5"/>
    </row>
    <row r="3783" spans="13:13" x14ac:dyDescent="0.35">
      <c r="M3783" s="5"/>
    </row>
    <row r="3784" spans="13:13" x14ac:dyDescent="0.35">
      <c r="M3784" s="5"/>
    </row>
    <row r="3785" spans="13:13" x14ac:dyDescent="0.35">
      <c r="M3785" s="5"/>
    </row>
    <row r="3786" spans="13:13" x14ac:dyDescent="0.35">
      <c r="M3786" s="5"/>
    </row>
    <row r="3787" spans="13:13" x14ac:dyDescent="0.35">
      <c r="M3787" s="5"/>
    </row>
    <row r="3788" spans="13:13" x14ac:dyDescent="0.35">
      <c r="M3788" s="5"/>
    </row>
    <row r="3789" spans="13:13" x14ac:dyDescent="0.35">
      <c r="M3789" s="5"/>
    </row>
    <row r="3790" spans="13:13" x14ac:dyDescent="0.35">
      <c r="M3790" s="5"/>
    </row>
    <row r="3791" spans="13:13" x14ac:dyDescent="0.35">
      <c r="M3791" s="5"/>
    </row>
    <row r="3792" spans="13:13" x14ac:dyDescent="0.35">
      <c r="M3792" s="5"/>
    </row>
    <row r="3793" spans="13:13" x14ac:dyDescent="0.35">
      <c r="M3793" s="5"/>
    </row>
    <row r="3794" spans="13:13" x14ac:dyDescent="0.35">
      <c r="M3794" s="5"/>
    </row>
    <row r="3795" spans="13:13" x14ac:dyDescent="0.35">
      <c r="M3795" s="5"/>
    </row>
    <row r="3796" spans="13:13" x14ac:dyDescent="0.35">
      <c r="M3796" s="5"/>
    </row>
    <row r="3797" spans="13:13" x14ac:dyDescent="0.35">
      <c r="M3797" s="5"/>
    </row>
    <row r="3798" spans="13:13" x14ac:dyDescent="0.35">
      <c r="M3798" s="5"/>
    </row>
    <row r="3799" spans="13:13" x14ac:dyDescent="0.35">
      <c r="M3799" s="5"/>
    </row>
    <row r="3800" spans="13:13" x14ac:dyDescent="0.35">
      <c r="M3800" s="5"/>
    </row>
    <row r="3801" spans="13:13" x14ac:dyDescent="0.35">
      <c r="M3801" s="5"/>
    </row>
    <row r="3802" spans="13:13" x14ac:dyDescent="0.35">
      <c r="M3802" s="5"/>
    </row>
    <row r="3803" spans="13:13" x14ac:dyDescent="0.35">
      <c r="M3803" s="5"/>
    </row>
    <row r="3804" spans="13:13" x14ac:dyDescent="0.35">
      <c r="M3804" s="5"/>
    </row>
    <row r="3805" spans="13:13" x14ac:dyDescent="0.35">
      <c r="M3805" s="5"/>
    </row>
    <row r="3806" spans="13:13" x14ac:dyDescent="0.35">
      <c r="M3806" s="5"/>
    </row>
    <row r="3807" spans="13:13" x14ac:dyDescent="0.35">
      <c r="M3807" s="5"/>
    </row>
    <row r="3808" spans="13:13" x14ac:dyDescent="0.35">
      <c r="M3808" s="5"/>
    </row>
    <row r="3809" spans="13:13" x14ac:dyDescent="0.35">
      <c r="M3809" s="5"/>
    </row>
    <row r="3810" spans="13:13" x14ac:dyDescent="0.35">
      <c r="M3810" s="5"/>
    </row>
    <row r="3811" spans="13:13" x14ac:dyDescent="0.35">
      <c r="M3811" s="5"/>
    </row>
    <row r="3812" spans="13:13" x14ac:dyDescent="0.35">
      <c r="M3812" s="5"/>
    </row>
    <row r="3813" spans="13:13" x14ac:dyDescent="0.35">
      <c r="M3813" s="5"/>
    </row>
    <row r="3814" spans="13:13" x14ac:dyDescent="0.35">
      <c r="M3814" s="5"/>
    </row>
    <row r="3815" spans="13:13" x14ac:dyDescent="0.35">
      <c r="M3815" s="5"/>
    </row>
    <row r="3816" spans="13:13" x14ac:dyDescent="0.35">
      <c r="M3816" s="5"/>
    </row>
    <row r="3817" spans="13:13" x14ac:dyDescent="0.35">
      <c r="M3817" s="5"/>
    </row>
    <row r="3818" spans="13:13" x14ac:dyDescent="0.35">
      <c r="M3818" s="5"/>
    </row>
    <row r="3819" spans="13:13" x14ac:dyDescent="0.35">
      <c r="M3819" s="5"/>
    </row>
    <row r="3820" spans="13:13" x14ac:dyDescent="0.35">
      <c r="M3820" s="5"/>
    </row>
    <row r="3821" spans="13:13" x14ac:dyDescent="0.35">
      <c r="M3821" s="5"/>
    </row>
    <row r="3822" spans="13:13" x14ac:dyDescent="0.35">
      <c r="M3822" s="5"/>
    </row>
    <row r="3823" spans="13:13" x14ac:dyDescent="0.35">
      <c r="M3823" s="5"/>
    </row>
    <row r="3824" spans="13:13" x14ac:dyDescent="0.35">
      <c r="M3824" s="5"/>
    </row>
    <row r="3825" spans="13:13" x14ac:dyDescent="0.35">
      <c r="M3825" s="5"/>
    </row>
    <row r="3826" spans="13:13" x14ac:dyDescent="0.35">
      <c r="M3826" s="5"/>
    </row>
    <row r="3827" spans="13:13" x14ac:dyDescent="0.35">
      <c r="M3827" s="5"/>
    </row>
    <row r="3828" spans="13:13" x14ac:dyDescent="0.35">
      <c r="M3828" s="5"/>
    </row>
    <row r="3829" spans="13:13" x14ac:dyDescent="0.35">
      <c r="M3829" s="5"/>
    </row>
    <row r="3830" spans="13:13" x14ac:dyDescent="0.35">
      <c r="M3830" s="5"/>
    </row>
    <row r="3831" spans="13:13" x14ac:dyDescent="0.35">
      <c r="M3831" s="5"/>
    </row>
    <row r="3832" spans="13:13" x14ac:dyDescent="0.35">
      <c r="M3832" s="5"/>
    </row>
    <row r="3833" spans="13:13" x14ac:dyDescent="0.35">
      <c r="M3833" s="5"/>
    </row>
    <row r="3834" spans="13:13" x14ac:dyDescent="0.35">
      <c r="M3834" s="5"/>
    </row>
    <row r="3835" spans="13:13" x14ac:dyDescent="0.35">
      <c r="M3835" s="5"/>
    </row>
    <row r="3836" spans="13:13" x14ac:dyDescent="0.35">
      <c r="M3836" s="5"/>
    </row>
    <row r="3837" spans="13:13" x14ac:dyDescent="0.35">
      <c r="M3837" s="5"/>
    </row>
    <row r="3838" spans="13:13" x14ac:dyDescent="0.35">
      <c r="M3838" s="5"/>
    </row>
    <row r="3839" spans="13:13" x14ac:dyDescent="0.35">
      <c r="M3839" s="5"/>
    </row>
    <row r="3840" spans="13:13" x14ac:dyDescent="0.35">
      <c r="M3840" s="5"/>
    </row>
    <row r="3841" spans="13:13" x14ac:dyDescent="0.35">
      <c r="M3841" s="5"/>
    </row>
    <row r="3842" spans="13:13" x14ac:dyDescent="0.35">
      <c r="M3842" s="5"/>
    </row>
    <row r="3843" spans="13:13" x14ac:dyDescent="0.35">
      <c r="M3843" s="5"/>
    </row>
    <row r="3844" spans="13:13" x14ac:dyDescent="0.35">
      <c r="M3844" s="5"/>
    </row>
    <row r="3845" spans="13:13" x14ac:dyDescent="0.35">
      <c r="M3845" s="5"/>
    </row>
    <row r="3846" spans="13:13" x14ac:dyDescent="0.35">
      <c r="M3846" s="5"/>
    </row>
    <row r="3847" spans="13:13" x14ac:dyDescent="0.35">
      <c r="M3847" s="5"/>
    </row>
    <row r="3848" spans="13:13" x14ac:dyDescent="0.35">
      <c r="M3848" s="5"/>
    </row>
    <row r="3849" spans="13:13" x14ac:dyDescent="0.35">
      <c r="M3849" s="5"/>
    </row>
    <row r="3850" spans="13:13" x14ac:dyDescent="0.35">
      <c r="M3850" s="5"/>
    </row>
    <row r="3851" spans="13:13" x14ac:dyDescent="0.35">
      <c r="M3851" s="5"/>
    </row>
    <row r="3852" spans="13:13" x14ac:dyDescent="0.35">
      <c r="M3852" s="5"/>
    </row>
    <row r="3853" spans="13:13" x14ac:dyDescent="0.35">
      <c r="M3853" s="5"/>
    </row>
    <row r="3854" spans="13:13" x14ac:dyDescent="0.35">
      <c r="M3854" s="5"/>
    </row>
    <row r="3855" spans="13:13" x14ac:dyDescent="0.35">
      <c r="M3855" s="5"/>
    </row>
    <row r="3856" spans="13:13" x14ac:dyDescent="0.35">
      <c r="M3856" s="5"/>
    </row>
    <row r="3857" spans="13:13" x14ac:dyDescent="0.35">
      <c r="M3857" s="5"/>
    </row>
    <row r="3858" spans="13:13" x14ac:dyDescent="0.35">
      <c r="M3858" s="5"/>
    </row>
    <row r="3859" spans="13:13" x14ac:dyDescent="0.35">
      <c r="M3859" s="5"/>
    </row>
    <row r="3860" spans="13:13" x14ac:dyDescent="0.35">
      <c r="M3860" s="5"/>
    </row>
    <row r="3861" spans="13:13" x14ac:dyDescent="0.35">
      <c r="M3861" s="5"/>
    </row>
    <row r="3862" spans="13:13" x14ac:dyDescent="0.35">
      <c r="M3862" s="5"/>
    </row>
    <row r="3863" spans="13:13" x14ac:dyDescent="0.35">
      <c r="M3863" s="5"/>
    </row>
    <row r="3864" spans="13:13" x14ac:dyDescent="0.35">
      <c r="M3864" s="5"/>
    </row>
    <row r="3865" spans="13:13" x14ac:dyDescent="0.35">
      <c r="M3865" s="5"/>
    </row>
    <row r="3866" spans="13:13" x14ac:dyDescent="0.35">
      <c r="M3866" s="5"/>
    </row>
    <row r="3867" spans="13:13" x14ac:dyDescent="0.35">
      <c r="M3867" s="5"/>
    </row>
    <row r="3868" spans="13:13" x14ac:dyDescent="0.35">
      <c r="M3868" s="5"/>
    </row>
    <row r="3869" spans="13:13" x14ac:dyDescent="0.35">
      <c r="M3869" s="5"/>
    </row>
    <row r="3870" spans="13:13" x14ac:dyDescent="0.35">
      <c r="M3870" s="5"/>
    </row>
    <row r="3871" spans="13:13" x14ac:dyDescent="0.35">
      <c r="M3871" s="5"/>
    </row>
    <row r="3872" spans="13:13" x14ac:dyDescent="0.35">
      <c r="M3872" s="5"/>
    </row>
    <row r="3873" spans="13:13" x14ac:dyDescent="0.35">
      <c r="M3873" s="5"/>
    </row>
    <row r="3874" spans="13:13" x14ac:dyDescent="0.35">
      <c r="M3874" s="5"/>
    </row>
    <row r="3875" spans="13:13" x14ac:dyDescent="0.35">
      <c r="M3875" s="5"/>
    </row>
    <row r="3876" spans="13:13" x14ac:dyDescent="0.35">
      <c r="M3876" s="5"/>
    </row>
    <row r="3877" spans="13:13" x14ac:dyDescent="0.35">
      <c r="M3877" s="5"/>
    </row>
    <row r="3878" spans="13:13" x14ac:dyDescent="0.35">
      <c r="M3878" s="5"/>
    </row>
    <row r="3879" spans="13:13" x14ac:dyDescent="0.35">
      <c r="M3879" s="5"/>
    </row>
    <row r="3880" spans="13:13" x14ac:dyDescent="0.35">
      <c r="M3880" s="5"/>
    </row>
    <row r="3881" spans="13:13" x14ac:dyDescent="0.35">
      <c r="M3881" s="5"/>
    </row>
    <row r="3882" spans="13:13" x14ac:dyDescent="0.35">
      <c r="M3882" s="5"/>
    </row>
    <row r="3883" spans="13:13" x14ac:dyDescent="0.35">
      <c r="M3883" s="5"/>
    </row>
    <row r="3884" spans="13:13" x14ac:dyDescent="0.35">
      <c r="M3884" s="5"/>
    </row>
    <row r="3885" spans="13:13" x14ac:dyDescent="0.35">
      <c r="M3885" s="5"/>
    </row>
    <row r="3886" spans="13:13" x14ac:dyDescent="0.35">
      <c r="M3886" s="5"/>
    </row>
    <row r="3887" spans="13:13" x14ac:dyDescent="0.35">
      <c r="M3887" s="5"/>
    </row>
    <row r="3888" spans="13:13" x14ac:dyDescent="0.35">
      <c r="M3888" s="5"/>
    </row>
    <row r="3889" spans="13:13" x14ac:dyDescent="0.35">
      <c r="M3889" s="5"/>
    </row>
    <row r="3890" spans="13:13" x14ac:dyDescent="0.35">
      <c r="M3890" s="5"/>
    </row>
    <row r="3891" spans="13:13" x14ac:dyDescent="0.35">
      <c r="M3891" s="5"/>
    </row>
    <row r="3892" spans="13:13" x14ac:dyDescent="0.35">
      <c r="M3892" s="5"/>
    </row>
    <row r="3893" spans="13:13" x14ac:dyDescent="0.35">
      <c r="M3893" s="5"/>
    </row>
    <row r="3894" spans="13:13" x14ac:dyDescent="0.35">
      <c r="M3894" s="5"/>
    </row>
    <row r="3895" spans="13:13" x14ac:dyDescent="0.35">
      <c r="M3895" s="5"/>
    </row>
    <row r="3896" spans="13:13" x14ac:dyDescent="0.35">
      <c r="M3896" s="5"/>
    </row>
    <row r="3897" spans="13:13" x14ac:dyDescent="0.35">
      <c r="M3897" s="5"/>
    </row>
    <row r="3898" spans="13:13" x14ac:dyDescent="0.35">
      <c r="M3898" s="5"/>
    </row>
    <row r="3899" spans="13:13" x14ac:dyDescent="0.35">
      <c r="M3899" s="5"/>
    </row>
    <row r="3900" spans="13:13" x14ac:dyDescent="0.35">
      <c r="M3900" s="5"/>
    </row>
    <row r="3901" spans="13:13" x14ac:dyDescent="0.35">
      <c r="M3901" s="5"/>
    </row>
    <row r="3902" spans="13:13" x14ac:dyDescent="0.35">
      <c r="M3902" s="5"/>
    </row>
    <row r="3903" spans="13:13" x14ac:dyDescent="0.35">
      <c r="M3903" s="5"/>
    </row>
    <row r="3904" spans="13:13" x14ac:dyDescent="0.35">
      <c r="M3904" s="5"/>
    </row>
    <row r="3905" spans="13:13" x14ac:dyDescent="0.35">
      <c r="M3905" s="5"/>
    </row>
    <row r="3906" spans="13:13" x14ac:dyDescent="0.35">
      <c r="M3906" s="5"/>
    </row>
    <row r="3907" spans="13:13" x14ac:dyDescent="0.35">
      <c r="M3907" s="5"/>
    </row>
    <row r="3908" spans="13:13" x14ac:dyDescent="0.35">
      <c r="M3908" s="5"/>
    </row>
    <row r="3909" spans="13:13" x14ac:dyDescent="0.35">
      <c r="M3909" s="5"/>
    </row>
    <row r="3910" spans="13:13" x14ac:dyDescent="0.35">
      <c r="M3910" s="5"/>
    </row>
    <row r="3911" spans="13:13" x14ac:dyDescent="0.35">
      <c r="M3911" s="5"/>
    </row>
    <row r="3912" spans="13:13" x14ac:dyDescent="0.35">
      <c r="M3912" s="5"/>
    </row>
    <row r="3913" spans="13:13" x14ac:dyDescent="0.35">
      <c r="M3913" s="5"/>
    </row>
    <row r="3914" spans="13:13" x14ac:dyDescent="0.35">
      <c r="M3914" s="5"/>
    </row>
    <row r="3915" spans="13:13" x14ac:dyDescent="0.35">
      <c r="M3915" s="5"/>
    </row>
    <row r="3916" spans="13:13" x14ac:dyDescent="0.35">
      <c r="M3916" s="5"/>
    </row>
    <row r="3917" spans="13:13" x14ac:dyDescent="0.35">
      <c r="M3917" s="5"/>
    </row>
    <row r="3918" spans="13:13" x14ac:dyDescent="0.35">
      <c r="M3918" s="5"/>
    </row>
    <row r="3919" spans="13:13" x14ac:dyDescent="0.35">
      <c r="M3919" s="5"/>
    </row>
    <row r="3920" spans="13:13" x14ac:dyDescent="0.35">
      <c r="M3920" s="5"/>
    </row>
    <row r="3921" spans="13:13" x14ac:dyDescent="0.35">
      <c r="M3921" s="5"/>
    </row>
    <row r="3922" spans="13:13" x14ac:dyDescent="0.35">
      <c r="M3922" s="5"/>
    </row>
    <row r="3923" spans="13:13" x14ac:dyDescent="0.35">
      <c r="M3923" s="5"/>
    </row>
    <row r="3924" spans="13:13" x14ac:dyDescent="0.35">
      <c r="M3924" s="5"/>
    </row>
    <row r="3925" spans="13:13" x14ac:dyDescent="0.35">
      <c r="M3925" s="5"/>
    </row>
    <row r="3926" spans="13:13" x14ac:dyDescent="0.35">
      <c r="M3926" s="5"/>
    </row>
    <row r="3927" spans="13:13" x14ac:dyDescent="0.35">
      <c r="M3927" s="5"/>
    </row>
    <row r="3928" spans="13:13" x14ac:dyDescent="0.35">
      <c r="M3928" s="5"/>
    </row>
    <row r="3929" spans="13:13" x14ac:dyDescent="0.35">
      <c r="M3929" s="5"/>
    </row>
    <row r="3930" spans="13:13" x14ac:dyDescent="0.35">
      <c r="M3930" s="5"/>
    </row>
    <row r="3931" spans="13:13" x14ac:dyDescent="0.35">
      <c r="M3931" s="5"/>
    </row>
    <row r="3932" spans="13:13" x14ac:dyDescent="0.35">
      <c r="M3932" s="5"/>
    </row>
    <row r="3933" spans="13:13" x14ac:dyDescent="0.35">
      <c r="M3933" s="5"/>
    </row>
    <row r="3934" spans="13:13" x14ac:dyDescent="0.35">
      <c r="M3934" s="5"/>
    </row>
    <row r="3935" spans="13:13" x14ac:dyDescent="0.35">
      <c r="M3935" s="5"/>
    </row>
    <row r="3936" spans="13:13" x14ac:dyDescent="0.35">
      <c r="M3936" s="5"/>
    </row>
    <row r="3937" spans="13:13" x14ac:dyDescent="0.35">
      <c r="M3937" s="5"/>
    </row>
    <row r="3938" spans="13:13" x14ac:dyDescent="0.35">
      <c r="M3938" s="5"/>
    </row>
    <row r="3939" spans="13:13" x14ac:dyDescent="0.35">
      <c r="M3939" s="5"/>
    </row>
    <row r="3940" spans="13:13" x14ac:dyDescent="0.35">
      <c r="M3940" s="5"/>
    </row>
    <row r="3941" spans="13:13" x14ac:dyDescent="0.35">
      <c r="M3941" s="5"/>
    </row>
    <row r="3942" spans="13:13" x14ac:dyDescent="0.35">
      <c r="M3942" s="5"/>
    </row>
    <row r="3943" spans="13:13" x14ac:dyDescent="0.35">
      <c r="M3943" s="5"/>
    </row>
    <row r="3944" spans="13:13" x14ac:dyDescent="0.35">
      <c r="M3944" s="5"/>
    </row>
    <row r="3945" spans="13:13" x14ac:dyDescent="0.35">
      <c r="M3945" s="5"/>
    </row>
    <row r="3946" spans="13:13" x14ac:dyDescent="0.35">
      <c r="M3946" s="5"/>
    </row>
    <row r="3947" spans="13:13" x14ac:dyDescent="0.35">
      <c r="M3947" s="5"/>
    </row>
    <row r="3948" spans="13:13" x14ac:dyDescent="0.35">
      <c r="M3948" s="5"/>
    </row>
    <row r="3949" spans="13:13" x14ac:dyDescent="0.35">
      <c r="M3949" s="5"/>
    </row>
    <row r="3950" spans="13:13" x14ac:dyDescent="0.35">
      <c r="M3950" s="5"/>
    </row>
    <row r="3951" spans="13:13" x14ac:dyDescent="0.35">
      <c r="M3951" s="5"/>
    </row>
    <row r="3952" spans="13:13" x14ac:dyDescent="0.35">
      <c r="M3952" s="5"/>
    </row>
    <row r="3953" spans="13:13" x14ac:dyDescent="0.35">
      <c r="M3953" s="5"/>
    </row>
    <row r="3954" spans="13:13" x14ac:dyDescent="0.35">
      <c r="M3954" s="5"/>
    </row>
    <row r="3955" spans="13:13" x14ac:dyDescent="0.35">
      <c r="M3955" s="5"/>
    </row>
    <row r="3956" spans="13:13" x14ac:dyDescent="0.35">
      <c r="M3956" s="5"/>
    </row>
    <row r="3957" spans="13:13" x14ac:dyDescent="0.35">
      <c r="M3957" s="5"/>
    </row>
    <row r="3958" spans="13:13" x14ac:dyDescent="0.35">
      <c r="M3958" s="5"/>
    </row>
    <row r="3959" spans="13:13" x14ac:dyDescent="0.35">
      <c r="M3959" s="5"/>
    </row>
    <row r="3960" spans="13:13" x14ac:dyDescent="0.35">
      <c r="M3960" s="5"/>
    </row>
    <row r="3961" spans="13:13" x14ac:dyDescent="0.35">
      <c r="M3961" s="5"/>
    </row>
    <row r="3962" spans="13:13" x14ac:dyDescent="0.35">
      <c r="M3962" s="5"/>
    </row>
    <row r="3963" spans="13:13" x14ac:dyDescent="0.35">
      <c r="M3963" s="5"/>
    </row>
    <row r="3964" spans="13:13" x14ac:dyDescent="0.35">
      <c r="M3964" s="5"/>
    </row>
    <row r="3965" spans="13:13" x14ac:dyDescent="0.35">
      <c r="M3965" s="5"/>
    </row>
    <row r="3966" spans="13:13" x14ac:dyDescent="0.35">
      <c r="M3966" s="5"/>
    </row>
    <row r="3967" spans="13:13" x14ac:dyDescent="0.35">
      <c r="M3967" s="5"/>
    </row>
    <row r="3968" spans="13:13" x14ac:dyDescent="0.35">
      <c r="M3968" s="5"/>
    </row>
    <row r="3969" spans="13:13" x14ac:dyDescent="0.35">
      <c r="M3969" s="5"/>
    </row>
    <row r="3970" spans="13:13" x14ac:dyDescent="0.35">
      <c r="M3970" s="5"/>
    </row>
    <row r="3971" spans="13:13" x14ac:dyDescent="0.35">
      <c r="M3971" s="5"/>
    </row>
    <row r="3972" spans="13:13" x14ac:dyDescent="0.35">
      <c r="M3972" s="5"/>
    </row>
    <row r="3973" spans="13:13" x14ac:dyDescent="0.35">
      <c r="M3973" s="5"/>
    </row>
    <row r="3974" spans="13:13" x14ac:dyDescent="0.35">
      <c r="M3974" s="5"/>
    </row>
    <row r="3975" spans="13:13" x14ac:dyDescent="0.35">
      <c r="M3975" s="5"/>
    </row>
    <row r="3976" spans="13:13" x14ac:dyDescent="0.35">
      <c r="M3976" s="5"/>
    </row>
    <row r="3977" spans="13:13" x14ac:dyDescent="0.35">
      <c r="M3977" s="5"/>
    </row>
    <row r="3978" spans="13:13" x14ac:dyDescent="0.35">
      <c r="M3978" s="5"/>
    </row>
    <row r="3979" spans="13:13" x14ac:dyDescent="0.35">
      <c r="M3979" s="5"/>
    </row>
    <row r="3980" spans="13:13" x14ac:dyDescent="0.35">
      <c r="M3980" s="5"/>
    </row>
    <row r="3981" spans="13:13" x14ac:dyDescent="0.35">
      <c r="M3981" s="5"/>
    </row>
    <row r="3982" spans="13:13" x14ac:dyDescent="0.35">
      <c r="M3982" s="5"/>
    </row>
    <row r="3983" spans="13:13" x14ac:dyDescent="0.35">
      <c r="M3983" s="5"/>
    </row>
    <row r="3984" spans="13:13" x14ac:dyDescent="0.35">
      <c r="M3984" s="5"/>
    </row>
    <row r="3985" spans="13:13" x14ac:dyDescent="0.35">
      <c r="M3985" s="5"/>
    </row>
    <row r="3986" spans="13:13" x14ac:dyDescent="0.35">
      <c r="M3986" s="5"/>
    </row>
    <row r="3987" spans="13:13" x14ac:dyDescent="0.35">
      <c r="M3987" s="5"/>
    </row>
    <row r="3988" spans="13:13" x14ac:dyDescent="0.35">
      <c r="M3988" s="5"/>
    </row>
    <row r="3989" spans="13:13" x14ac:dyDescent="0.35">
      <c r="M3989" s="5"/>
    </row>
    <row r="3990" spans="13:13" x14ac:dyDescent="0.35">
      <c r="M3990" s="5"/>
    </row>
    <row r="3991" spans="13:13" x14ac:dyDescent="0.35">
      <c r="M3991" s="5"/>
    </row>
    <row r="3992" spans="13:13" x14ac:dyDescent="0.35">
      <c r="M3992" s="5"/>
    </row>
    <row r="3993" spans="13:13" x14ac:dyDescent="0.35">
      <c r="M3993" s="5"/>
    </row>
    <row r="3994" spans="13:13" x14ac:dyDescent="0.35">
      <c r="M3994" s="5"/>
    </row>
    <row r="3995" spans="13:13" x14ac:dyDescent="0.35">
      <c r="M3995" s="5"/>
    </row>
    <row r="3996" spans="13:13" x14ac:dyDescent="0.35">
      <c r="M3996" s="5"/>
    </row>
    <row r="3997" spans="13:13" x14ac:dyDescent="0.35">
      <c r="M3997" s="5"/>
    </row>
    <row r="3998" spans="13:13" x14ac:dyDescent="0.35">
      <c r="M3998" s="5"/>
    </row>
    <row r="3999" spans="13:13" x14ac:dyDescent="0.35">
      <c r="M3999" s="5"/>
    </row>
    <row r="4000" spans="13:13" x14ac:dyDescent="0.35">
      <c r="M4000" s="5"/>
    </row>
    <row r="4001" spans="13:13" x14ac:dyDescent="0.35">
      <c r="M4001" s="5"/>
    </row>
    <row r="4002" spans="13:13" x14ac:dyDescent="0.35">
      <c r="M4002" s="5"/>
    </row>
    <row r="4003" spans="13:13" x14ac:dyDescent="0.35">
      <c r="M4003" s="5"/>
    </row>
    <row r="4004" spans="13:13" x14ac:dyDescent="0.35">
      <c r="M4004" s="5"/>
    </row>
    <row r="4005" spans="13:13" x14ac:dyDescent="0.35">
      <c r="M4005" s="5"/>
    </row>
    <row r="4006" spans="13:13" x14ac:dyDescent="0.35">
      <c r="M4006" s="5"/>
    </row>
    <row r="4007" spans="13:13" x14ac:dyDescent="0.35">
      <c r="M4007" s="5"/>
    </row>
    <row r="4008" spans="13:13" x14ac:dyDescent="0.35">
      <c r="M4008" s="5"/>
    </row>
    <row r="4009" spans="13:13" x14ac:dyDescent="0.35">
      <c r="M4009" s="5"/>
    </row>
    <row r="4010" spans="13:13" x14ac:dyDescent="0.35">
      <c r="M4010" s="5"/>
    </row>
    <row r="4011" spans="13:13" x14ac:dyDescent="0.35">
      <c r="M4011" s="5"/>
    </row>
    <row r="4012" spans="13:13" x14ac:dyDescent="0.35">
      <c r="M4012" s="5"/>
    </row>
    <row r="4013" spans="13:13" x14ac:dyDescent="0.35">
      <c r="M4013" s="5"/>
    </row>
    <row r="4014" spans="13:13" x14ac:dyDescent="0.35">
      <c r="M4014" s="5"/>
    </row>
    <row r="4015" spans="13:13" x14ac:dyDescent="0.35">
      <c r="M4015" s="5"/>
    </row>
    <row r="4016" spans="13:13" x14ac:dyDescent="0.35">
      <c r="M4016" s="5"/>
    </row>
    <row r="4017" spans="13:13" x14ac:dyDescent="0.35">
      <c r="M4017" s="5"/>
    </row>
    <row r="4018" spans="13:13" x14ac:dyDescent="0.35">
      <c r="M4018" s="5"/>
    </row>
    <row r="4019" spans="13:13" x14ac:dyDescent="0.35">
      <c r="M4019" s="5"/>
    </row>
    <row r="4020" spans="13:13" x14ac:dyDescent="0.35">
      <c r="M4020" s="5"/>
    </row>
    <row r="4021" spans="13:13" x14ac:dyDescent="0.35">
      <c r="M4021" s="5"/>
    </row>
    <row r="4022" spans="13:13" x14ac:dyDescent="0.35">
      <c r="M4022" s="5"/>
    </row>
    <row r="4023" spans="13:13" x14ac:dyDescent="0.35">
      <c r="M4023" s="5"/>
    </row>
    <row r="4024" spans="13:13" x14ac:dyDescent="0.35">
      <c r="M4024" s="5"/>
    </row>
    <row r="4025" spans="13:13" x14ac:dyDescent="0.35">
      <c r="M4025" s="5"/>
    </row>
    <row r="4026" spans="13:13" x14ac:dyDescent="0.35">
      <c r="M4026" s="5"/>
    </row>
    <row r="4027" spans="13:13" x14ac:dyDescent="0.35">
      <c r="M4027" s="5"/>
    </row>
    <row r="4028" spans="13:13" x14ac:dyDescent="0.35">
      <c r="M4028" s="5"/>
    </row>
    <row r="4029" spans="13:13" x14ac:dyDescent="0.35">
      <c r="M4029" s="5"/>
    </row>
    <row r="4030" spans="13:13" x14ac:dyDescent="0.35">
      <c r="M4030" s="5"/>
    </row>
    <row r="4031" spans="13:13" x14ac:dyDescent="0.35">
      <c r="M4031" s="5"/>
    </row>
    <row r="4032" spans="13:13" x14ac:dyDescent="0.35">
      <c r="M4032" s="5"/>
    </row>
    <row r="4033" spans="13:13" x14ac:dyDescent="0.35">
      <c r="M4033" s="5"/>
    </row>
    <row r="4034" spans="13:13" x14ac:dyDescent="0.35">
      <c r="M4034" s="5"/>
    </row>
    <row r="4035" spans="13:13" x14ac:dyDescent="0.35">
      <c r="M4035" s="5"/>
    </row>
    <row r="4036" spans="13:13" x14ac:dyDescent="0.35">
      <c r="M4036" s="5"/>
    </row>
    <row r="4037" spans="13:13" x14ac:dyDescent="0.35">
      <c r="M4037" s="5"/>
    </row>
    <row r="4038" spans="13:13" x14ac:dyDescent="0.35">
      <c r="M4038" s="5"/>
    </row>
    <row r="4039" spans="13:13" x14ac:dyDescent="0.35">
      <c r="M4039" s="5"/>
    </row>
    <row r="4040" spans="13:13" x14ac:dyDescent="0.35">
      <c r="M4040" s="5"/>
    </row>
    <row r="4041" spans="13:13" x14ac:dyDescent="0.35">
      <c r="M4041" s="5"/>
    </row>
    <row r="4042" spans="13:13" x14ac:dyDescent="0.35">
      <c r="M4042" s="5"/>
    </row>
    <row r="4043" spans="13:13" x14ac:dyDescent="0.35">
      <c r="M4043" s="5"/>
    </row>
    <row r="4044" spans="13:13" x14ac:dyDescent="0.35">
      <c r="M4044" s="5"/>
    </row>
    <row r="4045" spans="13:13" x14ac:dyDescent="0.35">
      <c r="M4045" s="5"/>
    </row>
    <row r="4046" spans="13:13" x14ac:dyDescent="0.35">
      <c r="M4046" s="5"/>
    </row>
    <row r="4047" spans="13:13" x14ac:dyDescent="0.35">
      <c r="M4047" s="5"/>
    </row>
    <row r="4048" spans="13:13" x14ac:dyDescent="0.35">
      <c r="M4048" s="5"/>
    </row>
    <row r="4049" spans="13:13" x14ac:dyDescent="0.35">
      <c r="M4049" s="5"/>
    </row>
    <row r="4050" spans="13:13" x14ac:dyDescent="0.35">
      <c r="M4050" s="5"/>
    </row>
    <row r="4051" spans="13:13" x14ac:dyDescent="0.35">
      <c r="M4051" s="5"/>
    </row>
    <row r="4052" spans="13:13" x14ac:dyDescent="0.35">
      <c r="M4052" s="5"/>
    </row>
    <row r="4053" spans="13:13" x14ac:dyDescent="0.35">
      <c r="M4053" s="5"/>
    </row>
    <row r="4054" spans="13:13" x14ac:dyDescent="0.35">
      <c r="M4054" s="5"/>
    </row>
    <row r="4055" spans="13:13" x14ac:dyDescent="0.35">
      <c r="M4055" s="5"/>
    </row>
    <row r="4056" spans="13:13" x14ac:dyDescent="0.35">
      <c r="M4056" s="5"/>
    </row>
    <row r="4057" spans="13:13" x14ac:dyDescent="0.35">
      <c r="M4057" s="5"/>
    </row>
    <row r="4058" spans="13:13" x14ac:dyDescent="0.35">
      <c r="M4058" s="5"/>
    </row>
    <row r="4059" spans="13:13" x14ac:dyDescent="0.35">
      <c r="M4059" s="5"/>
    </row>
    <row r="4060" spans="13:13" x14ac:dyDescent="0.35">
      <c r="M4060" s="5"/>
    </row>
    <row r="4061" spans="13:13" x14ac:dyDescent="0.35">
      <c r="M4061" s="5"/>
    </row>
    <row r="4062" spans="13:13" x14ac:dyDescent="0.35">
      <c r="M4062" s="5"/>
    </row>
    <row r="4063" spans="13:13" x14ac:dyDescent="0.35">
      <c r="M4063" s="5"/>
    </row>
    <row r="4064" spans="13:13" x14ac:dyDescent="0.35">
      <c r="M4064" s="5"/>
    </row>
    <row r="4065" spans="13:13" x14ac:dyDescent="0.35">
      <c r="M4065" s="5"/>
    </row>
    <row r="4066" spans="13:13" x14ac:dyDescent="0.35">
      <c r="M4066" s="5"/>
    </row>
    <row r="4067" spans="13:13" x14ac:dyDescent="0.35">
      <c r="M4067" s="5"/>
    </row>
    <row r="4068" spans="13:13" x14ac:dyDescent="0.35">
      <c r="M4068" s="5"/>
    </row>
    <row r="4069" spans="13:13" x14ac:dyDescent="0.35">
      <c r="M4069" s="5"/>
    </row>
    <row r="4070" spans="13:13" x14ac:dyDescent="0.35">
      <c r="M4070" s="5"/>
    </row>
    <row r="4071" spans="13:13" x14ac:dyDescent="0.35">
      <c r="M4071" s="5"/>
    </row>
    <row r="4072" spans="13:13" x14ac:dyDescent="0.35">
      <c r="M4072" s="5"/>
    </row>
    <row r="4073" spans="13:13" x14ac:dyDescent="0.35">
      <c r="M4073" s="5"/>
    </row>
    <row r="4074" spans="13:13" x14ac:dyDescent="0.35">
      <c r="M4074" s="5"/>
    </row>
    <row r="4075" spans="13:13" x14ac:dyDescent="0.35">
      <c r="M4075" s="5"/>
    </row>
    <row r="4076" spans="13:13" x14ac:dyDescent="0.35">
      <c r="M4076" s="5"/>
    </row>
    <row r="4077" spans="13:13" x14ac:dyDescent="0.35">
      <c r="M4077" s="5"/>
    </row>
    <row r="4078" spans="13:13" x14ac:dyDescent="0.35">
      <c r="M4078" s="5"/>
    </row>
    <row r="4079" spans="13:13" x14ac:dyDescent="0.35">
      <c r="M4079" s="5"/>
    </row>
    <row r="4080" spans="13:13" x14ac:dyDescent="0.35">
      <c r="M4080" s="5"/>
    </row>
    <row r="4081" spans="13:13" x14ac:dyDescent="0.35">
      <c r="M4081" s="5"/>
    </row>
    <row r="4082" spans="13:13" x14ac:dyDescent="0.35">
      <c r="M4082" s="5"/>
    </row>
    <row r="4083" spans="13:13" x14ac:dyDescent="0.35">
      <c r="M4083" s="5"/>
    </row>
    <row r="4084" spans="13:13" x14ac:dyDescent="0.35">
      <c r="M4084" s="5"/>
    </row>
    <row r="4085" spans="13:13" x14ac:dyDescent="0.35">
      <c r="M4085" s="5"/>
    </row>
    <row r="4086" spans="13:13" x14ac:dyDescent="0.35">
      <c r="M4086" s="5"/>
    </row>
    <row r="4087" spans="13:13" x14ac:dyDescent="0.35">
      <c r="M4087" s="5"/>
    </row>
    <row r="4088" spans="13:13" x14ac:dyDescent="0.35">
      <c r="M4088" s="5"/>
    </row>
    <row r="4089" spans="13:13" x14ac:dyDescent="0.35">
      <c r="M4089" s="5"/>
    </row>
    <row r="4090" spans="13:13" x14ac:dyDescent="0.35">
      <c r="M4090" s="5"/>
    </row>
    <row r="4091" spans="13:13" x14ac:dyDescent="0.35">
      <c r="M4091" s="5"/>
    </row>
    <row r="4092" spans="13:13" x14ac:dyDescent="0.35">
      <c r="M4092" s="5"/>
    </row>
    <row r="4093" spans="13:13" x14ac:dyDescent="0.35">
      <c r="M4093" s="5"/>
    </row>
    <row r="4094" spans="13:13" x14ac:dyDescent="0.35">
      <c r="M4094" s="5"/>
    </row>
    <row r="4095" spans="13:13" x14ac:dyDescent="0.35">
      <c r="M4095" s="5"/>
    </row>
    <row r="4096" spans="13:13" x14ac:dyDescent="0.35">
      <c r="M4096" s="5"/>
    </row>
    <row r="4097" spans="13:13" x14ac:dyDescent="0.35">
      <c r="M4097" s="5"/>
    </row>
    <row r="4098" spans="13:13" x14ac:dyDescent="0.35">
      <c r="M4098" s="5"/>
    </row>
    <row r="4099" spans="13:13" x14ac:dyDescent="0.35">
      <c r="M4099" s="5"/>
    </row>
    <row r="4100" spans="13:13" x14ac:dyDescent="0.35">
      <c r="M4100" s="5"/>
    </row>
    <row r="4101" spans="13:13" x14ac:dyDescent="0.35">
      <c r="M4101" s="5"/>
    </row>
    <row r="4102" spans="13:13" x14ac:dyDescent="0.35">
      <c r="M4102" s="5"/>
    </row>
    <row r="4103" spans="13:13" x14ac:dyDescent="0.35">
      <c r="M4103" s="5"/>
    </row>
    <row r="4104" spans="13:13" x14ac:dyDescent="0.35">
      <c r="M4104" s="5"/>
    </row>
    <row r="4105" spans="13:13" x14ac:dyDescent="0.35">
      <c r="M4105" s="5"/>
    </row>
    <row r="4106" spans="13:13" x14ac:dyDescent="0.35">
      <c r="M4106" s="5"/>
    </row>
    <row r="4107" spans="13:13" x14ac:dyDescent="0.35">
      <c r="M4107" s="5"/>
    </row>
    <row r="4108" spans="13:13" x14ac:dyDescent="0.35">
      <c r="M4108" s="5"/>
    </row>
    <row r="4109" spans="13:13" x14ac:dyDescent="0.35">
      <c r="M4109" s="5"/>
    </row>
    <row r="4110" spans="13:13" x14ac:dyDescent="0.35">
      <c r="M4110" s="5"/>
    </row>
    <row r="4111" spans="13:13" x14ac:dyDescent="0.35">
      <c r="M4111" s="5"/>
    </row>
    <row r="4112" spans="13:13" x14ac:dyDescent="0.35">
      <c r="M4112" s="5"/>
    </row>
    <row r="4113" spans="13:13" x14ac:dyDescent="0.35">
      <c r="M4113" s="5"/>
    </row>
    <row r="4114" spans="13:13" x14ac:dyDescent="0.35">
      <c r="M4114" s="5"/>
    </row>
    <row r="4115" spans="13:13" x14ac:dyDescent="0.35">
      <c r="M4115" s="5"/>
    </row>
    <row r="4116" spans="13:13" x14ac:dyDescent="0.35">
      <c r="M4116" s="5"/>
    </row>
    <row r="4117" spans="13:13" x14ac:dyDescent="0.35">
      <c r="M4117" s="5"/>
    </row>
    <row r="4118" spans="13:13" x14ac:dyDescent="0.35">
      <c r="M4118" s="5"/>
    </row>
    <row r="4119" spans="13:13" x14ac:dyDescent="0.35">
      <c r="M4119" s="5"/>
    </row>
    <row r="4120" spans="13:13" x14ac:dyDescent="0.35">
      <c r="M4120" s="5"/>
    </row>
    <row r="4121" spans="13:13" x14ac:dyDescent="0.35">
      <c r="M4121" s="5"/>
    </row>
    <row r="4122" spans="13:13" x14ac:dyDescent="0.35">
      <c r="M4122" s="5"/>
    </row>
    <row r="4123" spans="13:13" x14ac:dyDescent="0.35">
      <c r="M4123" s="5"/>
    </row>
    <row r="4124" spans="13:13" x14ac:dyDescent="0.35">
      <c r="M4124" s="5"/>
    </row>
    <row r="4125" spans="13:13" x14ac:dyDescent="0.35">
      <c r="M4125" s="5"/>
    </row>
    <row r="4126" spans="13:13" x14ac:dyDescent="0.35">
      <c r="M4126" s="5"/>
    </row>
    <row r="4127" spans="13:13" x14ac:dyDescent="0.35">
      <c r="M4127" s="5"/>
    </row>
    <row r="4128" spans="13:13" x14ac:dyDescent="0.35">
      <c r="M4128" s="5"/>
    </row>
    <row r="4129" spans="13:13" x14ac:dyDescent="0.35">
      <c r="M4129" s="5"/>
    </row>
    <row r="4130" spans="13:13" x14ac:dyDescent="0.35">
      <c r="M4130" s="5"/>
    </row>
    <row r="4131" spans="13:13" x14ac:dyDescent="0.35">
      <c r="M4131" s="5"/>
    </row>
    <row r="4132" spans="13:13" x14ac:dyDescent="0.35">
      <c r="M4132" s="5"/>
    </row>
    <row r="4133" spans="13:13" x14ac:dyDescent="0.35">
      <c r="M4133" s="5"/>
    </row>
    <row r="4134" spans="13:13" x14ac:dyDescent="0.35">
      <c r="M4134" s="5"/>
    </row>
    <row r="4135" spans="13:13" x14ac:dyDescent="0.35">
      <c r="M4135" s="5"/>
    </row>
    <row r="4136" spans="13:13" x14ac:dyDescent="0.35">
      <c r="M4136" s="5"/>
    </row>
    <row r="4137" spans="13:13" x14ac:dyDescent="0.35">
      <c r="M4137" s="5"/>
    </row>
    <row r="4138" spans="13:13" x14ac:dyDescent="0.35">
      <c r="M4138" s="5"/>
    </row>
    <row r="4139" spans="13:13" x14ac:dyDescent="0.35">
      <c r="M4139" s="5"/>
    </row>
    <row r="4140" spans="13:13" x14ac:dyDescent="0.35">
      <c r="M4140" s="5"/>
    </row>
    <row r="4141" spans="13:13" x14ac:dyDescent="0.35">
      <c r="M4141" s="5"/>
    </row>
    <row r="4142" spans="13:13" x14ac:dyDescent="0.35">
      <c r="M4142" s="5"/>
    </row>
    <row r="4143" spans="13:13" x14ac:dyDescent="0.35">
      <c r="M4143" s="5"/>
    </row>
    <row r="4144" spans="13:13" x14ac:dyDescent="0.35">
      <c r="M4144" s="5"/>
    </row>
    <row r="4145" spans="13:13" x14ac:dyDescent="0.35">
      <c r="M4145" s="5"/>
    </row>
    <row r="4146" spans="13:13" x14ac:dyDescent="0.35">
      <c r="M4146" s="5"/>
    </row>
    <row r="4147" spans="13:13" x14ac:dyDescent="0.35">
      <c r="M4147" s="5"/>
    </row>
    <row r="4148" spans="13:13" x14ac:dyDescent="0.35">
      <c r="M4148" s="5"/>
    </row>
    <row r="4149" spans="13:13" x14ac:dyDescent="0.35">
      <c r="M4149" s="5"/>
    </row>
    <row r="4150" spans="13:13" x14ac:dyDescent="0.35">
      <c r="M4150" s="5"/>
    </row>
    <row r="4151" spans="13:13" x14ac:dyDescent="0.35">
      <c r="M4151" s="5"/>
    </row>
    <row r="4152" spans="13:13" x14ac:dyDescent="0.35">
      <c r="M4152" s="5"/>
    </row>
    <row r="4153" spans="13:13" x14ac:dyDescent="0.35">
      <c r="M4153" s="5"/>
    </row>
    <row r="4154" spans="13:13" x14ac:dyDescent="0.35">
      <c r="M4154" s="5"/>
    </row>
    <row r="4155" spans="13:13" x14ac:dyDescent="0.35">
      <c r="M4155" s="5"/>
    </row>
    <row r="4156" spans="13:13" x14ac:dyDescent="0.35">
      <c r="M4156" s="5"/>
    </row>
    <row r="4157" spans="13:13" x14ac:dyDescent="0.35">
      <c r="M4157" s="5"/>
    </row>
    <row r="4158" spans="13:13" x14ac:dyDescent="0.35">
      <c r="M4158" s="5"/>
    </row>
    <row r="4159" spans="13:13" x14ac:dyDescent="0.35">
      <c r="M4159" s="5"/>
    </row>
    <row r="4160" spans="13:13" x14ac:dyDescent="0.35">
      <c r="M4160" s="5"/>
    </row>
    <row r="4161" spans="13:13" x14ac:dyDescent="0.35">
      <c r="M4161" s="5"/>
    </row>
    <row r="4162" spans="13:13" x14ac:dyDescent="0.35">
      <c r="M4162" s="5"/>
    </row>
    <row r="4163" spans="13:13" x14ac:dyDescent="0.35">
      <c r="M4163" s="5"/>
    </row>
    <row r="4164" spans="13:13" x14ac:dyDescent="0.35">
      <c r="M4164" s="5"/>
    </row>
    <row r="4165" spans="13:13" x14ac:dyDescent="0.35">
      <c r="M4165" s="5"/>
    </row>
    <row r="4166" spans="13:13" x14ac:dyDescent="0.35">
      <c r="M4166" s="5"/>
    </row>
    <row r="4167" spans="13:13" x14ac:dyDescent="0.35">
      <c r="M4167" s="5"/>
    </row>
    <row r="4168" spans="13:13" x14ac:dyDescent="0.35">
      <c r="M4168" s="5"/>
    </row>
    <row r="4169" spans="13:13" x14ac:dyDescent="0.35">
      <c r="M4169" s="5"/>
    </row>
    <row r="4170" spans="13:13" x14ac:dyDescent="0.35">
      <c r="M4170" s="5"/>
    </row>
    <row r="4171" spans="13:13" x14ac:dyDescent="0.35">
      <c r="M4171" s="5"/>
    </row>
    <row r="4172" spans="13:13" x14ac:dyDescent="0.35">
      <c r="M4172" s="5"/>
    </row>
    <row r="4173" spans="13:13" x14ac:dyDescent="0.35">
      <c r="M4173" s="5"/>
    </row>
    <row r="4174" spans="13:13" x14ac:dyDescent="0.35">
      <c r="M4174" s="5"/>
    </row>
    <row r="4175" spans="13:13" x14ac:dyDescent="0.35">
      <c r="M4175" s="5"/>
    </row>
    <row r="4176" spans="13:13" x14ac:dyDescent="0.35">
      <c r="M4176" s="5"/>
    </row>
    <row r="4177" spans="13:13" x14ac:dyDescent="0.35">
      <c r="M4177" s="5"/>
    </row>
    <row r="4178" spans="13:13" x14ac:dyDescent="0.35">
      <c r="M4178" s="5"/>
    </row>
    <row r="4179" spans="13:13" x14ac:dyDescent="0.35">
      <c r="M4179" s="5"/>
    </row>
    <row r="4180" spans="13:13" x14ac:dyDescent="0.35">
      <c r="M4180" s="5"/>
    </row>
    <row r="4181" spans="13:13" x14ac:dyDescent="0.35">
      <c r="M4181" s="5"/>
    </row>
    <row r="4182" spans="13:13" x14ac:dyDescent="0.35">
      <c r="M4182" s="5"/>
    </row>
    <row r="4183" spans="13:13" x14ac:dyDescent="0.35">
      <c r="M4183" s="5"/>
    </row>
    <row r="4184" spans="13:13" x14ac:dyDescent="0.35">
      <c r="M4184" s="5"/>
    </row>
    <row r="4185" spans="13:13" x14ac:dyDescent="0.35">
      <c r="M4185" s="5"/>
    </row>
    <row r="4186" spans="13:13" x14ac:dyDescent="0.35">
      <c r="M4186" s="5"/>
    </row>
    <row r="4187" spans="13:13" x14ac:dyDescent="0.35">
      <c r="M4187" s="5"/>
    </row>
    <row r="4188" spans="13:13" x14ac:dyDescent="0.35">
      <c r="M4188" s="5"/>
    </row>
    <row r="4189" spans="13:13" x14ac:dyDescent="0.35">
      <c r="M4189" s="5"/>
    </row>
    <row r="4190" spans="13:13" x14ac:dyDescent="0.35">
      <c r="M4190" s="5"/>
    </row>
    <row r="4191" spans="13:13" x14ac:dyDescent="0.35">
      <c r="M4191" s="5"/>
    </row>
    <row r="4192" spans="13:13" x14ac:dyDescent="0.35">
      <c r="M4192" s="5"/>
    </row>
    <row r="4193" spans="13:13" x14ac:dyDescent="0.35">
      <c r="M4193" s="5"/>
    </row>
    <row r="4194" spans="13:13" x14ac:dyDescent="0.35">
      <c r="M4194" s="5"/>
    </row>
    <row r="4195" spans="13:13" x14ac:dyDescent="0.35">
      <c r="M4195" s="5"/>
    </row>
    <row r="4196" spans="13:13" x14ac:dyDescent="0.35">
      <c r="M4196" s="5"/>
    </row>
    <row r="4197" spans="13:13" x14ac:dyDescent="0.35">
      <c r="M4197" s="5"/>
    </row>
    <row r="4198" spans="13:13" x14ac:dyDescent="0.35">
      <c r="M4198" s="5"/>
    </row>
    <row r="4199" spans="13:13" x14ac:dyDescent="0.35">
      <c r="M4199" s="5"/>
    </row>
    <row r="4200" spans="13:13" x14ac:dyDescent="0.35">
      <c r="M4200" s="5"/>
    </row>
    <row r="4201" spans="13:13" x14ac:dyDescent="0.35">
      <c r="M4201" s="5"/>
    </row>
    <row r="4202" spans="13:13" x14ac:dyDescent="0.35">
      <c r="M4202" s="5"/>
    </row>
    <row r="4203" spans="13:13" x14ac:dyDescent="0.35">
      <c r="M4203" s="5"/>
    </row>
    <row r="4204" spans="13:13" x14ac:dyDescent="0.35">
      <c r="M4204" s="5"/>
    </row>
    <row r="4205" spans="13:13" x14ac:dyDescent="0.35">
      <c r="M4205" s="5"/>
    </row>
    <row r="4206" spans="13:13" x14ac:dyDescent="0.35">
      <c r="M4206" s="5"/>
    </row>
    <row r="4207" spans="13:13" x14ac:dyDescent="0.35">
      <c r="M4207" s="5"/>
    </row>
    <row r="4208" spans="13:13" x14ac:dyDescent="0.35">
      <c r="M4208" s="5"/>
    </row>
    <row r="4209" spans="13:13" x14ac:dyDescent="0.35">
      <c r="M4209" s="5"/>
    </row>
    <row r="4210" spans="13:13" x14ac:dyDescent="0.35">
      <c r="M4210" s="5"/>
    </row>
    <row r="4211" spans="13:13" x14ac:dyDescent="0.35">
      <c r="M4211" s="5"/>
    </row>
    <row r="4212" spans="13:13" x14ac:dyDescent="0.35">
      <c r="M4212" s="5"/>
    </row>
    <row r="4213" spans="13:13" x14ac:dyDescent="0.35">
      <c r="M4213" s="5"/>
    </row>
    <row r="4214" spans="13:13" x14ac:dyDescent="0.35">
      <c r="M4214" s="5"/>
    </row>
    <row r="4215" spans="13:13" x14ac:dyDescent="0.35">
      <c r="M4215" s="5"/>
    </row>
    <row r="4216" spans="13:13" x14ac:dyDescent="0.35">
      <c r="M4216" s="5"/>
    </row>
    <row r="4217" spans="13:13" x14ac:dyDescent="0.35">
      <c r="M4217" s="5"/>
    </row>
    <row r="4218" spans="13:13" x14ac:dyDescent="0.35">
      <c r="M4218" s="5"/>
    </row>
    <row r="4219" spans="13:13" x14ac:dyDescent="0.35">
      <c r="M4219" s="5"/>
    </row>
    <row r="4220" spans="13:13" x14ac:dyDescent="0.35">
      <c r="M4220" s="5"/>
    </row>
    <row r="4221" spans="13:13" x14ac:dyDescent="0.35">
      <c r="M4221" s="5"/>
    </row>
    <row r="4222" spans="13:13" x14ac:dyDescent="0.35">
      <c r="M4222" s="5"/>
    </row>
    <row r="4223" spans="13:13" x14ac:dyDescent="0.35">
      <c r="M4223" s="5"/>
    </row>
    <row r="4224" spans="13:13" x14ac:dyDescent="0.35">
      <c r="M4224" s="5"/>
    </row>
    <row r="4225" spans="13:13" x14ac:dyDescent="0.35">
      <c r="M4225" s="5"/>
    </row>
    <row r="4226" spans="13:13" x14ac:dyDescent="0.35">
      <c r="M4226" s="5"/>
    </row>
    <row r="4227" spans="13:13" x14ac:dyDescent="0.35">
      <c r="M4227" s="5"/>
    </row>
    <row r="4228" spans="13:13" x14ac:dyDescent="0.35">
      <c r="M4228" s="5"/>
    </row>
    <row r="4229" spans="13:13" x14ac:dyDescent="0.35">
      <c r="M4229" s="5"/>
    </row>
    <row r="4230" spans="13:13" x14ac:dyDescent="0.35">
      <c r="M4230" s="5"/>
    </row>
    <row r="4231" spans="13:13" x14ac:dyDescent="0.35">
      <c r="M4231" s="5"/>
    </row>
    <row r="4232" spans="13:13" x14ac:dyDescent="0.35">
      <c r="M4232" s="5"/>
    </row>
    <row r="4233" spans="13:13" x14ac:dyDescent="0.35">
      <c r="M4233" s="5"/>
    </row>
    <row r="4234" spans="13:13" x14ac:dyDescent="0.35">
      <c r="M4234" s="5"/>
    </row>
    <row r="4235" spans="13:13" x14ac:dyDescent="0.35">
      <c r="M4235" s="5"/>
    </row>
    <row r="4236" spans="13:13" x14ac:dyDescent="0.35">
      <c r="M4236" s="5"/>
    </row>
    <row r="4237" spans="13:13" x14ac:dyDescent="0.35">
      <c r="M4237" s="5"/>
    </row>
    <row r="4238" spans="13:13" x14ac:dyDescent="0.35">
      <c r="M4238" s="5"/>
    </row>
    <row r="4239" spans="13:13" x14ac:dyDescent="0.35">
      <c r="M4239" s="5"/>
    </row>
    <row r="4240" spans="13:13" x14ac:dyDescent="0.35">
      <c r="M4240" s="5"/>
    </row>
    <row r="4241" spans="13:13" x14ac:dyDescent="0.35">
      <c r="M4241" s="5"/>
    </row>
    <row r="4242" spans="13:13" x14ac:dyDescent="0.35">
      <c r="M4242" s="5"/>
    </row>
    <row r="4243" spans="13:13" x14ac:dyDescent="0.35">
      <c r="M4243" s="5"/>
    </row>
    <row r="4244" spans="13:13" x14ac:dyDescent="0.35">
      <c r="M4244" s="5"/>
    </row>
    <row r="4245" spans="13:13" x14ac:dyDescent="0.35">
      <c r="M4245" s="5"/>
    </row>
    <row r="4246" spans="13:13" x14ac:dyDescent="0.35">
      <c r="M4246" s="5"/>
    </row>
    <row r="4247" spans="13:13" x14ac:dyDescent="0.35">
      <c r="M4247" s="5"/>
    </row>
    <row r="4248" spans="13:13" x14ac:dyDescent="0.35">
      <c r="M4248" s="5"/>
    </row>
    <row r="4249" spans="13:13" x14ac:dyDescent="0.35">
      <c r="M4249" s="5"/>
    </row>
    <row r="4250" spans="13:13" x14ac:dyDescent="0.35">
      <c r="M4250" s="5"/>
    </row>
    <row r="4251" spans="13:13" x14ac:dyDescent="0.35">
      <c r="M4251" s="5"/>
    </row>
    <row r="4252" spans="13:13" x14ac:dyDescent="0.35">
      <c r="M4252" s="5"/>
    </row>
    <row r="4253" spans="13:13" x14ac:dyDescent="0.35">
      <c r="M4253" s="5"/>
    </row>
    <row r="4254" spans="13:13" x14ac:dyDescent="0.35">
      <c r="M4254" s="5"/>
    </row>
    <row r="4255" spans="13:13" x14ac:dyDescent="0.35">
      <c r="M4255" s="5"/>
    </row>
    <row r="4256" spans="13:13" x14ac:dyDescent="0.35">
      <c r="M4256" s="5"/>
    </row>
    <row r="4257" spans="13:13" x14ac:dyDescent="0.35">
      <c r="M4257" s="5"/>
    </row>
    <row r="4258" spans="13:13" x14ac:dyDescent="0.35">
      <c r="M4258" s="5"/>
    </row>
    <row r="4259" spans="13:13" x14ac:dyDescent="0.35">
      <c r="M4259" s="5"/>
    </row>
    <row r="4260" spans="13:13" x14ac:dyDescent="0.35">
      <c r="M4260" s="5"/>
    </row>
    <row r="4261" spans="13:13" x14ac:dyDescent="0.35">
      <c r="M4261" s="5"/>
    </row>
    <row r="4262" spans="13:13" x14ac:dyDescent="0.35">
      <c r="M4262" s="5"/>
    </row>
    <row r="4263" spans="13:13" x14ac:dyDescent="0.35">
      <c r="M4263" s="5"/>
    </row>
    <row r="4264" spans="13:13" x14ac:dyDescent="0.35">
      <c r="M4264" s="5"/>
    </row>
    <row r="4265" spans="13:13" x14ac:dyDescent="0.35">
      <c r="M4265" s="5"/>
    </row>
    <row r="4266" spans="13:13" x14ac:dyDescent="0.35">
      <c r="M4266" s="5"/>
    </row>
    <row r="4267" spans="13:13" x14ac:dyDescent="0.35">
      <c r="M4267" s="5"/>
    </row>
    <row r="4268" spans="13:13" x14ac:dyDescent="0.35">
      <c r="M4268" s="5"/>
    </row>
    <row r="4269" spans="13:13" x14ac:dyDescent="0.35">
      <c r="M4269" s="5"/>
    </row>
    <row r="4270" spans="13:13" x14ac:dyDescent="0.35">
      <c r="M4270" s="5"/>
    </row>
    <row r="4271" spans="13:13" x14ac:dyDescent="0.35">
      <c r="M4271" s="5"/>
    </row>
    <row r="4272" spans="13:13" x14ac:dyDescent="0.35">
      <c r="M4272" s="5"/>
    </row>
    <row r="4273" spans="13:13" x14ac:dyDescent="0.35">
      <c r="M4273" s="5"/>
    </row>
    <row r="4274" spans="13:13" x14ac:dyDescent="0.35">
      <c r="M4274" s="5"/>
    </row>
    <row r="4275" spans="13:13" x14ac:dyDescent="0.35">
      <c r="M4275" s="5"/>
    </row>
    <row r="4276" spans="13:13" x14ac:dyDescent="0.35">
      <c r="M4276" s="5"/>
    </row>
    <row r="4277" spans="13:13" x14ac:dyDescent="0.35">
      <c r="M4277" s="5"/>
    </row>
    <row r="4278" spans="13:13" x14ac:dyDescent="0.35">
      <c r="M4278" s="5"/>
    </row>
    <row r="4279" spans="13:13" x14ac:dyDescent="0.35">
      <c r="M4279" s="5"/>
    </row>
    <row r="4280" spans="13:13" x14ac:dyDescent="0.35">
      <c r="M4280" s="5"/>
    </row>
    <row r="4281" spans="13:13" x14ac:dyDescent="0.35">
      <c r="M4281" s="5"/>
    </row>
    <row r="4282" spans="13:13" x14ac:dyDescent="0.35">
      <c r="M4282" s="5"/>
    </row>
    <row r="4283" spans="13:13" x14ac:dyDescent="0.35">
      <c r="M4283" s="5"/>
    </row>
    <row r="4284" spans="13:13" x14ac:dyDescent="0.35">
      <c r="M4284" s="5"/>
    </row>
    <row r="4285" spans="13:13" x14ac:dyDescent="0.35">
      <c r="M4285" s="5"/>
    </row>
    <row r="4286" spans="13:13" x14ac:dyDescent="0.35">
      <c r="M4286" s="5"/>
    </row>
    <row r="4287" spans="13:13" x14ac:dyDescent="0.35">
      <c r="M4287" s="5"/>
    </row>
    <row r="4288" spans="13:13" x14ac:dyDescent="0.35">
      <c r="M4288" s="5"/>
    </row>
    <row r="4289" spans="13:13" x14ac:dyDescent="0.35">
      <c r="M4289" s="5"/>
    </row>
    <row r="4290" spans="13:13" x14ac:dyDescent="0.35">
      <c r="M4290" s="5"/>
    </row>
    <row r="4291" spans="13:13" x14ac:dyDescent="0.35">
      <c r="M4291" s="5"/>
    </row>
    <row r="4292" spans="13:13" x14ac:dyDescent="0.35">
      <c r="M4292" s="5"/>
    </row>
    <row r="4293" spans="13:13" x14ac:dyDescent="0.35">
      <c r="M4293" s="5"/>
    </row>
    <row r="4294" spans="13:13" x14ac:dyDescent="0.35">
      <c r="M4294" s="5"/>
    </row>
    <row r="4295" spans="13:13" x14ac:dyDescent="0.35">
      <c r="M4295" s="5"/>
    </row>
    <row r="4296" spans="13:13" x14ac:dyDescent="0.35">
      <c r="M4296" s="5"/>
    </row>
    <row r="4297" spans="13:13" x14ac:dyDescent="0.35">
      <c r="M4297" s="5"/>
    </row>
    <row r="4298" spans="13:13" x14ac:dyDescent="0.35">
      <c r="M4298" s="5"/>
    </row>
    <row r="4299" spans="13:13" x14ac:dyDescent="0.35">
      <c r="M4299" s="5"/>
    </row>
    <row r="4300" spans="13:13" x14ac:dyDescent="0.35">
      <c r="M4300" s="5"/>
    </row>
    <row r="4301" spans="13:13" x14ac:dyDescent="0.35">
      <c r="M4301" s="5"/>
    </row>
    <row r="4302" spans="13:13" x14ac:dyDescent="0.35">
      <c r="M4302" s="5"/>
    </row>
    <row r="4303" spans="13:13" x14ac:dyDescent="0.35">
      <c r="M4303" s="5"/>
    </row>
    <row r="4304" spans="13:13" x14ac:dyDescent="0.35">
      <c r="M4304" s="5"/>
    </row>
    <row r="4305" spans="13:13" x14ac:dyDescent="0.35">
      <c r="M4305" s="5"/>
    </row>
    <row r="4306" spans="13:13" x14ac:dyDescent="0.35">
      <c r="M4306" s="5"/>
    </row>
    <row r="4307" spans="13:13" x14ac:dyDescent="0.35">
      <c r="M4307" s="5"/>
    </row>
    <row r="4308" spans="13:13" x14ac:dyDescent="0.35">
      <c r="M4308" s="5"/>
    </row>
    <row r="4309" spans="13:13" x14ac:dyDescent="0.35">
      <c r="M4309" s="5"/>
    </row>
    <row r="4310" spans="13:13" x14ac:dyDescent="0.35">
      <c r="M4310" s="5"/>
    </row>
    <row r="4311" spans="13:13" x14ac:dyDescent="0.35">
      <c r="M4311" s="5"/>
    </row>
    <row r="4312" spans="13:13" x14ac:dyDescent="0.35">
      <c r="M4312" s="5"/>
    </row>
    <row r="4313" spans="13:13" x14ac:dyDescent="0.35">
      <c r="M4313" s="5"/>
    </row>
    <row r="4314" spans="13:13" x14ac:dyDescent="0.35">
      <c r="M4314" s="5"/>
    </row>
    <row r="4315" spans="13:13" x14ac:dyDescent="0.35">
      <c r="M4315" s="5"/>
    </row>
    <row r="4316" spans="13:13" x14ac:dyDescent="0.35">
      <c r="M4316" s="5"/>
    </row>
    <row r="4317" spans="13:13" x14ac:dyDescent="0.35">
      <c r="M4317" s="5"/>
    </row>
    <row r="4318" spans="13:13" x14ac:dyDescent="0.35">
      <c r="M4318" s="5"/>
    </row>
    <row r="4319" spans="13:13" x14ac:dyDescent="0.35">
      <c r="M4319" s="5"/>
    </row>
    <row r="4320" spans="13:13" x14ac:dyDescent="0.35">
      <c r="M4320" s="5"/>
    </row>
    <row r="4321" spans="13:13" x14ac:dyDescent="0.35">
      <c r="M4321" s="5"/>
    </row>
    <row r="4322" spans="13:13" x14ac:dyDescent="0.35">
      <c r="M4322" s="5"/>
    </row>
    <row r="4323" spans="13:13" x14ac:dyDescent="0.35">
      <c r="M4323" s="5"/>
    </row>
    <row r="4324" spans="13:13" x14ac:dyDescent="0.35">
      <c r="M4324" s="5"/>
    </row>
    <row r="4325" spans="13:13" x14ac:dyDescent="0.35">
      <c r="M4325" s="5"/>
    </row>
    <row r="4326" spans="13:13" x14ac:dyDescent="0.35">
      <c r="M4326" s="5"/>
    </row>
    <row r="4327" spans="13:13" x14ac:dyDescent="0.35">
      <c r="M4327" s="5"/>
    </row>
    <row r="4328" spans="13:13" x14ac:dyDescent="0.35">
      <c r="M4328" s="5"/>
    </row>
    <row r="4329" spans="13:13" x14ac:dyDescent="0.35">
      <c r="M4329" s="5"/>
    </row>
    <row r="4330" spans="13:13" x14ac:dyDescent="0.35">
      <c r="M4330" s="5"/>
    </row>
    <row r="4331" spans="13:13" x14ac:dyDescent="0.35">
      <c r="M4331" s="5"/>
    </row>
    <row r="4332" spans="13:13" x14ac:dyDescent="0.35">
      <c r="M4332" s="5"/>
    </row>
    <row r="4333" spans="13:13" x14ac:dyDescent="0.35">
      <c r="M4333" s="5"/>
    </row>
    <row r="4334" spans="13:13" x14ac:dyDescent="0.35">
      <c r="M4334" s="5"/>
    </row>
    <row r="4335" spans="13:13" x14ac:dyDescent="0.35">
      <c r="M4335" s="5"/>
    </row>
    <row r="4336" spans="13:13" x14ac:dyDescent="0.35">
      <c r="M4336" s="5"/>
    </row>
    <row r="4337" spans="13:13" x14ac:dyDescent="0.35">
      <c r="M4337" s="5"/>
    </row>
    <row r="4338" spans="13:13" x14ac:dyDescent="0.35">
      <c r="M4338" s="5"/>
    </row>
    <row r="4339" spans="13:13" x14ac:dyDescent="0.35">
      <c r="M4339" s="5"/>
    </row>
    <row r="4340" spans="13:13" x14ac:dyDescent="0.35">
      <c r="M4340" s="5"/>
    </row>
    <row r="4341" spans="13:13" x14ac:dyDescent="0.35">
      <c r="M4341" s="5"/>
    </row>
    <row r="4342" spans="13:13" x14ac:dyDescent="0.35">
      <c r="M4342" s="5"/>
    </row>
    <row r="4343" spans="13:13" x14ac:dyDescent="0.35">
      <c r="M4343" s="5"/>
    </row>
    <row r="4344" spans="13:13" x14ac:dyDescent="0.35">
      <c r="M4344" s="5"/>
    </row>
    <row r="4345" spans="13:13" x14ac:dyDescent="0.35">
      <c r="M4345" s="5"/>
    </row>
    <row r="4346" spans="13:13" x14ac:dyDescent="0.35">
      <c r="M4346" s="5"/>
    </row>
    <row r="4347" spans="13:13" x14ac:dyDescent="0.35">
      <c r="M4347" s="5"/>
    </row>
    <row r="4348" spans="13:13" x14ac:dyDescent="0.35">
      <c r="M4348" s="5"/>
    </row>
    <row r="4349" spans="13:13" x14ac:dyDescent="0.35">
      <c r="M4349" s="5"/>
    </row>
    <row r="4350" spans="13:13" x14ac:dyDescent="0.35">
      <c r="M4350" s="5"/>
    </row>
    <row r="4351" spans="13:13" x14ac:dyDescent="0.35">
      <c r="M4351" s="5"/>
    </row>
    <row r="4352" spans="13:13" x14ac:dyDescent="0.35">
      <c r="M4352" s="5"/>
    </row>
    <row r="4353" spans="13:13" x14ac:dyDescent="0.35">
      <c r="M4353" s="5"/>
    </row>
    <row r="4354" spans="13:13" x14ac:dyDescent="0.35">
      <c r="M4354" s="5"/>
    </row>
    <row r="4355" spans="13:13" x14ac:dyDescent="0.35">
      <c r="M4355" s="5"/>
    </row>
    <row r="4356" spans="13:13" x14ac:dyDescent="0.35">
      <c r="M4356" s="5"/>
    </row>
    <row r="4357" spans="13:13" x14ac:dyDescent="0.35">
      <c r="M4357" s="5"/>
    </row>
    <row r="4358" spans="13:13" x14ac:dyDescent="0.35">
      <c r="M4358" s="5"/>
    </row>
    <row r="4359" spans="13:13" x14ac:dyDescent="0.35">
      <c r="M4359" s="5"/>
    </row>
    <row r="4360" spans="13:13" x14ac:dyDescent="0.35">
      <c r="M4360" s="5"/>
    </row>
    <row r="4361" spans="13:13" x14ac:dyDescent="0.35">
      <c r="M4361" s="5"/>
    </row>
    <row r="4362" spans="13:13" x14ac:dyDescent="0.35">
      <c r="M4362" s="5"/>
    </row>
    <row r="4363" spans="13:13" x14ac:dyDescent="0.35">
      <c r="M4363" s="5"/>
    </row>
    <row r="4364" spans="13:13" x14ac:dyDescent="0.35">
      <c r="M4364" s="5"/>
    </row>
    <row r="4365" spans="13:13" x14ac:dyDescent="0.35">
      <c r="M4365" s="5"/>
    </row>
    <row r="4366" spans="13:13" x14ac:dyDescent="0.35">
      <c r="M4366" s="5"/>
    </row>
    <row r="4367" spans="13:13" x14ac:dyDescent="0.35">
      <c r="M4367" s="5"/>
    </row>
    <row r="4368" spans="13:13" x14ac:dyDescent="0.35">
      <c r="M4368" s="5"/>
    </row>
    <row r="4369" spans="13:13" x14ac:dyDescent="0.35">
      <c r="M4369" s="5"/>
    </row>
    <row r="4370" spans="13:13" x14ac:dyDescent="0.35">
      <c r="M4370" s="5"/>
    </row>
    <row r="4371" spans="13:13" x14ac:dyDescent="0.35">
      <c r="M4371" s="5"/>
    </row>
    <row r="4372" spans="13:13" x14ac:dyDescent="0.35">
      <c r="M4372" s="5"/>
    </row>
    <row r="4373" spans="13:13" x14ac:dyDescent="0.35">
      <c r="M4373" s="5"/>
    </row>
    <row r="4374" spans="13:13" x14ac:dyDescent="0.35">
      <c r="M4374" s="5"/>
    </row>
    <row r="4375" spans="13:13" x14ac:dyDescent="0.35">
      <c r="M4375" s="5"/>
    </row>
    <row r="4376" spans="13:13" x14ac:dyDescent="0.35">
      <c r="M4376" s="5"/>
    </row>
    <row r="4377" spans="13:13" x14ac:dyDescent="0.35">
      <c r="M4377" s="5"/>
    </row>
    <row r="4378" spans="13:13" x14ac:dyDescent="0.35">
      <c r="M4378" s="5"/>
    </row>
    <row r="4379" spans="13:13" x14ac:dyDescent="0.35">
      <c r="M4379" s="5"/>
    </row>
    <row r="4380" spans="13:13" x14ac:dyDescent="0.35">
      <c r="M4380" s="5"/>
    </row>
    <row r="4381" spans="13:13" x14ac:dyDescent="0.35">
      <c r="M4381" s="5"/>
    </row>
    <row r="4382" spans="13:13" x14ac:dyDescent="0.35">
      <c r="M4382" s="5"/>
    </row>
    <row r="4383" spans="13:13" x14ac:dyDescent="0.35">
      <c r="M4383" s="5"/>
    </row>
    <row r="4384" spans="13:13" x14ac:dyDescent="0.35">
      <c r="M4384" s="5"/>
    </row>
    <row r="4385" spans="13:13" x14ac:dyDescent="0.35">
      <c r="M4385" s="5"/>
    </row>
    <row r="4386" spans="13:13" x14ac:dyDescent="0.35">
      <c r="M4386" s="5"/>
    </row>
    <row r="4387" spans="13:13" x14ac:dyDescent="0.35">
      <c r="M4387" s="5"/>
    </row>
    <row r="4388" spans="13:13" x14ac:dyDescent="0.35">
      <c r="M4388" s="5"/>
    </row>
    <row r="4389" spans="13:13" x14ac:dyDescent="0.35">
      <c r="M4389" s="5"/>
    </row>
    <row r="4390" spans="13:13" x14ac:dyDescent="0.35">
      <c r="M4390" s="5"/>
    </row>
    <row r="4391" spans="13:13" x14ac:dyDescent="0.35">
      <c r="M4391" s="5"/>
    </row>
    <row r="4392" spans="13:13" x14ac:dyDescent="0.35">
      <c r="M4392" s="5"/>
    </row>
    <row r="4393" spans="13:13" x14ac:dyDescent="0.35">
      <c r="M4393" s="5"/>
    </row>
    <row r="4394" spans="13:13" x14ac:dyDescent="0.35">
      <c r="M4394" s="5"/>
    </row>
    <row r="4395" spans="13:13" x14ac:dyDescent="0.35">
      <c r="M4395" s="5"/>
    </row>
    <row r="4396" spans="13:13" x14ac:dyDescent="0.35">
      <c r="M4396" s="5"/>
    </row>
    <row r="4397" spans="13:13" x14ac:dyDescent="0.35">
      <c r="M4397" s="5"/>
    </row>
    <row r="4398" spans="13:13" x14ac:dyDescent="0.35">
      <c r="M4398" s="5"/>
    </row>
    <row r="4399" spans="13:13" x14ac:dyDescent="0.35">
      <c r="M4399" s="5"/>
    </row>
    <row r="4400" spans="13:13" x14ac:dyDescent="0.35">
      <c r="M4400" s="5"/>
    </row>
    <row r="4401" spans="13:13" x14ac:dyDescent="0.35">
      <c r="M4401" s="5"/>
    </row>
    <row r="4402" spans="13:13" x14ac:dyDescent="0.35">
      <c r="M4402" s="5"/>
    </row>
    <row r="4403" spans="13:13" x14ac:dyDescent="0.35">
      <c r="M4403" s="5"/>
    </row>
    <row r="4404" spans="13:13" x14ac:dyDescent="0.35">
      <c r="M4404" s="5"/>
    </row>
    <row r="4405" spans="13:13" x14ac:dyDescent="0.35">
      <c r="M4405" s="5"/>
    </row>
    <row r="4406" spans="13:13" x14ac:dyDescent="0.35">
      <c r="M4406" s="5"/>
    </row>
    <row r="4407" spans="13:13" x14ac:dyDescent="0.35">
      <c r="M4407" s="5"/>
    </row>
    <row r="4408" spans="13:13" x14ac:dyDescent="0.35">
      <c r="M4408" s="5"/>
    </row>
    <row r="4409" spans="13:13" x14ac:dyDescent="0.35">
      <c r="M4409" s="5"/>
    </row>
    <row r="4410" spans="13:13" x14ac:dyDescent="0.35">
      <c r="M4410" s="5"/>
    </row>
    <row r="4411" spans="13:13" x14ac:dyDescent="0.35">
      <c r="M4411" s="5"/>
    </row>
    <row r="4412" spans="13:13" x14ac:dyDescent="0.35">
      <c r="M4412" s="5"/>
    </row>
    <row r="4413" spans="13:13" x14ac:dyDescent="0.35">
      <c r="M4413" s="5"/>
    </row>
    <row r="4414" spans="13:13" x14ac:dyDescent="0.35">
      <c r="M4414" s="5"/>
    </row>
    <row r="4415" spans="13:13" x14ac:dyDescent="0.35">
      <c r="M4415" s="5"/>
    </row>
    <row r="4416" spans="13:13" x14ac:dyDescent="0.35">
      <c r="M4416" s="5"/>
    </row>
    <row r="4417" spans="13:13" x14ac:dyDescent="0.35">
      <c r="M4417" s="5"/>
    </row>
    <row r="4418" spans="13:13" x14ac:dyDescent="0.35">
      <c r="M4418" s="5"/>
    </row>
    <row r="4419" spans="13:13" x14ac:dyDescent="0.35">
      <c r="M4419" s="5"/>
    </row>
    <row r="4420" spans="13:13" x14ac:dyDescent="0.35">
      <c r="M4420" s="5"/>
    </row>
    <row r="4421" spans="13:13" x14ac:dyDescent="0.35">
      <c r="M4421" s="5"/>
    </row>
    <row r="4422" spans="13:13" x14ac:dyDescent="0.35">
      <c r="M4422" s="5"/>
    </row>
    <row r="4423" spans="13:13" x14ac:dyDescent="0.35">
      <c r="M4423" s="5"/>
    </row>
    <row r="4424" spans="13:13" x14ac:dyDescent="0.35">
      <c r="M4424" s="5"/>
    </row>
    <row r="4425" spans="13:13" x14ac:dyDescent="0.35">
      <c r="M4425" s="5"/>
    </row>
    <row r="4426" spans="13:13" x14ac:dyDescent="0.35">
      <c r="M4426" s="5"/>
    </row>
    <row r="4427" spans="13:13" x14ac:dyDescent="0.35">
      <c r="M4427" s="5"/>
    </row>
    <row r="4428" spans="13:13" x14ac:dyDescent="0.35">
      <c r="M4428" s="5"/>
    </row>
    <row r="4429" spans="13:13" x14ac:dyDescent="0.35">
      <c r="M4429" s="5"/>
    </row>
    <row r="4430" spans="13:13" x14ac:dyDescent="0.35">
      <c r="M4430" s="5"/>
    </row>
    <row r="4431" spans="13:13" x14ac:dyDescent="0.35">
      <c r="M4431" s="5"/>
    </row>
    <row r="4432" spans="13:13" x14ac:dyDescent="0.35">
      <c r="M4432" s="5"/>
    </row>
    <row r="4433" spans="13:13" x14ac:dyDescent="0.35">
      <c r="M4433" s="5"/>
    </row>
    <row r="4434" spans="13:13" x14ac:dyDescent="0.35">
      <c r="M4434" s="5"/>
    </row>
    <row r="4435" spans="13:13" x14ac:dyDescent="0.35">
      <c r="M4435" s="5"/>
    </row>
    <row r="4436" spans="13:13" x14ac:dyDescent="0.35">
      <c r="M4436" s="5"/>
    </row>
    <row r="4437" spans="13:13" x14ac:dyDescent="0.35">
      <c r="M4437" s="5"/>
    </row>
    <row r="4438" spans="13:13" x14ac:dyDescent="0.35">
      <c r="M4438" s="5"/>
    </row>
    <row r="4439" spans="13:13" x14ac:dyDescent="0.35">
      <c r="M4439" s="5"/>
    </row>
    <row r="4440" spans="13:13" x14ac:dyDescent="0.35">
      <c r="M4440" s="5"/>
    </row>
    <row r="4441" spans="13:13" x14ac:dyDescent="0.35">
      <c r="M4441" s="5"/>
    </row>
    <row r="4442" spans="13:13" x14ac:dyDescent="0.35">
      <c r="M4442" s="5"/>
    </row>
    <row r="4443" spans="13:13" x14ac:dyDescent="0.35">
      <c r="M4443" s="5"/>
    </row>
    <row r="4444" spans="13:13" x14ac:dyDescent="0.35">
      <c r="M4444" s="5"/>
    </row>
    <row r="4445" spans="13:13" x14ac:dyDescent="0.35">
      <c r="M4445" s="5"/>
    </row>
    <row r="4446" spans="13:13" x14ac:dyDescent="0.35">
      <c r="M4446" s="5"/>
    </row>
    <row r="4447" spans="13:13" x14ac:dyDescent="0.35">
      <c r="M4447" s="5"/>
    </row>
    <row r="4448" spans="13:13" x14ac:dyDescent="0.35">
      <c r="M4448" s="5"/>
    </row>
    <row r="4449" spans="13:13" x14ac:dyDescent="0.35">
      <c r="M4449" s="5"/>
    </row>
    <row r="4450" spans="13:13" x14ac:dyDescent="0.35">
      <c r="M4450" s="5"/>
    </row>
    <row r="4451" spans="13:13" x14ac:dyDescent="0.35">
      <c r="M4451" s="5"/>
    </row>
    <row r="4452" spans="13:13" x14ac:dyDescent="0.35">
      <c r="M4452" s="5"/>
    </row>
    <row r="4453" spans="13:13" x14ac:dyDescent="0.35">
      <c r="M4453" s="5"/>
    </row>
    <row r="4454" spans="13:13" x14ac:dyDescent="0.35">
      <c r="M4454" s="5"/>
    </row>
    <row r="4455" spans="13:13" x14ac:dyDescent="0.35">
      <c r="M4455" s="5"/>
    </row>
    <row r="4456" spans="13:13" x14ac:dyDescent="0.35">
      <c r="M4456" s="5"/>
    </row>
    <row r="4457" spans="13:13" x14ac:dyDescent="0.35">
      <c r="M4457" s="5"/>
    </row>
    <row r="4458" spans="13:13" x14ac:dyDescent="0.35">
      <c r="M4458" s="5"/>
    </row>
    <row r="4459" spans="13:13" x14ac:dyDescent="0.35">
      <c r="M4459" s="5"/>
    </row>
    <row r="4460" spans="13:13" x14ac:dyDescent="0.35">
      <c r="M4460" s="5"/>
    </row>
    <row r="4461" spans="13:13" x14ac:dyDescent="0.35">
      <c r="M4461" s="5"/>
    </row>
    <row r="4462" spans="13:13" x14ac:dyDescent="0.35">
      <c r="M4462" s="5"/>
    </row>
    <row r="4463" spans="13:13" x14ac:dyDescent="0.35">
      <c r="M4463" s="5"/>
    </row>
    <row r="4464" spans="13:13" x14ac:dyDescent="0.35">
      <c r="M4464" s="5"/>
    </row>
    <row r="4465" spans="13:13" x14ac:dyDescent="0.35">
      <c r="M4465" s="5"/>
    </row>
    <row r="4466" spans="13:13" x14ac:dyDescent="0.35">
      <c r="M4466" s="5"/>
    </row>
    <row r="4467" spans="13:13" x14ac:dyDescent="0.35">
      <c r="M4467" s="5"/>
    </row>
    <row r="4468" spans="13:13" x14ac:dyDescent="0.35">
      <c r="M4468" s="5"/>
    </row>
    <row r="4469" spans="13:13" x14ac:dyDescent="0.35">
      <c r="M4469" s="5"/>
    </row>
    <row r="4470" spans="13:13" x14ac:dyDescent="0.35">
      <c r="M4470" s="5"/>
    </row>
    <row r="4471" spans="13:13" x14ac:dyDescent="0.35">
      <c r="M4471" s="5"/>
    </row>
    <row r="4472" spans="13:13" x14ac:dyDescent="0.35">
      <c r="M4472" s="5"/>
    </row>
    <row r="4473" spans="13:13" x14ac:dyDescent="0.35">
      <c r="M4473" s="5"/>
    </row>
    <row r="4474" spans="13:13" x14ac:dyDescent="0.35">
      <c r="M4474" s="5"/>
    </row>
    <row r="4475" spans="13:13" x14ac:dyDescent="0.35">
      <c r="M4475" s="5"/>
    </row>
    <row r="4476" spans="13:13" x14ac:dyDescent="0.35">
      <c r="M4476" s="5"/>
    </row>
    <row r="4477" spans="13:13" x14ac:dyDescent="0.35">
      <c r="M4477" s="5"/>
    </row>
    <row r="4478" spans="13:13" x14ac:dyDescent="0.35">
      <c r="M4478" s="5"/>
    </row>
    <row r="4479" spans="13:13" x14ac:dyDescent="0.35">
      <c r="M4479" s="5"/>
    </row>
    <row r="4480" spans="13:13" x14ac:dyDescent="0.35">
      <c r="M4480" s="5"/>
    </row>
    <row r="4481" spans="13:13" x14ac:dyDescent="0.35">
      <c r="M4481" s="5"/>
    </row>
    <row r="4482" spans="13:13" x14ac:dyDescent="0.35">
      <c r="M4482" s="5"/>
    </row>
    <row r="4483" spans="13:13" x14ac:dyDescent="0.35">
      <c r="M4483" s="5"/>
    </row>
    <row r="4484" spans="13:13" x14ac:dyDescent="0.35">
      <c r="M4484" s="5"/>
    </row>
    <row r="4485" spans="13:13" x14ac:dyDescent="0.35">
      <c r="M4485" s="5"/>
    </row>
    <row r="4486" spans="13:13" x14ac:dyDescent="0.35">
      <c r="M4486" s="5"/>
    </row>
    <row r="4487" spans="13:13" x14ac:dyDescent="0.35">
      <c r="M4487" s="5"/>
    </row>
    <row r="4488" spans="13:13" x14ac:dyDescent="0.35">
      <c r="M4488" s="5"/>
    </row>
    <row r="4489" spans="13:13" x14ac:dyDescent="0.35">
      <c r="M4489" s="5"/>
    </row>
    <row r="4490" spans="13:13" x14ac:dyDescent="0.35">
      <c r="M4490" s="5"/>
    </row>
    <row r="4491" spans="13:13" x14ac:dyDescent="0.35">
      <c r="M4491" s="5"/>
    </row>
    <row r="4492" spans="13:13" x14ac:dyDescent="0.35">
      <c r="M4492" s="5"/>
    </row>
    <row r="4493" spans="13:13" x14ac:dyDescent="0.35">
      <c r="M4493" s="5"/>
    </row>
    <row r="4494" spans="13:13" x14ac:dyDescent="0.35">
      <c r="M4494" s="5"/>
    </row>
    <row r="4495" spans="13:13" x14ac:dyDescent="0.35">
      <c r="M4495" s="5"/>
    </row>
    <row r="4496" spans="13:13" x14ac:dyDescent="0.35">
      <c r="M4496" s="5"/>
    </row>
    <row r="4497" spans="13:13" x14ac:dyDescent="0.35">
      <c r="M4497" s="5"/>
    </row>
    <row r="4498" spans="13:13" x14ac:dyDescent="0.35">
      <c r="M4498" s="5"/>
    </row>
    <row r="4499" spans="13:13" x14ac:dyDescent="0.35">
      <c r="M4499" s="5"/>
    </row>
    <row r="4500" spans="13:13" x14ac:dyDescent="0.35">
      <c r="M4500" s="5"/>
    </row>
    <row r="4501" spans="13:13" x14ac:dyDescent="0.35">
      <c r="M4501" s="5"/>
    </row>
    <row r="4502" spans="13:13" x14ac:dyDescent="0.35">
      <c r="M4502" s="5"/>
    </row>
    <row r="4503" spans="13:13" x14ac:dyDescent="0.35">
      <c r="M4503" s="5"/>
    </row>
    <row r="4504" spans="13:13" x14ac:dyDescent="0.35">
      <c r="M4504" s="5"/>
    </row>
    <row r="4505" spans="13:13" x14ac:dyDescent="0.35">
      <c r="M4505" s="5"/>
    </row>
    <row r="4506" spans="13:13" x14ac:dyDescent="0.35">
      <c r="M4506" s="5"/>
    </row>
    <row r="4507" spans="13:13" x14ac:dyDescent="0.35">
      <c r="M4507" s="5"/>
    </row>
    <row r="4508" spans="13:13" x14ac:dyDescent="0.35">
      <c r="M4508" s="5"/>
    </row>
    <row r="4509" spans="13:13" x14ac:dyDescent="0.35">
      <c r="M4509" s="5"/>
    </row>
    <row r="4510" spans="13:13" x14ac:dyDescent="0.35">
      <c r="M4510" s="5"/>
    </row>
    <row r="4511" spans="13:13" x14ac:dyDescent="0.35">
      <c r="M4511" s="5"/>
    </row>
    <row r="4512" spans="13:13" x14ac:dyDescent="0.35">
      <c r="M4512" s="5"/>
    </row>
    <row r="4513" spans="13:13" x14ac:dyDescent="0.35">
      <c r="M4513" s="5"/>
    </row>
    <row r="4514" spans="13:13" x14ac:dyDescent="0.35">
      <c r="M4514" s="5"/>
    </row>
    <row r="4515" spans="13:13" x14ac:dyDescent="0.35">
      <c r="M4515" s="5"/>
    </row>
    <row r="4516" spans="13:13" x14ac:dyDescent="0.35">
      <c r="M4516" s="5"/>
    </row>
    <row r="4517" spans="13:13" x14ac:dyDescent="0.35">
      <c r="M4517" s="5"/>
    </row>
    <row r="4518" spans="13:13" x14ac:dyDescent="0.35">
      <c r="M4518" s="5"/>
    </row>
    <row r="4519" spans="13:13" x14ac:dyDescent="0.35">
      <c r="M4519" s="5"/>
    </row>
    <row r="4520" spans="13:13" x14ac:dyDescent="0.35">
      <c r="M4520" s="5"/>
    </row>
    <row r="4521" spans="13:13" x14ac:dyDescent="0.35">
      <c r="M4521" s="5"/>
    </row>
    <row r="4522" spans="13:13" x14ac:dyDescent="0.35">
      <c r="M4522" s="5"/>
    </row>
    <row r="4523" spans="13:13" x14ac:dyDescent="0.35">
      <c r="M4523" s="5"/>
    </row>
    <row r="4524" spans="13:13" x14ac:dyDescent="0.35">
      <c r="M4524" s="5"/>
    </row>
    <row r="4525" spans="13:13" x14ac:dyDescent="0.35">
      <c r="M4525" s="5"/>
    </row>
    <row r="4526" spans="13:13" x14ac:dyDescent="0.35">
      <c r="M4526" s="5"/>
    </row>
    <row r="4527" spans="13:13" x14ac:dyDescent="0.35">
      <c r="M4527" s="5"/>
    </row>
    <row r="4528" spans="13:13" x14ac:dyDescent="0.35">
      <c r="M4528" s="5"/>
    </row>
    <row r="4529" spans="13:13" x14ac:dyDescent="0.35">
      <c r="M4529" s="5"/>
    </row>
    <row r="4530" spans="13:13" x14ac:dyDescent="0.35">
      <c r="M4530" s="5"/>
    </row>
    <row r="4531" spans="13:13" x14ac:dyDescent="0.35">
      <c r="M4531" s="5"/>
    </row>
    <row r="4532" spans="13:13" x14ac:dyDescent="0.35">
      <c r="M4532" s="5"/>
    </row>
    <row r="4533" spans="13:13" x14ac:dyDescent="0.35">
      <c r="M4533" s="5"/>
    </row>
    <row r="4534" spans="13:13" x14ac:dyDescent="0.35">
      <c r="M4534" s="5"/>
    </row>
    <row r="4535" spans="13:13" x14ac:dyDescent="0.35">
      <c r="M4535" s="5"/>
    </row>
    <row r="4536" spans="13:13" x14ac:dyDescent="0.35">
      <c r="M4536" s="5"/>
    </row>
    <row r="4537" spans="13:13" x14ac:dyDescent="0.35">
      <c r="M4537" s="5"/>
    </row>
    <row r="4538" spans="13:13" x14ac:dyDescent="0.35">
      <c r="M4538" s="5"/>
    </row>
    <row r="4539" spans="13:13" x14ac:dyDescent="0.35">
      <c r="M4539" s="5"/>
    </row>
    <row r="4540" spans="13:13" x14ac:dyDescent="0.35">
      <c r="M4540" s="5"/>
    </row>
    <row r="4541" spans="13:13" x14ac:dyDescent="0.35">
      <c r="M4541" s="5"/>
    </row>
    <row r="4542" spans="13:13" x14ac:dyDescent="0.35">
      <c r="M4542" s="5"/>
    </row>
    <row r="4543" spans="13:13" x14ac:dyDescent="0.35">
      <c r="M4543" s="5"/>
    </row>
    <row r="4544" spans="13:13" x14ac:dyDescent="0.35">
      <c r="M4544" s="5"/>
    </row>
    <row r="4545" spans="13:13" x14ac:dyDescent="0.35">
      <c r="M4545" s="5"/>
    </row>
    <row r="4546" spans="13:13" x14ac:dyDescent="0.35">
      <c r="M4546" s="5"/>
    </row>
    <row r="4547" spans="13:13" x14ac:dyDescent="0.35">
      <c r="M4547" s="5"/>
    </row>
    <row r="4548" spans="13:13" x14ac:dyDescent="0.35">
      <c r="M4548" s="5"/>
    </row>
    <row r="4549" spans="13:13" x14ac:dyDescent="0.35">
      <c r="M4549" s="5"/>
    </row>
    <row r="4550" spans="13:13" x14ac:dyDescent="0.35">
      <c r="M4550" s="5"/>
    </row>
    <row r="4551" spans="13:13" x14ac:dyDescent="0.35">
      <c r="M4551" s="5"/>
    </row>
    <row r="4552" spans="13:13" x14ac:dyDescent="0.35">
      <c r="M4552" s="5"/>
    </row>
    <row r="4553" spans="13:13" x14ac:dyDescent="0.35">
      <c r="M4553" s="5"/>
    </row>
    <row r="4554" spans="13:13" x14ac:dyDescent="0.35">
      <c r="M4554" s="5"/>
    </row>
    <row r="4555" spans="13:13" x14ac:dyDescent="0.35">
      <c r="M4555" s="5"/>
    </row>
    <row r="4556" spans="13:13" x14ac:dyDescent="0.35">
      <c r="M4556" s="5"/>
    </row>
    <row r="4557" spans="13:13" x14ac:dyDescent="0.35">
      <c r="M4557" s="5"/>
    </row>
    <row r="4558" spans="13:13" x14ac:dyDescent="0.35">
      <c r="M4558" s="5"/>
    </row>
    <row r="4559" spans="13:13" x14ac:dyDescent="0.35">
      <c r="M4559" s="5"/>
    </row>
    <row r="4560" spans="13:13" x14ac:dyDescent="0.35">
      <c r="M4560" s="5"/>
    </row>
    <row r="4561" spans="13:13" x14ac:dyDescent="0.35">
      <c r="M4561" s="5"/>
    </row>
    <row r="4562" spans="13:13" x14ac:dyDescent="0.35">
      <c r="M4562" s="5"/>
    </row>
    <row r="4563" spans="13:13" x14ac:dyDescent="0.35">
      <c r="M4563" s="5"/>
    </row>
    <row r="4564" spans="13:13" x14ac:dyDescent="0.35">
      <c r="M4564" s="5"/>
    </row>
    <row r="4565" spans="13:13" x14ac:dyDescent="0.35">
      <c r="M4565" s="5"/>
    </row>
    <row r="4566" spans="13:13" x14ac:dyDescent="0.35">
      <c r="M4566" s="5"/>
    </row>
    <row r="4567" spans="13:13" x14ac:dyDescent="0.35">
      <c r="M4567" s="5"/>
    </row>
    <row r="4568" spans="13:13" x14ac:dyDescent="0.35">
      <c r="M4568" s="5"/>
    </row>
    <row r="4569" spans="13:13" x14ac:dyDescent="0.35">
      <c r="M4569" s="5"/>
    </row>
    <row r="4570" spans="13:13" x14ac:dyDescent="0.35">
      <c r="M4570" s="5"/>
    </row>
    <row r="4571" spans="13:13" x14ac:dyDescent="0.35">
      <c r="M4571" s="5"/>
    </row>
    <row r="4572" spans="13:13" x14ac:dyDescent="0.35">
      <c r="M4572" s="5"/>
    </row>
    <row r="4573" spans="13:13" x14ac:dyDescent="0.35">
      <c r="M4573" s="5"/>
    </row>
    <row r="4574" spans="13:13" x14ac:dyDescent="0.35">
      <c r="M4574" s="5"/>
    </row>
    <row r="4575" spans="13:13" x14ac:dyDescent="0.35">
      <c r="M4575" s="5"/>
    </row>
    <row r="4576" spans="13:13" x14ac:dyDescent="0.35">
      <c r="M4576" s="5"/>
    </row>
    <row r="4577" spans="13:13" x14ac:dyDescent="0.35">
      <c r="M4577" s="5"/>
    </row>
    <row r="4578" spans="13:13" x14ac:dyDescent="0.35">
      <c r="M4578" s="5"/>
    </row>
    <row r="4579" spans="13:13" x14ac:dyDescent="0.35">
      <c r="M4579" s="5"/>
    </row>
    <row r="4580" spans="13:13" x14ac:dyDescent="0.35">
      <c r="M4580" s="5"/>
    </row>
    <row r="4581" spans="13:13" x14ac:dyDescent="0.35">
      <c r="M4581" s="5"/>
    </row>
    <row r="4582" spans="13:13" x14ac:dyDescent="0.35">
      <c r="M4582" s="5"/>
    </row>
    <row r="4583" spans="13:13" x14ac:dyDescent="0.35">
      <c r="M4583" s="5"/>
    </row>
    <row r="4584" spans="13:13" x14ac:dyDescent="0.35">
      <c r="M4584" s="5"/>
    </row>
    <row r="4585" spans="13:13" x14ac:dyDescent="0.35">
      <c r="M4585" s="5"/>
    </row>
    <row r="4586" spans="13:13" x14ac:dyDescent="0.35">
      <c r="M4586" s="5"/>
    </row>
    <row r="4587" spans="13:13" x14ac:dyDescent="0.35">
      <c r="M4587" s="5"/>
    </row>
    <row r="4588" spans="13:13" x14ac:dyDescent="0.35">
      <c r="M4588" s="5"/>
    </row>
    <row r="4589" spans="13:13" x14ac:dyDescent="0.35">
      <c r="M4589" s="5"/>
    </row>
    <row r="4590" spans="13:13" x14ac:dyDescent="0.35">
      <c r="M4590" s="5"/>
    </row>
    <row r="4591" spans="13:13" x14ac:dyDescent="0.35">
      <c r="M4591" s="5"/>
    </row>
    <row r="4592" spans="13:13" x14ac:dyDescent="0.35">
      <c r="M4592" s="5"/>
    </row>
    <row r="4593" spans="13:13" x14ac:dyDescent="0.35">
      <c r="M4593" s="5"/>
    </row>
    <row r="4594" spans="13:13" x14ac:dyDescent="0.35">
      <c r="M4594" s="5"/>
    </row>
    <row r="4595" spans="13:13" x14ac:dyDescent="0.35">
      <c r="M4595" s="5"/>
    </row>
    <row r="4596" spans="13:13" x14ac:dyDescent="0.35">
      <c r="M4596" s="5"/>
    </row>
    <row r="4597" spans="13:13" x14ac:dyDescent="0.35">
      <c r="M4597" s="5"/>
    </row>
    <row r="4598" spans="13:13" x14ac:dyDescent="0.35">
      <c r="M4598" s="5"/>
    </row>
    <row r="4599" spans="13:13" x14ac:dyDescent="0.35">
      <c r="M4599" s="5"/>
    </row>
    <row r="4600" spans="13:13" x14ac:dyDescent="0.35">
      <c r="M4600" s="5"/>
    </row>
    <row r="4601" spans="13:13" x14ac:dyDescent="0.35">
      <c r="M4601" s="5"/>
    </row>
    <row r="4602" spans="13:13" x14ac:dyDescent="0.35">
      <c r="M4602" s="5"/>
    </row>
    <row r="4603" spans="13:13" x14ac:dyDescent="0.35">
      <c r="M4603" s="5"/>
    </row>
    <row r="4604" spans="13:13" x14ac:dyDescent="0.35">
      <c r="M4604" s="5"/>
    </row>
    <row r="4605" spans="13:13" x14ac:dyDescent="0.35">
      <c r="M4605" s="5"/>
    </row>
    <row r="4606" spans="13:13" x14ac:dyDescent="0.35">
      <c r="M4606" s="5"/>
    </row>
    <row r="4607" spans="13:13" x14ac:dyDescent="0.35">
      <c r="M4607" s="5"/>
    </row>
    <row r="4608" spans="13:13" x14ac:dyDescent="0.35">
      <c r="M4608" s="5"/>
    </row>
    <row r="4609" spans="13:13" x14ac:dyDescent="0.35">
      <c r="M4609" s="5"/>
    </row>
    <row r="4610" spans="13:13" x14ac:dyDescent="0.35">
      <c r="M4610" s="5"/>
    </row>
    <row r="4611" spans="13:13" x14ac:dyDescent="0.35">
      <c r="M4611" s="5"/>
    </row>
    <row r="4612" spans="13:13" x14ac:dyDescent="0.35">
      <c r="M4612" s="5"/>
    </row>
    <row r="4613" spans="13:13" x14ac:dyDescent="0.35">
      <c r="M4613" s="5"/>
    </row>
    <row r="4614" spans="13:13" x14ac:dyDescent="0.35">
      <c r="M4614" s="5"/>
    </row>
    <row r="4615" spans="13:13" x14ac:dyDescent="0.35">
      <c r="M4615" s="5"/>
    </row>
    <row r="4616" spans="13:13" x14ac:dyDescent="0.35">
      <c r="M4616" s="5"/>
    </row>
    <row r="4617" spans="13:13" x14ac:dyDescent="0.35">
      <c r="M4617" s="5"/>
    </row>
    <row r="4618" spans="13:13" x14ac:dyDescent="0.35">
      <c r="M4618" s="5"/>
    </row>
    <row r="4619" spans="13:13" x14ac:dyDescent="0.35">
      <c r="M4619" s="5"/>
    </row>
    <row r="4620" spans="13:13" x14ac:dyDescent="0.35">
      <c r="M4620" s="5"/>
    </row>
    <row r="4621" spans="13:13" x14ac:dyDescent="0.35">
      <c r="M4621" s="5"/>
    </row>
    <row r="4622" spans="13:13" x14ac:dyDescent="0.35">
      <c r="M4622" s="5"/>
    </row>
    <row r="4623" spans="13:13" x14ac:dyDescent="0.35">
      <c r="M4623" s="5"/>
    </row>
    <row r="4624" spans="13:13" x14ac:dyDescent="0.35">
      <c r="M4624" s="5"/>
    </row>
    <row r="4625" spans="13:13" x14ac:dyDescent="0.35">
      <c r="M4625" s="5"/>
    </row>
    <row r="4626" spans="13:13" x14ac:dyDescent="0.35">
      <c r="M4626" s="5"/>
    </row>
    <row r="4627" spans="13:13" x14ac:dyDescent="0.35">
      <c r="M4627" s="5"/>
    </row>
    <row r="4628" spans="13:13" x14ac:dyDescent="0.35">
      <c r="M4628" s="5"/>
    </row>
    <row r="4629" spans="13:13" x14ac:dyDescent="0.35">
      <c r="M4629" s="5"/>
    </row>
    <row r="4630" spans="13:13" x14ac:dyDescent="0.35">
      <c r="M4630" s="5"/>
    </row>
    <row r="4631" spans="13:13" x14ac:dyDescent="0.35">
      <c r="M4631" s="5"/>
    </row>
    <row r="4632" spans="13:13" x14ac:dyDescent="0.35">
      <c r="M4632" s="5"/>
    </row>
    <row r="4633" spans="13:13" x14ac:dyDescent="0.35">
      <c r="M4633" s="5"/>
    </row>
    <row r="4634" spans="13:13" x14ac:dyDescent="0.35">
      <c r="M4634" s="5"/>
    </row>
    <row r="4635" spans="13:13" x14ac:dyDescent="0.35">
      <c r="M4635" s="5"/>
    </row>
    <row r="4636" spans="13:13" x14ac:dyDescent="0.35">
      <c r="M4636" s="5"/>
    </row>
    <row r="4637" spans="13:13" x14ac:dyDescent="0.35">
      <c r="M4637" s="5"/>
    </row>
    <row r="4638" spans="13:13" x14ac:dyDescent="0.35">
      <c r="M4638" s="5"/>
    </row>
    <row r="4639" spans="13:13" x14ac:dyDescent="0.35">
      <c r="M4639" s="5"/>
    </row>
    <row r="4640" spans="13:13" x14ac:dyDescent="0.35">
      <c r="M4640" s="5"/>
    </row>
    <row r="4641" spans="13:13" x14ac:dyDescent="0.35">
      <c r="M4641" s="5"/>
    </row>
    <row r="4642" spans="13:13" x14ac:dyDescent="0.35">
      <c r="M4642" s="5"/>
    </row>
    <row r="4643" spans="13:13" x14ac:dyDescent="0.35">
      <c r="M4643" s="5"/>
    </row>
    <row r="4644" spans="13:13" x14ac:dyDescent="0.35">
      <c r="M4644" s="5"/>
    </row>
    <row r="4645" spans="13:13" x14ac:dyDescent="0.35">
      <c r="M4645" s="5"/>
    </row>
    <row r="4646" spans="13:13" x14ac:dyDescent="0.35">
      <c r="M4646" s="5"/>
    </row>
    <row r="4647" spans="13:13" x14ac:dyDescent="0.35">
      <c r="M4647" s="5"/>
    </row>
    <row r="4648" spans="13:13" x14ac:dyDescent="0.35">
      <c r="M4648" s="5"/>
    </row>
    <row r="4649" spans="13:13" x14ac:dyDescent="0.35">
      <c r="M4649" s="5"/>
    </row>
    <row r="4650" spans="13:13" x14ac:dyDescent="0.35">
      <c r="M4650" s="5"/>
    </row>
    <row r="4651" spans="13:13" x14ac:dyDescent="0.35">
      <c r="M4651" s="5"/>
    </row>
    <row r="4652" spans="13:13" x14ac:dyDescent="0.35">
      <c r="M4652" s="5"/>
    </row>
    <row r="4653" spans="13:13" x14ac:dyDescent="0.35">
      <c r="M4653" s="5"/>
    </row>
    <row r="4654" spans="13:13" x14ac:dyDescent="0.35">
      <c r="M4654" s="5"/>
    </row>
    <row r="4655" spans="13:13" x14ac:dyDescent="0.35">
      <c r="M4655" s="5"/>
    </row>
    <row r="4656" spans="13:13" x14ac:dyDescent="0.35">
      <c r="M4656" s="5"/>
    </row>
    <row r="4657" spans="13:13" x14ac:dyDescent="0.35">
      <c r="M4657" s="5"/>
    </row>
    <row r="4658" spans="13:13" x14ac:dyDescent="0.35">
      <c r="M4658" s="5"/>
    </row>
    <row r="4659" spans="13:13" x14ac:dyDescent="0.35">
      <c r="M4659" s="5"/>
    </row>
    <row r="4660" spans="13:13" x14ac:dyDescent="0.35">
      <c r="M4660" s="5"/>
    </row>
    <row r="4661" spans="13:13" x14ac:dyDescent="0.35">
      <c r="M4661" s="5"/>
    </row>
    <row r="4662" spans="13:13" x14ac:dyDescent="0.35">
      <c r="M4662" s="5"/>
    </row>
    <row r="4663" spans="13:13" x14ac:dyDescent="0.35">
      <c r="M4663" s="5"/>
    </row>
    <row r="4664" spans="13:13" x14ac:dyDescent="0.35">
      <c r="M4664" s="5"/>
    </row>
    <row r="4665" spans="13:13" x14ac:dyDescent="0.35">
      <c r="M4665" s="5"/>
    </row>
    <row r="4666" spans="13:13" x14ac:dyDescent="0.35">
      <c r="M4666" s="5"/>
    </row>
    <row r="4667" spans="13:13" x14ac:dyDescent="0.35">
      <c r="M4667" s="5"/>
    </row>
    <row r="4668" spans="13:13" x14ac:dyDescent="0.35">
      <c r="M4668" s="5"/>
    </row>
    <row r="4669" spans="13:13" x14ac:dyDescent="0.35">
      <c r="M4669" s="5"/>
    </row>
    <row r="4670" spans="13:13" x14ac:dyDescent="0.35">
      <c r="M4670" s="5"/>
    </row>
    <row r="4671" spans="13:13" x14ac:dyDescent="0.35">
      <c r="M4671" s="5"/>
    </row>
    <row r="4672" spans="13:13" x14ac:dyDescent="0.35">
      <c r="M4672" s="5"/>
    </row>
    <row r="4673" spans="13:13" x14ac:dyDescent="0.35">
      <c r="M4673" s="5"/>
    </row>
    <row r="4674" spans="13:13" x14ac:dyDescent="0.35">
      <c r="M4674" s="5"/>
    </row>
    <row r="4675" spans="13:13" x14ac:dyDescent="0.35">
      <c r="M4675" s="5"/>
    </row>
    <row r="4676" spans="13:13" x14ac:dyDescent="0.35">
      <c r="M4676" s="5"/>
    </row>
    <row r="4677" spans="13:13" x14ac:dyDescent="0.35">
      <c r="M4677" s="5"/>
    </row>
    <row r="4678" spans="13:13" x14ac:dyDescent="0.35">
      <c r="M4678" s="5"/>
    </row>
    <row r="4679" spans="13:13" x14ac:dyDescent="0.35">
      <c r="M4679" s="5"/>
    </row>
    <row r="4680" spans="13:13" x14ac:dyDescent="0.35">
      <c r="M4680" s="5"/>
    </row>
    <row r="4681" spans="13:13" x14ac:dyDescent="0.35">
      <c r="M4681" s="5"/>
    </row>
    <row r="4682" spans="13:13" x14ac:dyDescent="0.35">
      <c r="M4682" s="5"/>
    </row>
    <row r="4683" spans="13:13" x14ac:dyDescent="0.35">
      <c r="M4683" s="5"/>
    </row>
    <row r="4684" spans="13:13" x14ac:dyDescent="0.35">
      <c r="M4684" s="5"/>
    </row>
    <row r="4685" spans="13:13" x14ac:dyDescent="0.35">
      <c r="M4685" s="5"/>
    </row>
    <row r="4686" spans="13:13" x14ac:dyDescent="0.35">
      <c r="M4686" s="5"/>
    </row>
    <row r="4687" spans="13:13" x14ac:dyDescent="0.35">
      <c r="M4687" s="5"/>
    </row>
    <row r="4688" spans="13:13" x14ac:dyDescent="0.35">
      <c r="M4688" s="5"/>
    </row>
    <row r="4689" spans="13:13" x14ac:dyDescent="0.35">
      <c r="M4689" s="5"/>
    </row>
    <row r="4690" spans="13:13" x14ac:dyDescent="0.35">
      <c r="M4690" s="5"/>
    </row>
    <row r="4691" spans="13:13" x14ac:dyDescent="0.35">
      <c r="M4691" s="5"/>
    </row>
    <row r="4692" spans="13:13" x14ac:dyDescent="0.35">
      <c r="M4692" s="5"/>
    </row>
    <row r="4693" spans="13:13" x14ac:dyDescent="0.35">
      <c r="M4693" s="5"/>
    </row>
    <row r="4694" spans="13:13" x14ac:dyDescent="0.35">
      <c r="M4694" s="5"/>
    </row>
    <row r="4695" spans="13:13" x14ac:dyDescent="0.35">
      <c r="M4695" s="5"/>
    </row>
    <row r="4696" spans="13:13" x14ac:dyDescent="0.35">
      <c r="M4696" s="5"/>
    </row>
    <row r="4697" spans="13:13" x14ac:dyDescent="0.35">
      <c r="M4697" s="5"/>
    </row>
    <row r="4698" spans="13:13" x14ac:dyDescent="0.35">
      <c r="M4698" s="5"/>
    </row>
    <row r="4699" spans="13:13" x14ac:dyDescent="0.35">
      <c r="M4699" s="5"/>
    </row>
    <row r="4700" spans="13:13" x14ac:dyDescent="0.35">
      <c r="M4700" s="5"/>
    </row>
    <row r="4701" spans="13:13" x14ac:dyDescent="0.35">
      <c r="M4701" s="5"/>
    </row>
    <row r="4702" spans="13:13" x14ac:dyDescent="0.35">
      <c r="M4702" s="5"/>
    </row>
    <row r="4703" spans="13:13" x14ac:dyDescent="0.35">
      <c r="M4703" s="5"/>
    </row>
    <row r="4704" spans="13:13" x14ac:dyDescent="0.35">
      <c r="M4704" s="5"/>
    </row>
    <row r="4705" spans="13:13" x14ac:dyDescent="0.35">
      <c r="M4705" s="5"/>
    </row>
    <row r="4706" spans="13:13" x14ac:dyDescent="0.35">
      <c r="M4706" s="5"/>
    </row>
    <row r="4707" spans="13:13" x14ac:dyDescent="0.35">
      <c r="M4707" s="5"/>
    </row>
    <row r="4708" spans="13:13" x14ac:dyDescent="0.35">
      <c r="M4708" s="5"/>
    </row>
    <row r="4709" spans="13:13" x14ac:dyDescent="0.35">
      <c r="M4709" s="5"/>
    </row>
    <row r="4710" spans="13:13" x14ac:dyDescent="0.35">
      <c r="M4710" s="5"/>
    </row>
    <row r="4711" spans="13:13" x14ac:dyDescent="0.35">
      <c r="M4711" s="5"/>
    </row>
    <row r="4712" spans="13:13" x14ac:dyDescent="0.35">
      <c r="M4712" s="5"/>
    </row>
    <row r="4713" spans="13:13" x14ac:dyDescent="0.35">
      <c r="M4713" s="5"/>
    </row>
    <row r="4714" spans="13:13" x14ac:dyDescent="0.35">
      <c r="M4714" s="5"/>
    </row>
    <row r="4715" spans="13:13" x14ac:dyDescent="0.35">
      <c r="M4715" s="5"/>
    </row>
    <row r="4716" spans="13:13" x14ac:dyDescent="0.35">
      <c r="M4716" s="5"/>
    </row>
    <row r="4717" spans="13:13" x14ac:dyDescent="0.35">
      <c r="M4717" s="5"/>
    </row>
    <row r="4718" spans="13:13" x14ac:dyDescent="0.35">
      <c r="M4718" s="5"/>
    </row>
    <row r="4719" spans="13:13" x14ac:dyDescent="0.35">
      <c r="M4719" s="5"/>
    </row>
    <row r="4720" spans="13:13" x14ac:dyDescent="0.35">
      <c r="M4720" s="5"/>
    </row>
    <row r="4721" spans="13:13" x14ac:dyDescent="0.35">
      <c r="M4721" s="5"/>
    </row>
    <row r="4722" spans="13:13" x14ac:dyDescent="0.35">
      <c r="M4722" s="5"/>
    </row>
    <row r="4723" spans="13:13" x14ac:dyDescent="0.35">
      <c r="M4723" s="5"/>
    </row>
    <row r="4724" spans="13:13" x14ac:dyDescent="0.35">
      <c r="M4724" s="5"/>
    </row>
    <row r="4725" spans="13:13" x14ac:dyDescent="0.35">
      <c r="M4725" s="5"/>
    </row>
    <row r="4726" spans="13:13" x14ac:dyDescent="0.35">
      <c r="M4726" s="5"/>
    </row>
    <row r="4727" spans="13:13" x14ac:dyDescent="0.35">
      <c r="M4727" s="5"/>
    </row>
    <row r="4728" spans="13:13" x14ac:dyDescent="0.35">
      <c r="M4728" s="5"/>
    </row>
    <row r="4729" spans="13:13" x14ac:dyDescent="0.35">
      <c r="M4729" s="5"/>
    </row>
    <row r="4730" spans="13:13" x14ac:dyDescent="0.35">
      <c r="M4730" s="5"/>
    </row>
    <row r="4731" spans="13:13" x14ac:dyDescent="0.35">
      <c r="M4731" s="5"/>
    </row>
    <row r="4732" spans="13:13" x14ac:dyDescent="0.35">
      <c r="M4732" s="5"/>
    </row>
    <row r="4733" spans="13:13" x14ac:dyDescent="0.35">
      <c r="M4733" s="5"/>
    </row>
    <row r="4734" spans="13:13" x14ac:dyDescent="0.35">
      <c r="M4734" s="5"/>
    </row>
    <row r="4735" spans="13:13" x14ac:dyDescent="0.35">
      <c r="M4735" s="5"/>
    </row>
    <row r="4736" spans="13:13" x14ac:dyDescent="0.35">
      <c r="M4736" s="5"/>
    </row>
    <row r="4737" spans="13:13" x14ac:dyDescent="0.35">
      <c r="M4737" s="5"/>
    </row>
    <row r="4738" spans="13:13" x14ac:dyDescent="0.35">
      <c r="M4738" s="5"/>
    </row>
    <row r="4739" spans="13:13" x14ac:dyDescent="0.35">
      <c r="M4739" s="5"/>
    </row>
    <row r="4740" spans="13:13" x14ac:dyDescent="0.35">
      <c r="M4740" s="5"/>
    </row>
    <row r="4741" spans="13:13" x14ac:dyDescent="0.35">
      <c r="M4741" s="5"/>
    </row>
    <row r="4742" spans="13:13" x14ac:dyDescent="0.35">
      <c r="M4742" s="5"/>
    </row>
    <row r="4743" spans="13:13" x14ac:dyDescent="0.35">
      <c r="M4743" s="5"/>
    </row>
    <row r="4744" spans="13:13" x14ac:dyDescent="0.35">
      <c r="M4744" s="5"/>
    </row>
    <row r="4745" spans="13:13" x14ac:dyDescent="0.35">
      <c r="M4745" s="5"/>
    </row>
    <row r="4746" spans="13:13" x14ac:dyDescent="0.35">
      <c r="M4746" s="5"/>
    </row>
    <row r="4747" spans="13:13" x14ac:dyDescent="0.35">
      <c r="M4747" s="5"/>
    </row>
    <row r="4748" spans="13:13" x14ac:dyDescent="0.35">
      <c r="M4748" s="5"/>
    </row>
    <row r="4749" spans="13:13" x14ac:dyDescent="0.35">
      <c r="M4749" s="5"/>
    </row>
    <row r="4750" spans="13:13" x14ac:dyDescent="0.35">
      <c r="M4750" s="5"/>
    </row>
    <row r="4751" spans="13:13" x14ac:dyDescent="0.35">
      <c r="M4751" s="5"/>
    </row>
    <row r="4752" spans="13:13" x14ac:dyDescent="0.35">
      <c r="M4752" s="5"/>
    </row>
    <row r="4753" spans="13:13" x14ac:dyDescent="0.35">
      <c r="M4753" s="5"/>
    </row>
    <row r="4754" spans="13:13" x14ac:dyDescent="0.35">
      <c r="M4754" s="5"/>
    </row>
    <row r="4755" spans="13:13" x14ac:dyDescent="0.35">
      <c r="M4755" s="5"/>
    </row>
    <row r="4756" spans="13:13" x14ac:dyDescent="0.35">
      <c r="M4756" s="5"/>
    </row>
    <row r="4757" spans="13:13" x14ac:dyDescent="0.35">
      <c r="M4757" s="5"/>
    </row>
    <row r="4758" spans="13:13" x14ac:dyDescent="0.35">
      <c r="M4758" s="5"/>
    </row>
    <row r="4759" spans="13:13" x14ac:dyDescent="0.35">
      <c r="M4759" s="5"/>
    </row>
    <row r="4760" spans="13:13" x14ac:dyDescent="0.35">
      <c r="M4760" s="5"/>
    </row>
    <row r="4761" spans="13:13" x14ac:dyDescent="0.35">
      <c r="M4761" s="5"/>
    </row>
    <row r="4762" spans="13:13" x14ac:dyDescent="0.35">
      <c r="M4762" s="5"/>
    </row>
    <row r="4763" spans="13:13" x14ac:dyDescent="0.35">
      <c r="M4763" s="5"/>
    </row>
    <row r="4764" spans="13:13" x14ac:dyDescent="0.35">
      <c r="M4764" s="5"/>
    </row>
    <row r="4765" spans="13:13" x14ac:dyDescent="0.35">
      <c r="M4765" s="5"/>
    </row>
    <row r="4766" spans="13:13" x14ac:dyDescent="0.35">
      <c r="M4766" s="5"/>
    </row>
    <row r="4767" spans="13:13" x14ac:dyDescent="0.35">
      <c r="M4767" s="5"/>
    </row>
    <row r="4768" spans="13:13" x14ac:dyDescent="0.35">
      <c r="M4768" s="5"/>
    </row>
    <row r="4769" spans="13:13" x14ac:dyDescent="0.35">
      <c r="M4769" s="5"/>
    </row>
    <row r="4770" spans="13:13" x14ac:dyDescent="0.35">
      <c r="M4770" s="5"/>
    </row>
    <row r="4771" spans="13:13" x14ac:dyDescent="0.35">
      <c r="M4771" s="5"/>
    </row>
    <row r="4772" spans="13:13" x14ac:dyDescent="0.35">
      <c r="M4772" s="5"/>
    </row>
    <row r="4773" spans="13:13" x14ac:dyDescent="0.35">
      <c r="M4773" s="5"/>
    </row>
    <row r="4774" spans="13:13" x14ac:dyDescent="0.35">
      <c r="M4774" s="5"/>
    </row>
    <row r="4775" spans="13:13" x14ac:dyDescent="0.35">
      <c r="M4775" s="5"/>
    </row>
    <row r="4776" spans="13:13" x14ac:dyDescent="0.35">
      <c r="M4776" s="5"/>
    </row>
    <row r="4777" spans="13:13" x14ac:dyDescent="0.35">
      <c r="M4777" s="5"/>
    </row>
    <row r="4778" spans="13:13" x14ac:dyDescent="0.35">
      <c r="M4778" s="5"/>
    </row>
    <row r="4779" spans="13:13" x14ac:dyDescent="0.35">
      <c r="M4779" s="5"/>
    </row>
    <row r="4780" spans="13:13" x14ac:dyDescent="0.35">
      <c r="M4780" s="5"/>
    </row>
    <row r="4781" spans="13:13" x14ac:dyDescent="0.35">
      <c r="M4781" s="5"/>
    </row>
    <row r="4782" spans="13:13" x14ac:dyDescent="0.35">
      <c r="M4782" s="5"/>
    </row>
    <row r="4783" spans="13:13" x14ac:dyDescent="0.35">
      <c r="M4783" s="5"/>
    </row>
    <row r="4784" spans="13:13" x14ac:dyDescent="0.35">
      <c r="M4784" s="5"/>
    </row>
    <row r="4785" spans="13:13" x14ac:dyDescent="0.35">
      <c r="M4785" s="5"/>
    </row>
    <row r="4786" spans="13:13" x14ac:dyDescent="0.35">
      <c r="M4786" s="5"/>
    </row>
    <row r="4787" spans="13:13" x14ac:dyDescent="0.35">
      <c r="M4787" s="5"/>
    </row>
    <row r="4788" spans="13:13" x14ac:dyDescent="0.35">
      <c r="M4788" s="5"/>
    </row>
    <row r="4789" spans="13:13" x14ac:dyDescent="0.35">
      <c r="M4789" s="5"/>
    </row>
    <row r="4790" spans="13:13" x14ac:dyDescent="0.35">
      <c r="M4790" s="5"/>
    </row>
    <row r="4791" spans="13:13" x14ac:dyDescent="0.35">
      <c r="M4791" s="5"/>
    </row>
    <row r="4792" spans="13:13" x14ac:dyDescent="0.35">
      <c r="M4792" s="5"/>
    </row>
    <row r="4793" spans="13:13" x14ac:dyDescent="0.35">
      <c r="M4793" s="5"/>
    </row>
    <row r="4794" spans="13:13" x14ac:dyDescent="0.35">
      <c r="M4794" s="5"/>
    </row>
    <row r="4795" spans="13:13" x14ac:dyDescent="0.35">
      <c r="M4795" s="5"/>
    </row>
    <row r="4796" spans="13:13" x14ac:dyDescent="0.35">
      <c r="M4796" s="5"/>
    </row>
    <row r="4797" spans="13:13" x14ac:dyDescent="0.35">
      <c r="M4797" s="5"/>
    </row>
    <row r="4798" spans="13:13" x14ac:dyDescent="0.35">
      <c r="M4798" s="5"/>
    </row>
    <row r="4799" spans="13:13" x14ac:dyDescent="0.35">
      <c r="M4799" s="5"/>
    </row>
    <row r="4800" spans="13:13" x14ac:dyDescent="0.35">
      <c r="M4800" s="5"/>
    </row>
    <row r="4801" spans="13:13" x14ac:dyDescent="0.35">
      <c r="M4801" s="5"/>
    </row>
    <row r="4802" spans="13:13" x14ac:dyDescent="0.35">
      <c r="M4802" s="5"/>
    </row>
    <row r="4803" spans="13:13" x14ac:dyDescent="0.35">
      <c r="M4803" s="5"/>
    </row>
    <row r="4804" spans="13:13" x14ac:dyDescent="0.35">
      <c r="M4804" s="5"/>
    </row>
    <row r="4805" spans="13:13" x14ac:dyDescent="0.35">
      <c r="M4805" s="5"/>
    </row>
    <row r="4806" spans="13:13" x14ac:dyDescent="0.35">
      <c r="M4806" s="5"/>
    </row>
    <row r="4807" spans="13:13" x14ac:dyDescent="0.35">
      <c r="M4807" s="5"/>
    </row>
    <row r="4808" spans="13:13" x14ac:dyDescent="0.35">
      <c r="M4808" s="5"/>
    </row>
    <row r="4809" spans="13:13" x14ac:dyDescent="0.35">
      <c r="M4809" s="5"/>
    </row>
    <row r="4810" spans="13:13" x14ac:dyDescent="0.35">
      <c r="M4810" s="5"/>
    </row>
    <row r="4811" spans="13:13" x14ac:dyDescent="0.35">
      <c r="M4811" s="5"/>
    </row>
    <row r="4812" spans="13:13" x14ac:dyDescent="0.35">
      <c r="M4812" s="5"/>
    </row>
    <row r="4813" spans="13:13" x14ac:dyDescent="0.35">
      <c r="M4813" s="5"/>
    </row>
    <row r="4814" spans="13:13" x14ac:dyDescent="0.35">
      <c r="M4814" s="5"/>
    </row>
    <row r="4815" spans="13:13" x14ac:dyDescent="0.35">
      <c r="M4815" s="5"/>
    </row>
    <row r="4816" spans="13:13" x14ac:dyDescent="0.35">
      <c r="M4816" s="5"/>
    </row>
    <row r="4817" spans="13:13" x14ac:dyDescent="0.35">
      <c r="M4817" s="5"/>
    </row>
    <row r="4818" spans="13:13" x14ac:dyDescent="0.35">
      <c r="M4818" s="5"/>
    </row>
    <row r="4819" spans="13:13" x14ac:dyDescent="0.35">
      <c r="M4819" s="5"/>
    </row>
    <row r="4820" spans="13:13" x14ac:dyDescent="0.35">
      <c r="M4820" s="5"/>
    </row>
    <row r="4821" spans="13:13" x14ac:dyDescent="0.35">
      <c r="M4821" s="5"/>
    </row>
    <row r="4822" spans="13:13" x14ac:dyDescent="0.35">
      <c r="M4822" s="5"/>
    </row>
    <row r="4823" spans="13:13" x14ac:dyDescent="0.35">
      <c r="M4823" s="5"/>
    </row>
    <row r="4824" spans="13:13" x14ac:dyDescent="0.35">
      <c r="M4824" s="5"/>
    </row>
    <row r="4825" spans="13:13" x14ac:dyDescent="0.35">
      <c r="M4825" s="5"/>
    </row>
    <row r="4826" spans="13:13" x14ac:dyDescent="0.35">
      <c r="M4826" s="5"/>
    </row>
    <row r="4827" spans="13:13" x14ac:dyDescent="0.35">
      <c r="M4827" s="5"/>
    </row>
    <row r="4828" spans="13:13" x14ac:dyDescent="0.35">
      <c r="M4828" s="5"/>
    </row>
    <row r="4829" spans="13:13" x14ac:dyDescent="0.35">
      <c r="M4829" s="5"/>
    </row>
    <row r="4830" spans="13:13" x14ac:dyDescent="0.35">
      <c r="M4830" s="5"/>
    </row>
    <row r="4831" spans="13:13" x14ac:dyDescent="0.35">
      <c r="M4831" s="5"/>
    </row>
    <row r="4832" spans="13:13" x14ac:dyDescent="0.35">
      <c r="M4832" s="5"/>
    </row>
    <row r="4833" spans="13:13" x14ac:dyDescent="0.35">
      <c r="M4833" s="5"/>
    </row>
    <row r="4834" spans="13:13" x14ac:dyDescent="0.35">
      <c r="M4834" s="5"/>
    </row>
    <row r="4835" spans="13:13" x14ac:dyDescent="0.35">
      <c r="M4835" s="5"/>
    </row>
    <row r="4836" spans="13:13" x14ac:dyDescent="0.35">
      <c r="M4836" s="5"/>
    </row>
    <row r="4837" spans="13:13" x14ac:dyDescent="0.35">
      <c r="M4837" s="5"/>
    </row>
    <row r="4838" spans="13:13" x14ac:dyDescent="0.35">
      <c r="M4838" s="5"/>
    </row>
    <row r="4839" spans="13:13" x14ac:dyDescent="0.35">
      <c r="M4839" s="5"/>
    </row>
    <row r="4840" spans="13:13" x14ac:dyDescent="0.35">
      <c r="M4840" s="5"/>
    </row>
    <row r="4841" spans="13:13" x14ac:dyDescent="0.35">
      <c r="M4841" s="5"/>
    </row>
    <row r="4842" spans="13:13" x14ac:dyDescent="0.35">
      <c r="M4842" s="5"/>
    </row>
    <row r="4843" spans="13:13" x14ac:dyDescent="0.35">
      <c r="M4843" s="5"/>
    </row>
    <row r="4844" spans="13:13" x14ac:dyDescent="0.35">
      <c r="M4844" s="5"/>
    </row>
    <row r="4845" spans="13:13" x14ac:dyDescent="0.35">
      <c r="M4845" s="5"/>
    </row>
    <row r="4846" spans="13:13" x14ac:dyDescent="0.35">
      <c r="M4846" s="5"/>
    </row>
    <row r="4847" spans="13:13" x14ac:dyDescent="0.35">
      <c r="M4847" s="5"/>
    </row>
    <row r="4848" spans="13:13" x14ac:dyDescent="0.35">
      <c r="M4848" s="5"/>
    </row>
    <row r="4849" spans="13:13" x14ac:dyDescent="0.35">
      <c r="M4849" s="5"/>
    </row>
    <row r="4850" spans="13:13" x14ac:dyDescent="0.35">
      <c r="M4850" s="5"/>
    </row>
    <row r="4851" spans="13:13" x14ac:dyDescent="0.35">
      <c r="M4851" s="5"/>
    </row>
    <row r="4852" spans="13:13" x14ac:dyDescent="0.35">
      <c r="M4852" s="5"/>
    </row>
    <row r="4853" spans="13:13" x14ac:dyDescent="0.35">
      <c r="M4853" s="5"/>
    </row>
    <row r="4854" spans="13:13" x14ac:dyDescent="0.35">
      <c r="M4854" s="5"/>
    </row>
    <row r="4855" spans="13:13" x14ac:dyDescent="0.35">
      <c r="M4855" s="5"/>
    </row>
    <row r="4856" spans="13:13" x14ac:dyDescent="0.35">
      <c r="M4856" s="5"/>
    </row>
    <row r="4857" spans="13:13" x14ac:dyDescent="0.35">
      <c r="M4857" s="5"/>
    </row>
    <row r="4858" spans="13:13" x14ac:dyDescent="0.35">
      <c r="M4858" s="5"/>
    </row>
    <row r="4859" spans="13:13" x14ac:dyDescent="0.35">
      <c r="M4859" s="5"/>
    </row>
    <row r="4860" spans="13:13" x14ac:dyDescent="0.35">
      <c r="M4860" s="5"/>
    </row>
    <row r="4861" spans="13:13" x14ac:dyDescent="0.35">
      <c r="M4861" s="5"/>
    </row>
    <row r="4862" spans="13:13" x14ac:dyDescent="0.35">
      <c r="M4862" s="5"/>
    </row>
    <row r="4863" spans="13:13" x14ac:dyDescent="0.35">
      <c r="M4863" s="5"/>
    </row>
    <row r="4864" spans="13:13" x14ac:dyDescent="0.35">
      <c r="M4864" s="5"/>
    </row>
    <row r="4865" spans="13:13" x14ac:dyDescent="0.35">
      <c r="M4865" s="5"/>
    </row>
    <row r="4866" spans="13:13" x14ac:dyDescent="0.35">
      <c r="M4866" s="5"/>
    </row>
    <row r="4867" spans="13:13" x14ac:dyDescent="0.35">
      <c r="M4867" s="5"/>
    </row>
    <row r="4868" spans="13:13" x14ac:dyDescent="0.35">
      <c r="M4868" s="5"/>
    </row>
    <row r="4869" spans="13:13" x14ac:dyDescent="0.35">
      <c r="M4869" s="5"/>
    </row>
    <row r="4870" spans="13:13" x14ac:dyDescent="0.35">
      <c r="M4870" s="5"/>
    </row>
    <row r="4871" spans="13:13" x14ac:dyDescent="0.35">
      <c r="M4871" s="5"/>
    </row>
    <row r="4872" spans="13:13" x14ac:dyDescent="0.35">
      <c r="M4872" s="5"/>
    </row>
    <row r="4873" spans="13:13" x14ac:dyDescent="0.35">
      <c r="M4873" s="5"/>
    </row>
    <row r="4874" spans="13:13" x14ac:dyDescent="0.35">
      <c r="M4874" s="5"/>
    </row>
    <row r="4875" spans="13:13" x14ac:dyDescent="0.35">
      <c r="M4875" s="5"/>
    </row>
    <row r="4876" spans="13:13" x14ac:dyDescent="0.35">
      <c r="M4876" s="5"/>
    </row>
    <row r="4877" spans="13:13" x14ac:dyDescent="0.35">
      <c r="M4877" s="5"/>
    </row>
    <row r="4878" spans="13:13" x14ac:dyDescent="0.35">
      <c r="M4878" s="5"/>
    </row>
    <row r="4879" spans="13:13" x14ac:dyDescent="0.35">
      <c r="M4879" s="5"/>
    </row>
    <row r="4880" spans="13:13" x14ac:dyDescent="0.35">
      <c r="M4880" s="5"/>
    </row>
    <row r="4881" spans="13:13" x14ac:dyDescent="0.35">
      <c r="M4881" s="5"/>
    </row>
    <row r="4882" spans="13:13" x14ac:dyDescent="0.35">
      <c r="M4882" s="5"/>
    </row>
    <row r="4883" spans="13:13" x14ac:dyDescent="0.35">
      <c r="M4883" s="5"/>
    </row>
    <row r="4884" spans="13:13" x14ac:dyDescent="0.35">
      <c r="M4884" s="5"/>
    </row>
    <row r="4885" spans="13:13" x14ac:dyDescent="0.35">
      <c r="M4885" s="5"/>
    </row>
    <row r="4886" spans="13:13" x14ac:dyDescent="0.35">
      <c r="M4886" s="5"/>
    </row>
    <row r="4887" spans="13:13" x14ac:dyDescent="0.35">
      <c r="M4887" s="5"/>
    </row>
    <row r="4888" spans="13:13" x14ac:dyDescent="0.35">
      <c r="M4888" s="5"/>
    </row>
    <row r="4889" spans="13:13" x14ac:dyDescent="0.35">
      <c r="M4889" s="5"/>
    </row>
    <row r="4890" spans="13:13" x14ac:dyDescent="0.35">
      <c r="M4890" s="5"/>
    </row>
    <row r="4891" spans="13:13" x14ac:dyDescent="0.35">
      <c r="M4891" s="5"/>
    </row>
    <row r="4892" spans="13:13" x14ac:dyDescent="0.35">
      <c r="M4892" s="5"/>
    </row>
    <row r="4893" spans="13:13" x14ac:dyDescent="0.35">
      <c r="M4893" s="5"/>
    </row>
    <row r="4894" spans="13:13" x14ac:dyDescent="0.35">
      <c r="M4894" s="5"/>
    </row>
    <row r="4895" spans="13:13" x14ac:dyDescent="0.35">
      <c r="M4895" s="5"/>
    </row>
    <row r="4896" spans="13:13" x14ac:dyDescent="0.35">
      <c r="M4896" s="5"/>
    </row>
    <row r="4897" spans="13:13" x14ac:dyDescent="0.35">
      <c r="M4897" s="5"/>
    </row>
    <row r="4898" spans="13:13" x14ac:dyDescent="0.35">
      <c r="M4898" s="5"/>
    </row>
    <row r="4899" spans="13:13" x14ac:dyDescent="0.35">
      <c r="M4899" s="5"/>
    </row>
    <row r="4900" spans="13:13" x14ac:dyDescent="0.35">
      <c r="M4900" s="5"/>
    </row>
    <row r="4901" spans="13:13" x14ac:dyDescent="0.35">
      <c r="M4901" s="5"/>
    </row>
    <row r="4902" spans="13:13" x14ac:dyDescent="0.35">
      <c r="M4902" s="5"/>
    </row>
    <row r="4903" spans="13:13" x14ac:dyDescent="0.35">
      <c r="M4903" s="5"/>
    </row>
    <row r="4904" spans="13:13" x14ac:dyDescent="0.35">
      <c r="M4904" s="5"/>
    </row>
    <row r="4905" spans="13:13" x14ac:dyDescent="0.35">
      <c r="M4905" s="5"/>
    </row>
    <row r="4906" spans="13:13" x14ac:dyDescent="0.35">
      <c r="M4906" s="5"/>
    </row>
    <row r="4907" spans="13:13" x14ac:dyDescent="0.35">
      <c r="M4907" s="5"/>
    </row>
    <row r="4908" spans="13:13" x14ac:dyDescent="0.35">
      <c r="M4908" s="5"/>
    </row>
    <row r="4909" spans="13:13" x14ac:dyDescent="0.35">
      <c r="M4909" s="5"/>
    </row>
    <row r="4910" spans="13:13" x14ac:dyDescent="0.35">
      <c r="M4910" s="5"/>
    </row>
    <row r="4911" spans="13:13" x14ac:dyDescent="0.35">
      <c r="M4911" s="5"/>
    </row>
    <row r="4912" spans="13:13" x14ac:dyDescent="0.35">
      <c r="M4912" s="5"/>
    </row>
    <row r="4913" spans="13:13" x14ac:dyDescent="0.35">
      <c r="M4913" s="5"/>
    </row>
    <row r="4914" spans="13:13" x14ac:dyDescent="0.35">
      <c r="M4914" s="5"/>
    </row>
    <row r="4915" spans="13:13" x14ac:dyDescent="0.35">
      <c r="M4915" s="5"/>
    </row>
    <row r="4916" spans="13:13" x14ac:dyDescent="0.35">
      <c r="M4916" s="5"/>
    </row>
    <row r="4917" spans="13:13" x14ac:dyDescent="0.35">
      <c r="M4917" s="5"/>
    </row>
    <row r="4918" spans="13:13" x14ac:dyDescent="0.35">
      <c r="M4918" s="5"/>
    </row>
    <row r="4919" spans="13:13" x14ac:dyDescent="0.35">
      <c r="M4919" s="5"/>
    </row>
    <row r="4920" spans="13:13" x14ac:dyDescent="0.35">
      <c r="M4920" s="5"/>
    </row>
    <row r="4921" spans="13:13" x14ac:dyDescent="0.35">
      <c r="M4921" s="5"/>
    </row>
    <row r="4922" spans="13:13" x14ac:dyDescent="0.35">
      <c r="M4922" s="5"/>
    </row>
    <row r="4923" spans="13:13" x14ac:dyDescent="0.35">
      <c r="M4923" s="5"/>
    </row>
    <row r="4924" spans="13:13" x14ac:dyDescent="0.35">
      <c r="M4924" s="5"/>
    </row>
    <row r="4925" spans="13:13" x14ac:dyDescent="0.35">
      <c r="M4925" s="5"/>
    </row>
    <row r="4926" spans="13:13" x14ac:dyDescent="0.35">
      <c r="M4926" s="5"/>
    </row>
    <row r="4927" spans="13:13" x14ac:dyDescent="0.35">
      <c r="M4927" s="5"/>
    </row>
    <row r="4928" spans="13:13" x14ac:dyDescent="0.35">
      <c r="M4928" s="5"/>
    </row>
    <row r="4929" spans="13:13" x14ac:dyDescent="0.35">
      <c r="M4929" s="5"/>
    </row>
    <row r="4930" spans="13:13" x14ac:dyDescent="0.35">
      <c r="M4930" s="5"/>
    </row>
    <row r="4931" spans="13:13" x14ac:dyDescent="0.35">
      <c r="M4931" s="5"/>
    </row>
    <row r="4932" spans="13:13" x14ac:dyDescent="0.35">
      <c r="M4932" s="5"/>
    </row>
    <row r="4933" spans="13:13" x14ac:dyDescent="0.35">
      <c r="M4933" s="5"/>
    </row>
    <row r="4934" spans="13:13" x14ac:dyDescent="0.35">
      <c r="M4934" s="5"/>
    </row>
    <row r="4935" spans="13:13" x14ac:dyDescent="0.35">
      <c r="M4935" s="5"/>
    </row>
    <row r="4936" spans="13:13" x14ac:dyDescent="0.35">
      <c r="M4936" s="5"/>
    </row>
    <row r="4937" spans="13:13" x14ac:dyDescent="0.35">
      <c r="M4937" s="5"/>
    </row>
    <row r="4938" spans="13:13" x14ac:dyDescent="0.35">
      <c r="M4938" s="5"/>
    </row>
    <row r="4939" spans="13:13" x14ac:dyDescent="0.35">
      <c r="M4939" s="5"/>
    </row>
    <row r="4940" spans="13:13" x14ac:dyDescent="0.35">
      <c r="M4940" s="5"/>
    </row>
    <row r="4941" spans="13:13" x14ac:dyDescent="0.35">
      <c r="M4941" s="5"/>
    </row>
    <row r="4942" spans="13:13" x14ac:dyDescent="0.35">
      <c r="M4942" s="5"/>
    </row>
    <row r="4943" spans="13:13" x14ac:dyDescent="0.35">
      <c r="M4943" s="5"/>
    </row>
    <row r="4944" spans="13:13" x14ac:dyDescent="0.35">
      <c r="M4944" s="5"/>
    </row>
    <row r="4945" spans="13:13" x14ac:dyDescent="0.35">
      <c r="M4945" s="5"/>
    </row>
    <row r="4946" spans="13:13" x14ac:dyDescent="0.35">
      <c r="M4946" s="5"/>
    </row>
    <row r="4947" spans="13:13" x14ac:dyDescent="0.35">
      <c r="M4947" s="5"/>
    </row>
    <row r="4948" spans="13:13" x14ac:dyDescent="0.35">
      <c r="M4948" s="5"/>
    </row>
    <row r="4949" spans="13:13" x14ac:dyDescent="0.35">
      <c r="M4949" s="5"/>
    </row>
    <row r="4950" spans="13:13" x14ac:dyDescent="0.35">
      <c r="M4950" s="5"/>
    </row>
    <row r="4951" spans="13:13" x14ac:dyDescent="0.35">
      <c r="M4951" s="5"/>
    </row>
    <row r="4952" spans="13:13" x14ac:dyDescent="0.35">
      <c r="M4952" s="5"/>
    </row>
    <row r="4953" spans="13:13" x14ac:dyDescent="0.35">
      <c r="M4953" s="5"/>
    </row>
    <row r="4954" spans="13:13" x14ac:dyDescent="0.35">
      <c r="M4954" s="5"/>
    </row>
    <row r="4955" spans="13:13" x14ac:dyDescent="0.35">
      <c r="M4955" s="5"/>
    </row>
    <row r="4956" spans="13:13" x14ac:dyDescent="0.35">
      <c r="M4956" s="5"/>
    </row>
    <row r="4957" spans="13:13" x14ac:dyDescent="0.35">
      <c r="M4957" s="5"/>
    </row>
    <row r="4958" spans="13:13" x14ac:dyDescent="0.35">
      <c r="M4958" s="5"/>
    </row>
    <row r="4959" spans="13:13" x14ac:dyDescent="0.35">
      <c r="M4959" s="5"/>
    </row>
    <row r="4960" spans="13:13" x14ac:dyDescent="0.35">
      <c r="M4960" s="5"/>
    </row>
    <row r="4961" spans="13:13" x14ac:dyDescent="0.35">
      <c r="M4961" s="5"/>
    </row>
    <row r="4962" spans="13:13" x14ac:dyDescent="0.35">
      <c r="M4962" s="5"/>
    </row>
    <row r="4963" spans="13:13" x14ac:dyDescent="0.35">
      <c r="M4963" s="5"/>
    </row>
    <row r="4964" spans="13:13" x14ac:dyDescent="0.35">
      <c r="M4964" s="5"/>
    </row>
    <row r="4965" spans="13:13" x14ac:dyDescent="0.35">
      <c r="M4965" s="5"/>
    </row>
    <row r="4966" spans="13:13" x14ac:dyDescent="0.35">
      <c r="M4966" s="5"/>
    </row>
    <row r="4967" spans="13:13" x14ac:dyDescent="0.35">
      <c r="M4967" s="5"/>
    </row>
    <row r="4968" spans="13:13" x14ac:dyDescent="0.35">
      <c r="M4968" s="5"/>
    </row>
    <row r="4969" spans="13:13" x14ac:dyDescent="0.35">
      <c r="M4969" s="5"/>
    </row>
    <row r="4970" spans="13:13" x14ac:dyDescent="0.35">
      <c r="M4970" s="5"/>
    </row>
    <row r="4971" spans="13:13" x14ac:dyDescent="0.35">
      <c r="M4971" s="5"/>
    </row>
    <row r="4972" spans="13:13" x14ac:dyDescent="0.35">
      <c r="M4972" s="5"/>
    </row>
    <row r="4973" spans="13:13" x14ac:dyDescent="0.35">
      <c r="M4973" s="5"/>
    </row>
    <row r="4974" spans="13:13" x14ac:dyDescent="0.35">
      <c r="M4974" s="5"/>
    </row>
    <row r="4975" spans="13:13" x14ac:dyDescent="0.35">
      <c r="M4975" s="5"/>
    </row>
    <row r="4976" spans="13:13" x14ac:dyDescent="0.35">
      <c r="M4976" s="5"/>
    </row>
    <row r="4977" spans="13:13" x14ac:dyDescent="0.35">
      <c r="M4977" s="5"/>
    </row>
    <row r="4978" spans="13:13" x14ac:dyDescent="0.35">
      <c r="M4978" s="5"/>
    </row>
    <row r="4979" spans="13:13" x14ac:dyDescent="0.35">
      <c r="M4979" s="5"/>
    </row>
    <row r="4980" spans="13:13" x14ac:dyDescent="0.35">
      <c r="M4980" s="5"/>
    </row>
    <row r="4981" spans="13:13" x14ac:dyDescent="0.35">
      <c r="M4981" s="5"/>
    </row>
    <row r="4982" spans="13:13" x14ac:dyDescent="0.35">
      <c r="M4982" s="5"/>
    </row>
    <row r="4983" spans="13:13" x14ac:dyDescent="0.35">
      <c r="M4983" s="5"/>
    </row>
    <row r="4984" spans="13:13" x14ac:dyDescent="0.35">
      <c r="M4984" s="5"/>
    </row>
    <row r="4985" spans="13:13" x14ac:dyDescent="0.35">
      <c r="M4985" s="5"/>
    </row>
    <row r="4986" spans="13:13" x14ac:dyDescent="0.35">
      <c r="M4986" s="5"/>
    </row>
    <row r="4987" spans="13:13" x14ac:dyDescent="0.35">
      <c r="M4987" s="5"/>
    </row>
    <row r="4988" spans="13:13" x14ac:dyDescent="0.35">
      <c r="M4988" s="5"/>
    </row>
    <row r="4989" spans="13:13" x14ac:dyDescent="0.35">
      <c r="M4989" s="5"/>
    </row>
    <row r="4990" spans="13:13" x14ac:dyDescent="0.35">
      <c r="M4990" s="5"/>
    </row>
    <row r="4991" spans="13:13" x14ac:dyDescent="0.35">
      <c r="M4991" s="5"/>
    </row>
    <row r="4992" spans="13:13" x14ac:dyDescent="0.35">
      <c r="M4992" s="5"/>
    </row>
    <row r="4993" spans="13:13" x14ac:dyDescent="0.35">
      <c r="M4993" s="5"/>
    </row>
    <row r="4994" spans="13:13" x14ac:dyDescent="0.35">
      <c r="M4994" s="5"/>
    </row>
    <row r="4995" spans="13:13" x14ac:dyDescent="0.35">
      <c r="M4995" s="5"/>
    </row>
    <row r="4996" spans="13:13" x14ac:dyDescent="0.35">
      <c r="M4996" s="5"/>
    </row>
    <row r="4997" spans="13:13" x14ac:dyDescent="0.35">
      <c r="M4997" s="5"/>
    </row>
    <row r="4998" spans="13:13" x14ac:dyDescent="0.35">
      <c r="M4998" s="5"/>
    </row>
    <row r="4999" spans="13:13" x14ac:dyDescent="0.35">
      <c r="M4999" s="5"/>
    </row>
    <row r="5000" spans="13:13" x14ac:dyDescent="0.35">
      <c r="M5000" s="5"/>
    </row>
    <row r="5001" spans="13:13" x14ac:dyDescent="0.35">
      <c r="M5001" s="5"/>
    </row>
    <row r="5002" spans="13:13" x14ac:dyDescent="0.35">
      <c r="M5002" s="5"/>
    </row>
    <row r="5003" spans="13:13" x14ac:dyDescent="0.35">
      <c r="M5003" s="5"/>
    </row>
    <row r="5004" spans="13:13" x14ac:dyDescent="0.35">
      <c r="M5004" s="5"/>
    </row>
    <row r="5005" spans="13:13" x14ac:dyDescent="0.35">
      <c r="M5005" s="5"/>
    </row>
    <row r="5006" spans="13:13" x14ac:dyDescent="0.35">
      <c r="M5006" s="5"/>
    </row>
    <row r="5007" spans="13:13" x14ac:dyDescent="0.35">
      <c r="M5007" s="5"/>
    </row>
    <row r="5008" spans="13:13" x14ac:dyDescent="0.35">
      <c r="M5008" s="5"/>
    </row>
    <row r="5009" spans="13:13" x14ac:dyDescent="0.35">
      <c r="M5009" s="5"/>
    </row>
    <row r="5010" spans="13:13" x14ac:dyDescent="0.35">
      <c r="M5010" s="5"/>
    </row>
    <row r="5011" spans="13:13" x14ac:dyDescent="0.35">
      <c r="M5011" s="5"/>
    </row>
    <row r="5012" spans="13:13" x14ac:dyDescent="0.35">
      <c r="M5012" s="5"/>
    </row>
    <row r="5013" spans="13:13" x14ac:dyDescent="0.35">
      <c r="M5013" s="5"/>
    </row>
    <row r="5014" spans="13:13" x14ac:dyDescent="0.35">
      <c r="M5014" s="5"/>
    </row>
    <row r="5015" spans="13:13" x14ac:dyDescent="0.35">
      <c r="M5015" s="5"/>
    </row>
    <row r="5016" spans="13:13" x14ac:dyDescent="0.35">
      <c r="M5016" s="5"/>
    </row>
    <row r="5017" spans="13:13" x14ac:dyDescent="0.35">
      <c r="M5017" s="5"/>
    </row>
    <row r="5018" spans="13:13" x14ac:dyDescent="0.35">
      <c r="M5018" s="5"/>
    </row>
    <row r="5019" spans="13:13" x14ac:dyDescent="0.35">
      <c r="M5019" s="5"/>
    </row>
    <row r="5020" spans="13:13" x14ac:dyDescent="0.35">
      <c r="M5020" s="5"/>
    </row>
    <row r="5021" spans="13:13" x14ac:dyDescent="0.35">
      <c r="M5021" s="5"/>
    </row>
    <row r="5022" spans="13:13" x14ac:dyDescent="0.35">
      <c r="M5022" s="5"/>
    </row>
    <row r="5023" spans="13:13" x14ac:dyDescent="0.35">
      <c r="M5023" s="5"/>
    </row>
    <row r="5024" spans="13:13" x14ac:dyDescent="0.35">
      <c r="M5024" s="5"/>
    </row>
    <row r="5025" spans="13:13" x14ac:dyDescent="0.35">
      <c r="M5025" s="5"/>
    </row>
    <row r="5026" spans="13:13" x14ac:dyDescent="0.35">
      <c r="M5026" s="5"/>
    </row>
    <row r="5027" spans="13:13" x14ac:dyDescent="0.35">
      <c r="M5027" s="5"/>
    </row>
    <row r="5028" spans="13:13" x14ac:dyDescent="0.35">
      <c r="M5028" s="5"/>
    </row>
    <row r="5029" spans="13:13" x14ac:dyDescent="0.35">
      <c r="M5029" s="5"/>
    </row>
    <row r="5030" spans="13:13" x14ac:dyDescent="0.35">
      <c r="M5030" s="5"/>
    </row>
    <row r="5031" spans="13:13" x14ac:dyDescent="0.35">
      <c r="M5031" s="5"/>
    </row>
    <row r="5032" spans="13:13" x14ac:dyDescent="0.35">
      <c r="M5032" s="5"/>
    </row>
    <row r="5033" spans="13:13" x14ac:dyDescent="0.35">
      <c r="M5033" s="5"/>
    </row>
    <row r="5034" spans="13:13" x14ac:dyDescent="0.35">
      <c r="M5034" s="5"/>
    </row>
    <row r="5035" spans="13:13" x14ac:dyDescent="0.35">
      <c r="M5035" s="5"/>
    </row>
    <row r="5036" spans="13:13" x14ac:dyDescent="0.35">
      <c r="M5036" s="5"/>
    </row>
    <row r="5037" spans="13:13" x14ac:dyDescent="0.35">
      <c r="M5037" s="5"/>
    </row>
    <row r="5038" spans="13:13" x14ac:dyDescent="0.35">
      <c r="M5038" s="5"/>
    </row>
    <row r="5039" spans="13:13" x14ac:dyDescent="0.35">
      <c r="M5039" s="5"/>
    </row>
    <row r="5040" spans="13:13" x14ac:dyDescent="0.35">
      <c r="M5040" s="5"/>
    </row>
    <row r="5041" spans="13:13" x14ac:dyDescent="0.35">
      <c r="M5041" s="5"/>
    </row>
    <row r="5042" spans="13:13" x14ac:dyDescent="0.35">
      <c r="M5042" s="5"/>
    </row>
    <row r="5043" spans="13:13" x14ac:dyDescent="0.35">
      <c r="M5043" s="5"/>
    </row>
    <row r="5044" spans="13:13" x14ac:dyDescent="0.35">
      <c r="M5044" s="5"/>
    </row>
    <row r="5045" spans="13:13" x14ac:dyDescent="0.35">
      <c r="M5045" s="5"/>
    </row>
    <row r="5046" spans="13:13" x14ac:dyDescent="0.35">
      <c r="M5046" s="5"/>
    </row>
    <row r="5047" spans="13:13" x14ac:dyDescent="0.35">
      <c r="M5047" s="5"/>
    </row>
    <row r="5048" spans="13:13" x14ac:dyDescent="0.35">
      <c r="M5048" s="5"/>
    </row>
    <row r="5049" spans="13:13" x14ac:dyDescent="0.35">
      <c r="M5049" s="5"/>
    </row>
    <row r="5050" spans="13:13" x14ac:dyDescent="0.35">
      <c r="M5050" s="5"/>
    </row>
    <row r="5051" spans="13:13" x14ac:dyDescent="0.35">
      <c r="M5051" s="5"/>
    </row>
    <row r="5052" spans="13:13" x14ac:dyDescent="0.35">
      <c r="M5052" s="5"/>
    </row>
    <row r="5053" spans="13:13" x14ac:dyDescent="0.35">
      <c r="M5053" s="5"/>
    </row>
    <row r="5054" spans="13:13" x14ac:dyDescent="0.35">
      <c r="M5054" s="5"/>
    </row>
    <row r="5055" spans="13:13" x14ac:dyDescent="0.35">
      <c r="M5055" s="5"/>
    </row>
    <row r="5056" spans="13:13" x14ac:dyDescent="0.35">
      <c r="M5056" s="5"/>
    </row>
    <row r="5057" spans="13:13" x14ac:dyDescent="0.35">
      <c r="M5057" s="5"/>
    </row>
    <row r="5058" spans="13:13" x14ac:dyDescent="0.35">
      <c r="M5058" s="5"/>
    </row>
    <row r="5059" spans="13:13" x14ac:dyDescent="0.35">
      <c r="M5059" s="5"/>
    </row>
    <row r="5060" spans="13:13" x14ac:dyDescent="0.35">
      <c r="M5060" s="5"/>
    </row>
    <row r="5061" spans="13:13" x14ac:dyDescent="0.35">
      <c r="M5061" s="5"/>
    </row>
    <row r="5062" spans="13:13" x14ac:dyDescent="0.35">
      <c r="M5062" s="5"/>
    </row>
    <row r="5063" spans="13:13" x14ac:dyDescent="0.35">
      <c r="M5063" s="5"/>
    </row>
    <row r="5064" spans="13:13" x14ac:dyDescent="0.35">
      <c r="M5064" s="5"/>
    </row>
    <row r="5065" spans="13:13" x14ac:dyDescent="0.35">
      <c r="M5065" s="5"/>
    </row>
    <row r="5066" spans="13:13" x14ac:dyDescent="0.35">
      <c r="M5066" s="5"/>
    </row>
    <row r="5067" spans="13:13" x14ac:dyDescent="0.35">
      <c r="M5067" s="5"/>
    </row>
    <row r="5068" spans="13:13" x14ac:dyDescent="0.35">
      <c r="M5068" s="5"/>
    </row>
    <row r="5069" spans="13:13" x14ac:dyDescent="0.35">
      <c r="M5069" s="5"/>
    </row>
    <row r="5070" spans="13:13" x14ac:dyDescent="0.35">
      <c r="M5070" s="5"/>
    </row>
    <row r="5071" spans="13:13" x14ac:dyDescent="0.35">
      <c r="M5071" s="5"/>
    </row>
    <row r="5072" spans="13:13" x14ac:dyDescent="0.35">
      <c r="M5072" s="5"/>
    </row>
    <row r="5073" spans="13:13" x14ac:dyDescent="0.35">
      <c r="M5073" s="5"/>
    </row>
    <row r="5074" spans="13:13" x14ac:dyDescent="0.35">
      <c r="M5074" s="5"/>
    </row>
    <row r="5075" spans="13:13" x14ac:dyDescent="0.35">
      <c r="M5075" s="5"/>
    </row>
    <row r="5076" spans="13:13" x14ac:dyDescent="0.35">
      <c r="M5076" s="5"/>
    </row>
    <row r="5077" spans="13:13" x14ac:dyDescent="0.35">
      <c r="M5077" s="5"/>
    </row>
    <row r="5078" spans="13:13" x14ac:dyDescent="0.35">
      <c r="M5078" s="5"/>
    </row>
    <row r="5079" spans="13:13" x14ac:dyDescent="0.35">
      <c r="M5079" s="5"/>
    </row>
    <row r="5080" spans="13:13" x14ac:dyDescent="0.35">
      <c r="M5080" s="5"/>
    </row>
    <row r="5081" spans="13:13" x14ac:dyDescent="0.35">
      <c r="M5081" s="5"/>
    </row>
    <row r="5082" spans="13:13" x14ac:dyDescent="0.35">
      <c r="M5082" s="5"/>
    </row>
    <row r="5083" spans="13:13" x14ac:dyDescent="0.35">
      <c r="M5083" s="5"/>
    </row>
    <row r="5084" spans="13:13" x14ac:dyDescent="0.35">
      <c r="M5084" s="5"/>
    </row>
    <row r="5085" spans="13:13" x14ac:dyDescent="0.35">
      <c r="M5085" s="5"/>
    </row>
    <row r="5086" spans="13:13" x14ac:dyDescent="0.35">
      <c r="M5086" s="5"/>
    </row>
    <row r="5087" spans="13:13" x14ac:dyDescent="0.35">
      <c r="M5087" s="5"/>
    </row>
    <row r="5088" spans="13:13" x14ac:dyDescent="0.35">
      <c r="M5088" s="5"/>
    </row>
    <row r="5089" spans="13:13" x14ac:dyDescent="0.35">
      <c r="M5089" s="5"/>
    </row>
    <row r="5090" spans="13:13" x14ac:dyDescent="0.35">
      <c r="M5090" s="5"/>
    </row>
    <row r="5091" spans="13:13" x14ac:dyDescent="0.35">
      <c r="M5091" s="5"/>
    </row>
    <row r="5092" spans="13:13" x14ac:dyDescent="0.35">
      <c r="M5092" s="5"/>
    </row>
    <row r="5093" spans="13:13" x14ac:dyDescent="0.35">
      <c r="M5093" s="5"/>
    </row>
    <row r="5094" spans="13:13" x14ac:dyDescent="0.35">
      <c r="M5094" s="5"/>
    </row>
    <row r="5095" spans="13:13" x14ac:dyDescent="0.35">
      <c r="M5095" s="5"/>
    </row>
    <row r="5096" spans="13:13" x14ac:dyDescent="0.35">
      <c r="M5096" s="5"/>
    </row>
    <row r="5097" spans="13:13" x14ac:dyDescent="0.35">
      <c r="M5097" s="5"/>
    </row>
    <row r="5098" spans="13:13" x14ac:dyDescent="0.35">
      <c r="M5098" s="5"/>
    </row>
    <row r="5099" spans="13:13" x14ac:dyDescent="0.35">
      <c r="M5099" s="5"/>
    </row>
    <row r="5100" spans="13:13" x14ac:dyDescent="0.35">
      <c r="M5100" s="5"/>
    </row>
    <row r="5101" spans="13:13" x14ac:dyDescent="0.35">
      <c r="M5101" s="5"/>
    </row>
    <row r="5102" spans="13:13" x14ac:dyDescent="0.35">
      <c r="M5102" s="5"/>
    </row>
    <row r="5103" spans="13:13" x14ac:dyDescent="0.35">
      <c r="M5103" s="5"/>
    </row>
    <row r="5104" spans="13:13" x14ac:dyDescent="0.35">
      <c r="M5104" s="5"/>
    </row>
    <row r="5105" spans="13:13" x14ac:dyDescent="0.35">
      <c r="M5105" s="5"/>
    </row>
    <row r="5106" spans="13:13" x14ac:dyDescent="0.35">
      <c r="M5106" s="5"/>
    </row>
    <row r="5107" spans="13:13" x14ac:dyDescent="0.35">
      <c r="M5107" s="5"/>
    </row>
    <row r="5108" spans="13:13" x14ac:dyDescent="0.35">
      <c r="M5108" s="5"/>
    </row>
    <row r="5109" spans="13:13" x14ac:dyDescent="0.35">
      <c r="M5109" s="5"/>
    </row>
    <row r="5110" spans="13:13" x14ac:dyDescent="0.35">
      <c r="M5110" s="5"/>
    </row>
    <row r="5111" spans="13:13" x14ac:dyDescent="0.35">
      <c r="M5111" s="5"/>
    </row>
    <row r="5112" spans="13:13" x14ac:dyDescent="0.35">
      <c r="M5112" s="5"/>
    </row>
    <row r="5113" spans="13:13" x14ac:dyDescent="0.35">
      <c r="M5113" s="5"/>
    </row>
    <row r="5114" spans="13:13" x14ac:dyDescent="0.35">
      <c r="M5114" s="5"/>
    </row>
    <row r="5115" spans="13:13" x14ac:dyDescent="0.35">
      <c r="M5115" s="5"/>
    </row>
    <row r="5116" spans="13:13" x14ac:dyDescent="0.35">
      <c r="M5116" s="5"/>
    </row>
    <row r="5117" spans="13:13" x14ac:dyDescent="0.35">
      <c r="M5117" s="5"/>
    </row>
    <row r="5118" spans="13:13" x14ac:dyDescent="0.35">
      <c r="M5118" s="5"/>
    </row>
    <row r="5119" spans="13:13" x14ac:dyDescent="0.35">
      <c r="M5119" s="5"/>
    </row>
    <row r="5120" spans="13:13" x14ac:dyDescent="0.35">
      <c r="M5120" s="5"/>
    </row>
    <row r="5121" spans="13:13" x14ac:dyDescent="0.35">
      <c r="M5121" s="5"/>
    </row>
    <row r="5122" spans="13:13" x14ac:dyDescent="0.35">
      <c r="M5122" s="5"/>
    </row>
    <row r="5123" spans="13:13" x14ac:dyDescent="0.35">
      <c r="M5123" s="5"/>
    </row>
    <row r="5124" spans="13:13" x14ac:dyDescent="0.35">
      <c r="M5124" s="5"/>
    </row>
    <row r="5125" spans="13:13" x14ac:dyDescent="0.35">
      <c r="M5125" s="5"/>
    </row>
    <row r="5126" spans="13:13" x14ac:dyDescent="0.35">
      <c r="M5126" s="5"/>
    </row>
    <row r="5127" spans="13:13" x14ac:dyDescent="0.35">
      <c r="M5127" s="5"/>
    </row>
    <row r="5128" spans="13:13" x14ac:dyDescent="0.35">
      <c r="M5128" s="5"/>
    </row>
    <row r="5129" spans="13:13" x14ac:dyDescent="0.35">
      <c r="M5129" s="5"/>
    </row>
    <row r="5130" spans="13:13" x14ac:dyDescent="0.35">
      <c r="M5130" s="5"/>
    </row>
    <row r="5131" spans="13:13" x14ac:dyDescent="0.35">
      <c r="M5131" s="5"/>
    </row>
    <row r="5132" spans="13:13" x14ac:dyDescent="0.35">
      <c r="M5132" s="5"/>
    </row>
    <row r="5133" spans="13:13" x14ac:dyDescent="0.35">
      <c r="M5133" s="5"/>
    </row>
    <row r="5134" spans="13:13" x14ac:dyDescent="0.35">
      <c r="M5134" s="5"/>
    </row>
    <row r="5135" spans="13:13" x14ac:dyDescent="0.35">
      <c r="M5135" s="5"/>
    </row>
    <row r="5136" spans="13:13" x14ac:dyDescent="0.35">
      <c r="M5136" s="5"/>
    </row>
    <row r="5137" spans="13:13" x14ac:dyDescent="0.35">
      <c r="M5137" s="5"/>
    </row>
    <row r="5138" spans="13:13" x14ac:dyDescent="0.35">
      <c r="M5138" s="5"/>
    </row>
    <row r="5139" spans="13:13" x14ac:dyDescent="0.35">
      <c r="M5139" s="5"/>
    </row>
    <row r="5140" spans="13:13" x14ac:dyDescent="0.35">
      <c r="M5140" s="5"/>
    </row>
    <row r="5141" spans="13:13" x14ac:dyDescent="0.35">
      <c r="M5141" s="5"/>
    </row>
    <row r="5142" spans="13:13" x14ac:dyDescent="0.35">
      <c r="M5142" s="5"/>
    </row>
    <row r="5143" spans="13:13" x14ac:dyDescent="0.35">
      <c r="M5143" s="5"/>
    </row>
    <row r="5144" spans="13:13" x14ac:dyDescent="0.35">
      <c r="M5144" s="5"/>
    </row>
    <row r="5145" spans="13:13" x14ac:dyDescent="0.35">
      <c r="M5145" s="5"/>
    </row>
    <row r="5146" spans="13:13" x14ac:dyDescent="0.35">
      <c r="M5146" s="5"/>
    </row>
    <row r="5147" spans="13:13" x14ac:dyDescent="0.35">
      <c r="M5147" s="5"/>
    </row>
    <row r="5148" spans="13:13" x14ac:dyDescent="0.35">
      <c r="M5148" s="5"/>
    </row>
    <row r="5149" spans="13:13" x14ac:dyDescent="0.35">
      <c r="M5149" s="5"/>
    </row>
    <row r="5150" spans="13:13" x14ac:dyDescent="0.35">
      <c r="M5150" s="5"/>
    </row>
    <row r="5151" spans="13:13" x14ac:dyDescent="0.35">
      <c r="M5151" s="5"/>
    </row>
    <row r="5152" spans="13:13" x14ac:dyDescent="0.35">
      <c r="M5152" s="5"/>
    </row>
    <row r="5153" spans="13:13" x14ac:dyDescent="0.35">
      <c r="M5153" s="5"/>
    </row>
    <row r="5154" spans="13:13" x14ac:dyDescent="0.35">
      <c r="M5154" s="5"/>
    </row>
    <row r="5155" spans="13:13" x14ac:dyDescent="0.35">
      <c r="M5155" s="5"/>
    </row>
    <row r="5156" spans="13:13" x14ac:dyDescent="0.35">
      <c r="M5156" s="5"/>
    </row>
    <row r="5157" spans="13:13" x14ac:dyDescent="0.35">
      <c r="M5157" s="5"/>
    </row>
    <row r="5158" spans="13:13" x14ac:dyDescent="0.35">
      <c r="M5158" s="5"/>
    </row>
    <row r="5159" spans="13:13" x14ac:dyDescent="0.35">
      <c r="M5159" s="5"/>
    </row>
    <row r="5160" spans="13:13" x14ac:dyDescent="0.35">
      <c r="M5160" s="5"/>
    </row>
    <row r="5161" spans="13:13" x14ac:dyDescent="0.35">
      <c r="M5161" s="5"/>
    </row>
    <row r="5162" spans="13:13" x14ac:dyDescent="0.35">
      <c r="M5162" s="5"/>
    </row>
    <row r="5163" spans="13:13" x14ac:dyDescent="0.35">
      <c r="M5163" s="5"/>
    </row>
    <row r="5164" spans="13:13" x14ac:dyDescent="0.35">
      <c r="M5164" s="5"/>
    </row>
    <row r="5165" spans="13:13" x14ac:dyDescent="0.35">
      <c r="M5165" s="5"/>
    </row>
    <row r="5166" spans="13:13" x14ac:dyDescent="0.35">
      <c r="M5166" s="5"/>
    </row>
    <row r="5167" spans="13:13" x14ac:dyDescent="0.35">
      <c r="M5167" s="5"/>
    </row>
    <row r="5168" spans="13:13" x14ac:dyDescent="0.35">
      <c r="M5168" s="5"/>
    </row>
    <row r="5169" spans="13:13" x14ac:dyDescent="0.35">
      <c r="M5169" s="5"/>
    </row>
    <row r="5170" spans="13:13" x14ac:dyDescent="0.35">
      <c r="M5170" s="5"/>
    </row>
    <row r="5171" spans="13:13" x14ac:dyDescent="0.35">
      <c r="M5171" s="5"/>
    </row>
    <row r="5172" spans="13:13" x14ac:dyDescent="0.35">
      <c r="M5172" s="5"/>
    </row>
    <row r="5173" spans="13:13" x14ac:dyDescent="0.35">
      <c r="M5173" s="5"/>
    </row>
    <row r="5174" spans="13:13" x14ac:dyDescent="0.35">
      <c r="M5174" s="5"/>
    </row>
    <row r="5175" spans="13:13" x14ac:dyDescent="0.35">
      <c r="M5175" s="5"/>
    </row>
    <row r="5176" spans="13:13" x14ac:dyDescent="0.35">
      <c r="M5176" s="5"/>
    </row>
    <row r="5177" spans="13:13" x14ac:dyDescent="0.35">
      <c r="M5177" s="5"/>
    </row>
    <row r="5178" spans="13:13" x14ac:dyDescent="0.35">
      <c r="M5178" s="5"/>
    </row>
    <row r="5179" spans="13:13" x14ac:dyDescent="0.35">
      <c r="M5179" s="5"/>
    </row>
    <row r="5180" spans="13:13" x14ac:dyDescent="0.35">
      <c r="M5180" s="5"/>
    </row>
    <row r="5181" spans="13:13" x14ac:dyDescent="0.35">
      <c r="M5181" s="5"/>
    </row>
    <row r="5182" spans="13:13" x14ac:dyDescent="0.35">
      <c r="M5182" s="5"/>
    </row>
    <row r="5183" spans="13:13" x14ac:dyDescent="0.35">
      <c r="M5183" s="5"/>
    </row>
    <row r="5184" spans="13:13" x14ac:dyDescent="0.35">
      <c r="M5184" s="5"/>
    </row>
    <row r="5185" spans="13:13" x14ac:dyDescent="0.35">
      <c r="M5185" s="5"/>
    </row>
    <row r="5186" spans="13:13" x14ac:dyDescent="0.35">
      <c r="M5186" s="5"/>
    </row>
    <row r="5187" spans="13:13" x14ac:dyDescent="0.35">
      <c r="M5187" s="5"/>
    </row>
    <row r="5188" spans="13:13" x14ac:dyDescent="0.35">
      <c r="M5188" s="5"/>
    </row>
    <row r="5189" spans="13:13" x14ac:dyDescent="0.35">
      <c r="M5189" s="5"/>
    </row>
    <row r="5190" spans="13:13" x14ac:dyDescent="0.35">
      <c r="M5190" s="5"/>
    </row>
    <row r="5191" spans="13:13" x14ac:dyDescent="0.35">
      <c r="M5191" s="5"/>
    </row>
    <row r="5192" spans="13:13" x14ac:dyDescent="0.35">
      <c r="M5192" s="5"/>
    </row>
    <row r="5193" spans="13:13" x14ac:dyDescent="0.35">
      <c r="M5193" s="5"/>
    </row>
    <row r="5194" spans="13:13" x14ac:dyDescent="0.35">
      <c r="M5194" s="5"/>
    </row>
    <row r="5195" spans="13:13" x14ac:dyDescent="0.35">
      <c r="M5195" s="5"/>
    </row>
    <row r="5196" spans="13:13" x14ac:dyDescent="0.35">
      <c r="M5196" s="5"/>
    </row>
    <row r="5197" spans="13:13" x14ac:dyDescent="0.35">
      <c r="M5197" s="5"/>
    </row>
    <row r="5198" spans="13:13" x14ac:dyDescent="0.35">
      <c r="M5198" s="5"/>
    </row>
    <row r="5199" spans="13:13" x14ac:dyDescent="0.35">
      <c r="M5199" s="5"/>
    </row>
    <row r="5200" spans="13:13" x14ac:dyDescent="0.35">
      <c r="M5200" s="5"/>
    </row>
    <row r="5201" spans="13:13" x14ac:dyDescent="0.35">
      <c r="M5201" s="5"/>
    </row>
    <row r="5202" spans="13:13" x14ac:dyDescent="0.35">
      <c r="M5202" s="5"/>
    </row>
    <row r="5203" spans="13:13" x14ac:dyDescent="0.35">
      <c r="M5203" s="5"/>
    </row>
    <row r="5204" spans="13:13" x14ac:dyDescent="0.35">
      <c r="M5204" s="5"/>
    </row>
    <row r="5205" spans="13:13" x14ac:dyDescent="0.35">
      <c r="M5205" s="5"/>
    </row>
    <row r="5206" spans="13:13" x14ac:dyDescent="0.35">
      <c r="M5206" s="5"/>
    </row>
    <row r="5207" spans="13:13" x14ac:dyDescent="0.35">
      <c r="M5207" s="5"/>
    </row>
    <row r="5208" spans="13:13" x14ac:dyDescent="0.35">
      <c r="M5208" s="5"/>
    </row>
    <row r="5209" spans="13:13" x14ac:dyDescent="0.35">
      <c r="M5209" s="5"/>
    </row>
    <row r="5210" spans="13:13" x14ac:dyDescent="0.35">
      <c r="M5210" s="5"/>
    </row>
    <row r="5211" spans="13:13" x14ac:dyDescent="0.35">
      <c r="M5211" s="5"/>
    </row>
    <row r="5212" spans="13:13" x14ac:dyDescent="0.35">
      <c r="M5212" s="5"/>
    </row>
    <row r="5213" spans="13:13" x14ac:dyDescent="0.35">
      <c r="M5213" s="5"/>
    </row>
  </sheetData>
  <phoneticPr fontId="28"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6043-91C5-484A-8DD4-A9B6F265CB87}">
  <dimension ref="A1:F3718"/>
  <sheetViews>
    <sheetView topLeftCell="A3697" workbookViewId="0">
      <selection activeCell="B3" sqref="B3"/>
    </sheetView>
  </sheetViews>
  <sheetFormatPr defaultRowHeight="14" x14ac:dyDescent="0.3"/>
  <cols>
    <col min="1" max="1" width="10.08203125" bestFit="1" customWidth="1"/>
  </cols>
  <sheetData>
    <row r="1" spans="1:6" x14ac:dyDescent="0.3">
      <c r="A1" t="s">
        <v>2</v>
      </c>
      <c r="B1" t="s">
        <v>7</v>
      </c>
      <c r="C1" t="s">
        <v>6</v>
      </c>
      <c r="D1" t="s">
        <v>5</v>
      </c>
      <c r="E1" t="s">
        <v>4</v>
      </c>
      <c r="F1" t="s">
        <v>3</v>
      </c>
    </row>
    <row r="2" spans="1:6" x14ac:dyDescent="0.3">
      <c r="A2" s="1">
        <v>45324</v>
      </c>
      <c r="B2">
        <v>4.3719999999999999</v>
      </c>
      <c r="C2">
        <v>4.202</v>
      </c>
      <c r="D2">
        <v>4.407</v>
      </c>
      <c r="E2">
        <v>4.1959999999999997</v>
      </c>
      <c r="F2" s="2">
        <v>3.8300000000000001E-2</v>
      </c>
    </row>
    <row r="3" spans="1:6" x14ac:dyDescent="0.3">
      <c r="A3" s="1">
        <v>45323</v>
      </c>
      <c r="B3">
        <v>4.2110000000000003</v>
      </c>
      <c r="C3">
        <v>4.2329999999999997</v>
      </c>
      <c r="D3">
        <v>4.26</v>
      </c>
      <c r="E3">
        <v>4.1349999999999998</v>
      </c>
      <c r="F3" s="2">
        <v>5.0000000000000001E-4</v>
      </c>
    </row>
    <row r="4" spans="1:6" x14ac:dyDescent="0.3">
      <c r="A4" s="1">
        <v>45322</v>
      </c>
      <c r="B4">
        <v>4.2089999999999996</v>
      </c>
      <c r="C4">
        <v>4.3369999999999997</v>
      </c>
      <c r="D4">
        <v>4.3390000000000004</v>
      </c>
      <c r="E4">
        <v>4.1859999999999999</v>
      </c>
      <c r="F4" s="2">
        <v>-2.9899999999999999E-2</v>
      </c>
    </row>
    <row r="5" spans="1:6" x14ac:dyDescent="0.3">
      <c r="A5" s="1">
        <v>45321</v>
      </c>
      <c r="B5">
        <v>4.3390000000000004</v>
      </c>
      <c r="C5">
        <v>4.3280000000000003</v>
      </c>
      <c r="D5">
        <v>4.3879999999999999</v>
      </c>
      <c r="E5">
        <v>4.2949999999999999</v>
      </c>
      <c r="F5" s="2">
        <v>3.8E-3</v>
      </c>
    </row>
    <row r="6" spans="1:6" x14ac:dyDescent="0.3">
      <c r="A6" s="1">
        <v>45320</v>
      </c>
      <c r="B6">
        <v>4.3220000000000001</v>
      </c>
      <c r="C6">
        <v>4.3490000000000002</v>
      </c>
      <c r="D6">
        <v>4.3529999999999998</v>
      </c>
      <c r="E6">
        <v>4.3040000000000003</v>
      </c>
      <c r="F6" s="2">
        <v>-8.0000000000000002E-3</v>
      </c>
    </row>
    <row r="7" spans="1:6" x14ac:dyDescent="0.3">
      <c r="A7" s="1">
        <v>45317</v>
      </c>
      <c r="B7">
        <v>4.3570000000000002</v>
      </c>
      <c r="C7">
        <v>4.2850000000000001</v>
      </c>
      <c r="D7">
        <v>4.37</v>
      </c>
      <c r="E7">
        <v>4.2809999999999997</v>
      </c>
      <c r="F7" s="2">
        <v>1.34E-2</v>
      </c>
    </row>
    <row r="8" spans="1:6" x14ac:dyDescent="0.3">
      <c r="A8" s="1">
        <v>45316</v>
      </c>
      <c r="B8">
        <v>4.2990000000000004</v>
      </c>
      <c r="C8">
        <v>4.3860000000000001</v>
      </c>
      <c r="D8">
        <v>4.415</v>
      </c>
      <c r="E8">
        <v>4.2969999999999997</v>
      </c>
      <c r="F8" s="2">
        <v>-1.9300000000000001E-2</v>
      </c>
    </row>
    <row r="9" spans="1:6" x14ac:dyDescent="0.3">
      <c r="A9" s="1">
        <v>45315</v>
      </c>
      <c r="B9">
        <v>4.3840000000000003</v>
      </c>
      <c r="C9">
        <v>4.3390000000000004</v>
      </c>
      <c r="D9">
        <v>4.3879999999999999</v>
      </c>
      <c r="E9">
        <v>4.2869999999999999</v>
      </c>
      <c r="F9" s="2">
        <v>2.7000000000000001E-3</v>
      </c>
    </row>
    <row r="10" spans="1:6" x14ac:dyDescent="0.3">
      <c r="A10" s="1">
        <v>45314</v>
      </c>
      <c r="B10">
        <v>4.3719999999999999</v>
      </c>
      <c r="C10">
        <v>4.3929999999999998</v>
      </c>
      <c r="D10">
        <v>4.4189999999999996</v>
      </c>
      <c r="E10">
        <v>4.37</v>
      </c>
      <c r="F10" s="2">
        <v>-4.7999999999999996E-3</v>
      </c>
    </row>
    <row r="11" spans="1:6" x14ac:dyDescent="0.3">
      <c r="A11" s="1">
        <v>45313</v>
      </c>
      <c r="B11">
        <v>4.3929999999999998</v>
      </c>
      <c r="C11">
        <v>4.4080000000000004</v>
      </c>
      <c r="D11">
        <v>4.4169999999999998</v>
      </c>
      <c r="E11">
        <v>4.3650000000000002</v>
      </c>
      <c r="F11" s="2">
        <v>1E-3</v>
      </c>
    </row>
    <row r="12" spans="1:6" x14ac:dyDescent="0.3">
      <c r="A12" s="1">
        <v>45310</v>
      </c>
      <c r="B12">
        <v>4.3890000000000002</v>
      </c>
      <c r="C12">
        <v>4.359</v>
      </c>
      <c r="D12">
        <v>4.4210000000000003</v>
      </c>
      <c r="E12">
        <v>4.3440000000000003</v>
      </c>
      <c r="F12" s="2">
        <v>7.9000000000000008E-3</v>
      </c>
    </row>
    <row r="13" spans="1:6" x14ac:dyDescent="0.3">
      <c r="A13" s="1">
        <v>45309</v>
      </c>
      <c r="B13">
        <v>4.3540000000000001</v>
      </c>
      <c r="C13">
        <v>4.3570000000000002</v>
      </c>
      <c r="D13">
        <v>4.3819999999999997</v>
      </c>
      <c r="E13">
        <v>4.3120000000000003</v>
      </c>
      <c r="F13" s="2">
        <v>-1.4E-3</v>
      </c>
    </row>
    <row r="14" spans="1:6" x14ac:dyDescent="0.3">
      <c r="A14" s="1">
        <v>45308</v>
      </c>
      <c r="B14">
        <v>4.3609999999999998</v>
      </c>
      <c r="C14">
        <v>4.2279999999999998</v>
      </c>
      <c r="D14">
        <v>4.3760000000000003</v>
      </c>
      <c r="E14">
        <v>4.2030000000000003</v>
      </c>
      <c r="F14" s="2">
        <v>3.3000000000000002E-2</v>
      </c>
    </row>
    <row r="15" spans="1:6" x14ac:dyDescent="0.3">
      <c r="A15" s="1">
        <v>45307</v>
      </c>
      <c r="B15">
        <v>4.2220000000000004</v>
      </c>
      <c r="C15">
        <v>4.1900000000000004</v>
      </c>
      <c r="D15">
        <v>4.2619999999999996</v>
      </c>
      <c r="E15">
        <v>4.1609999999999996</v>
      </c>
      <c r="F15" s="2">
        <v>8.0000000000000002E-3</v>
      </c>
    </row>
    <row r="16" spans="1:6" x14ac:dyDescent="0.3">
      <c r="A16" s="1">
        <v>45306</v>
      </c>
      <c r="B16">
        <v>4.1879999999999997</v>
      </c>
      <c r="C16">
        <v>4.1900000000000004</v>
      </c>
      <c r="D16">
        <v>4.1900000000000004</v>
      </c>
      <c r="E16">
        <v>4.1859999999999999</v>
      </c>
      <c r="F16" s="2">
        <v>1.01E-2</v>
      </c>
    </row>
    <row r="17" spans="1:6" x14ac:dyDescent="0.3">
      <c r="A17" s="1">
        <v>45303</v>
      </c>
      <c r="B17">
        <v>4.1459999999999999</v>
      </c>
      <c r="C17">
        <v>4.2450000000000001</v>
      </c>
      <c r="D17">
        <v>4.2869999999999999</v>
      </c>
      <c r="E17">
        <v>4.1189999999999998</v>
      </c>
      <c r="F17" s="2">
        <v>-2.4299999999999999E-2</v>
      </c>
    </row>
    <row r="18" spans="1:6" x14ac:dyDescent="0.3">
      <c r="A18" s="1">
        <v>45302</v>
      </c>
      <c r="B18">
        <v>4.2489999999999997</v>
      </c>
      <c r="C18">
        <v>4.3559999999999999</v>
      </c>
      <c r="D18">
        <v>4.3959999999999999</v>
      </c>
      <c r="E18">
        <v>4.2450000000000001</v>
      </c>
      <c r="F18" s="2">
        <v>-2.5399999999999999E-2</v>
      </c>
    </row>
    <row r="19" spans="1:6" x14ac:dyDescent="0.3">
      <c r="A19" s="1">
        <v>45301</v>
      </c>
      <c r="B19">
        <v>4.3600000000000003</v>
      </c>
      <c r="C19">
        <v>4.3520000000000003</v>
      </c>
      <c r="D19">
        <v>4.3789999999999996</v>
      </c>
      <c r="E19">
        <v>4.3289999999999997</v>
      </c>
      <c r="F19" s="2">
        <v>-1.4E-3</v>
      </c>
    </row>
    <row r="20" spans="1:6" x14ac:dyDescent="0.3">
      <c r="A20" s="1">
        <v>45300</v>
      </c>
      <c r="B20">
        <v>4.3659999999999997</v>
      </c>
      <c r="C20">
        <v>4.3680000000000003</v>
      </c>
      <c r="D20">
        <v>4.3929999999999998</v>
      </c>
      <c r="E20">
        <v>4.3540000000000001</v>
      </c>
      <c r="F20" s="2">
        <v>-1.9E-3</v>
      </c>
    </row>
    <row r="21" spans="1:6" x14ac:dyDescent="0.3">
      <c r="A21" s="1">
        <v>45299</v>
      </c>
      <c r="B21">
        <v>4.375</v>
      </c>
      <c r="C21">
        <v>4.3979999999999997</v>
      </c>
      <c r="D21">
        <v>4.4059999999999997</v>
      </c>
      <c r="E21">
        <v>4.3019999999999996</v>
      </c>
      <c r="F21" s="2">
        <v>-4.1999999999999997E-3</v>
      </c>
    </row>
    <row r="22" spans="1:6" x14ac:dyDescent="0.3">
      <c r="A22" s="1">
        <v>45296</v>
      </c>
      <c r="B22">
        <v>4.3929999999999998</v>
      </c>
      <c r="C22">
        <v>4.38</v>
      </c>
      <c r="D22">
        <v>4.4939999999999998</v>
      </c>
      <c r="E22">
        <v>4.3140000000000001</v>
      </c>
      <c r="F22" s="2">
        <v>1.5E-3</v>
      </c>
    </row>
    <row r="23" spans="1:6" x14ac:dyDescent="0.3">
      <c r="A23" s="1">
        <v>45295</v>
      </c>
      <c r="B23">
        <v>4.3869999999999996</v>
      </c>
      <c r="C23">
        <v>4.3259999999999996</v>
      </c>
      <c r="D23">
        <v>4.399</v>
      </c>
      <c r="E23">
        <v>4.2990000000000004</v>
      </c>
      <c r="F23" s="2">
        <v>1.2500000000000001E-2</v>
      </c>
    </row>
    <row r="24" spans="1:6" x14ac:dyDescent="0.3">
      <c r="A24" s="1">
        <v>45294</v>
      </c>
      <c r="B24">
        <v>4.3330000000000002</v>
      </c>
      <c r="C24">
        <v>4.335</v>
      </c>
      <c r="D24">
        <v>4.3819999999999997</v>
      </c>
      <c r="E24">
        <v>4.3120000000000003</v>
      </c>
      <c r="F24" s="2">
        <v>1.9E-3</v>
      </c>
    </row>
    <row r="25" spans="1:6" x14ac:dyDescent="0.3">
      <c r="A25" s="1">
        <v>45293</v>
      </c>
      <c r="B25">
        <v>4.3239999999999998</v>
      </c>
      <c r="C25">
        <v>4.2539999999999996</v>
      </c>
      <c r="D25">
        <v>4.3529999999999998</v>
      </c>
      <c r="E25">
        <v>4.2539999999999996</v>
      </c>
      <c r="F25" s="2">
        <v>1.7500000000000002E-2</v>
      </c>
    </row>
    <row r="26" spans="1:6" x14ac:dyDescent="0.3">
      <c r="A26" s="1">
        <v>45292</v>
      </c>
      <c r="B26">
        <v>4.25</v>
      </c>
      <c r="C26">
        <v>4.25</v>
      </c>
      <c r="D26">
        <v>4.25</v>
      </c>
      <c r="E26">
        <v>4.25</v>
      </c>
      <c r="F26" s="2">
        <v>0</v>
      </c>
    </row>
    <row r="27" spans="1:6" x14ac:dyDescent="0.3">
      <c r="A27" s="1">
        <v>45289</v>
      </c>
      <c r="B27">
        <v>4.25</v>
      </c>
      <c r="C27">
        <v>4.2770000000000001</v>
      </c>
      <c r="D27">
        <v>4.3140000000000001</v>
      </c>
      <c r="E27">
        <v>4.2439999999999998</v>
      </c>
      <c r="F27" s="2">
        <v>-6.7999999999999996E-3</v>
      </c>
    </row>
    <row r="28" spans="1:6" x14ac:dyDescent="0.3">
      <c r="A28" s="1">
        <v>45288</v>
      </c>
      <c r="B28">
        <v>4.2789999999999999</v>
      </c>
      <c r="C28">
        <v>4.25</v>
      </c>
      <c r="D28">
        <v>4.2930000000000001</v>
      </c>
      <c r="E28">
        <v>4.2480000000000002</v>
      </c>
      <c r="F28" s="2">
        <v>9.1999999999999998E-3</v>
      </c>
    </row>
    <row r="29" spans="1:6" x14ac:dyDescent="0.3">
      <c r="A29" s="1">
        <v>45287</v>
      </c>
      <c r="B29">
        <v>4.24</v>
      </c>
      <c r="C29">
        <v>4.3079999999999998</v>
      </c>
      <c r="D29">
        <v>4.3099999999999996</v>
      </c>
      <c r="E29">
        <v>4.2309999999999999</v>
      </c>
      <c r="F29" s="2">
        <v>-2.6800000000000001E-2</v>
      </c>
    </row>
    <row r="30" spans="1:6" x14ac:dyDescent="0.3">
      <c r="A30" s="1">
        <v>45286</v>
      </c>
      <c r="B30">
        <v>4.3559999999999999</v>
      </c>
      <c r="C30">
        <v>4.3360000000000003</v>
      </c>
      <c r="D30">
        <v>4.3819999999999997</v>
      </c>
      <c r="E30">
        <v>4.327</v>
      </c>
      <c r="F30" s="2">
        <v>4.7000000000000002E-3</v>
      </c>
    </row>
    <row r="31" spans="1:6" x14ac:dyDescent="0.3">
      <c r="A31" s="1">
        <v>45285</v>
      </c>
      <c r="B31">
        <v>4.3360000000000003</v>
      </c>
      <c r="C31">
        <v>4.3380000000000001</v>
      </c>
      <c r="D31">
        <v>4.3380000000000001</v>
      </c>
      <c r="E31">
        <v>4.3360000000000003</v>
      </c>
      <c r="F31" s="2">
        <v>1.5E-3</v>
      </c>
    </row>
    <row r="32" spans="1:6" x14ac:dyDescent="0.3">
      <c r="A32" s="1">
        <v>45282</v>
      </c>
      <c r="B32">
        <v>4.3289999999999997</v>
      </c>
      <c r="C32">
        <v>4.3410000000000002</v>
      </c>
      <c r="D32">
        <v>4.3760000000000003</v>
      </c>
      <c r="E32">
        <v>4.3150000000000004</v>
      </c>
      <c r="F32" s="2">
        <v>-5.1000000000000004E-3</v>
      </c>
    </row>
    <row r="33" spans="1:6" x14ac:dyDescent="0.3">
      <c r="A33" s="1">
        <v>45281</v>
      </c>
      <c r="B33">
        <v>4.3520000000000003</v>
      </c>
      <c r="C33">
        <v>4.3479999999999999</v>
      </c>
      <c r="D33">
        <v>4.3869999999999996</v>
      </c>
      <c r="E33">
        <v>4.2990000000000004</v>
      </c>
      <c r="F33" s="2">
        <v>2.7000000000000001E-3</v>
      </c>
    </row>
    <row r="34" spans="1:6" x14ac:dyDescent="0.3">
      <c r="A34" s="1">
        <v>45280</v>
      </c>
      <c r="B34">
        <v>4.34</v>
      </c>
      <c r="C34">
        <v>4.4370000000000003</v>
      </c>
      <c r="D34">
        <v>4.4420000000000002</v>
      </c>
      <c r="E34">
        <v>4.3310000000000004</v>
      </c>
      <c r="F34" s="2">
        <v>-2.29E-2</v>
      </c>
    </row>
    <row r="35" spans="1:6" x14ac:dyDescent="0.3">
      <c r="A35" s="1">
        <v>45279</v>
      </c>
      <c r="B35">
        <v>4.4420000000000002</v>
      </c>
      <c r="C35">
        <v>4.4459999999999997</v>
      </c>
      <c r="D35">
        <v>4.4669999999999996</v>
      </c>
      <c r="E35">
        <v>4.4139999999999997</v>
      </c>
      <c r="F35" s="2">
        <v>-2E-3</v>
      </c>
    </row>
    <row r="36" spans="1:6" x14ac:dyDescent="0.3">
      <c r="A36" s="1">
        <v>45278</v>
      </c>
      <c r="B36">
        <v>4.4509999999999996</v>
      </c>
      <c r="C36">
        <v>4.4470000000000001</v>
      </c>
      <c r="D36">
        <v>4.4649999999999999</v>
      </c>
      <c r="E36">
        <v>4.4089999999999998</v>
      </c>
      <c r="F36" s="2">
        <v>2.9999999999999997E-4</v>
      </c>
    </row>
    <row r="37" spans="1:6" x14ac:dyDescent="0.3">
      <c r="A37" s="1">
        <v>45275</v>
      </c>
      <c r="B37">
        <v>4.4489999999999998</v>
      </c>
      <c r="C37">
        <v>4.3940000000000001</v>
      </c>
      <c r="D37">
        <v>4.4870000000000001</v>
      </c>
      <c r="E37">
        <v>4.359</v>
      </c>
      <c r="F37" s="2">
        <v>1.43E-2</v>
      </c>
    </row>
    <row r="38" spans="1:6" x14ac:dyDescent="0.3">
      <c r="A38" s="1">
        <v>45274</v>
      </c>
      <c r="B38">
        <v>4.3860000000000001</v>
      </c>
      <c r="C38">
        <v>4.42</v>
      </c>
      <c r="D38">
        <v>4.4240000000000004</v>
      </c>
      <c r="E38">
        <v>4.282</v>
      </c>
      <c r="F38" s="2">
        <v>-1.0500000000000001E-2</v>
      </c>
    </row>
    <row r="39" spans="1:6" x14ac:dyDescent="0.3">
      <c r="A39" s="1">
        <v>45273</v>
      </c>
      <c r="B39">
        <v>4.4329999999999998</v>
      </c>
      <c r="C39">
        <v>4.7329999999999997</v>
      </c>
      <c r="D39">
        <v>4.7370000000000001</v>
      </c>
      <c r="E39">
        <v>4.4240000000000004</v>
      </c>
      <c r="F39" s="2">
        <v>-6.3799999999999996E-2</v>
      </c>
    </row>
    <row r="40" spans="1:6" x14ac:dyDescent="0.3">
      <c r="A40" s="1">
        <v>45272</v>
      </c>
      <c r="B40">
        <v>4.7350000000000003</v>
      </c>
      <c r="C40">
        <v>4.7160000000000002</v>
      </c>
      <c r="D40">
        <v>4.75</v>
      </c>
      <c r="E40">
        <v>4.6379999999999999</v>
      </c>
      <c r="F40" s="2">
        <v>5.3E-3</v>
      </c>
    </row>
    <row r="41" spans="1:6" x14ac:dyDescent="0.3">
      <c r="A41" s="1">
        <v>45271</v>
      </c>
      <c r="B41">
        <v>4.71</v>
      </c>
      <c r="C41">
        <v>4.7350000000000003</v>
      </c>
      <c r="D41">
        <v>4.7750000000000004</v>
      </c>
      <c r="E41">
        <v>4.71</v>
      </c>
      <c r="F41" s="2">
        <v>-2.7000000000000001E-3</v>
      </c>
    </row>
    <row r="42" spans="1:6" x14ac:dyDescent="0.3">
      <c r="A42" s="1">
        <v>45268</v>
      </c>
      <c r="B42">
        <v>4.7229999999999999</v>
      </c>
      <c r="C42">
        <v>4.5949999999999998</v>
      </c>
      <c r="D42">
        <v>4.74</v>
      </c>
      <c r="E42">
        <v>4.5949999999999998</v>
      </c>
      <c r="F42" s="2">
        <v>2.8400000000000002E-2</v>
      </c>
    </row>
    <row r="43" spans="1:6" x14ac:dyDescent="0.3">
      <c r="A43" s="1">
        <v>45267</v>
      </c>
      <c r="B43">
        <v>4.593</v>
      </c>
      <c r="C43">
        <v>4.5949999999999998</v>
      </c>
      <c r="D43">
        <v>4.6379999999999999</v>
      </c>
      <c r="E43">
        <v>4.5650000000000004</v>
      </c>
      <c r="F43" s="2">
        <v>-1E-3</v>
      </c>
    </row>
    <row r="44" spans="1:6" x14ac:dyDescent="0.3">
      <c r="A44" s="1">
        <v>45266</v>
      </c>
      <c r="B44">
        <v>4.5970000000000004</v>
      </c>
      <c r="C44">
        <v>4.5810000000000004</v>
      </c>
      <c r="D44">
        <v>4.6239999999999997</v>
      </c>
      <c r="E44">
        <v>4.5739999999999998</v>
      </c>
      <c r="F44" s="2">
        <v>4.4999999999999997E-3</v>
      </c>
    </row>
    <row r="45" spans="1:6" x14ac:dyDescent="0.3">
      <c r="A45" s="1">
        <v>45265</v>
      </c>
      <c r="B45">
        <v>4.577</v>
      </c>
      <c r="C45">
        <v>4.6390000000000002</v>
      </c>
      <c r="D45">
        <v>4.6459999999999999</v>
      </c>
      <c r="E45">
        <v>4.5599999999999996</v>
      </c>
      <c r="F45" s="2">
        <v>-1.3100000000000001E-2</v>
      </c>
    </row>
    <row r="46" spans="1:6" x14ac:dyDescent="0.3">
      <c r="A46" s="1">
        <v>45264</v>
      </c>
      <c r="B46">
        <v>4.6369999999999996</v>
      </c>
      <c r="C46">
        <v>4.58</v>
      </c>
      <c r="D46">
        <v>4.6680000000000001</v>
      </c>
      <c r="E46">
        <v>4.58</v>
      </c>
      <c r="F46" s="2">
        <v>1.9E-2</v>
      </c>
    </row>
    <row r="47" spans="1:6" x14ac:dyDescent="0.3">
      <c r="A47" s="1">
        <v>45261</v>
      </c>
      <c r="B47">
        <v>4.5510000000000002</v>
      </c>
      <c r="C47">
        <v>4.6680000000000001</v>
      </c>
      <c r="D47">
        <v>4.7119999999999997</v>
      </c>
      <c r="E47">
        <v>4.54</v>
      </c>
      <c r="F47" s="2">
        <v>-3.0700000000000002E-2</v>
      </c>
    </row>
    <row r="48" spans="1:6" x14ac:dyDescent="0.3">
      <c r="A48" s="1">
        <v>45260</v>
      </c>
      <c r="B48">
        <v>4.6950000000000003</v>
      </c>
      <c r="C48">
        <v>4.6520000000000001</v>
      </c>
      <c r="D48">
        <v>4.734</v>
      </c>
      <c r="E48">
        <v>4.6180000000000003</v>
      </c>
      <c r="F48" s="2">
        <v>1.06E-2</v>
      </c>
    </row>
    <row r="49" spans="1:6" x14ac:dyDescent="0.3">
      <c r="A49" s="1">
        <v>45259</v>
      </c>
      <c r="B49">
        <v>4.6459999999999999</v>
      </c>
      <c r="C49">
        <v>4.7279999999999998</v>
      </c>
      <c r="D49">
        <v>4.7359999999999998</v>
      </c>
      <c r="E49">
        <v>4.6079999999999997</v>
      </c>
      <c r="F49" s="2">
        <v>-2.0500000000000001E-2</v>
      </c>
    </row>
    <row r="50" spans="1:6" x14ac:dyDescent="0.3">
      <c r="A50" s="1">
        <v>45258</v>
      </c>
      <c r="B50">
        <v>4.742</v>
      </c>
      <c r="C50">
        <v>4.8689999999999998</v>
      </c>
      <c r="D50">
        <v>4.8920000000000003</v>
      </c>
      <c r="E50">
        <v>4.7300000000000004</v>
      </c>
      <c r="F50" s="2">
        <v>-3.0200000000000001E-2</v>
      </c>
    </row>
    <row r="51" spans="1:6" x14ac:dyDescent="0.3">
      <c r="A51" s="1">
        <v>45257</v>
      </c>
      <c r="B51">
        <v>4.8899999999999997</v>
      </c>
      <c r="C51">
        <v>4.9630000000000001</v>
      </c>
      <c r="D51">
        <v>4.9850000000000003</v>
      </c>
      <c r="E51">
        <v>4.8840000000000003</v>
      </c>
      <c r="F51" s="2">
        <v>-1.3100000000000001E-2</v>
      </c>
    </row>
    <row r="52" spans="1:6" x14ac:dyDescent="0.3">
      <c r="A52" s="1">
        <v>45254</v>
      </c>
      <c r="B52">
        <v>4.9550000000000001</v>
      </c>
      <c r="C52">
        <v>4.9320000000000004</v>
      </c>
      <c r="D52">
        <v>4.9610000000000003</v>
      </c>
      <c r="E52">
        <v>4.9249999999999998</v>
      </c>
      <c r="F52" s="2">
        <v>4.7000000000000002E-3</v>
      </c>
    </row>
    <row r="53" spans="1:6" x14ac:dyDescent="0.3">
      <c r="A53" s="1">
        <v>45253</v>
      </c>
      <c r="B53">
        <v>4.9320000000000004</v>
      </c>
      <c r="C53">
        <v>4.9269999999999996</v>
      </c>
      <c r="D53">
        <v>4.9320000000000004</v>
      </c>
      <c r="E53">
        <v>4.9269999999999996</v>
      </c>
      <c r="F53" s="2">
        <v>7.0000000000000001E-3</v>
      </c>
    </row>
    <row r="54" spans="1:6" x14ac:dyDescent="0.3">
      <c r="A54" s="1">
        <v>45252</v>
      </c>
      <c r="B54">
        <v>4.8979999999999997</v>
      </c>
      <c r="C54">
        <v>4.8719999999999999</v>
      </c>
      <c r="D54">
        <v>4.9400000000000004</v>
      </c>
      <c r="E54">
        <v>4.8440000000000003</v>
      </c>
      <c r="F54" s="2">
        <v>3.0000000000000001E-3</v>
      </c>
    </row>
    <row r="55" spans="1:6" x14ac:dyDescent="0.3">
      <c r="A55" s="1">
        <v>45251</v>
      </c>
      <c r="B55">
        <v>4.883</v>
      </c>
      <c r="C55">
        <v>4.9050000000000002</v>
      </c>
      <c r="D55">
        <v>4.9189999999999996</v>
      </c>
      <c r="E55">
        <v>4.8620000000000001</v>
      </c>
      <c r="F55" s="2">
        <v>-7.4000000000000003E-3</v>
      </c>
    </row>
    <row r="56" spans="1:6" x14ac:dyDescent="0.3">
      <c r="A56" s="1">
        <v>45250</v>
      </c>
      <c r="B56">
        <v>4.9189999999999996</v>
      </c>
      <c r="C56">
        <v>4.8959999999999999</v>
      </c>
      <c r="D56">
        <v>4.9279999999999999</v>
      </c>
      <c r="E56">
        <v>4.8810000000000002</v>
      </c>
      <c r="F56" s="2">
        <v>5.1999999999999998E-3</v>
      </c>
    </row>
    <row r="57" spans="1:6" x14ac:dyDescent="0.3">
      <c r="A57" s="1">
        <v>45247</v>
      </c>
      <c r="B57">
        <v>4.8940000000000001</v>
      </c>
      <c r="C57">
        <v>4.8330000000000002</v>
      </c>
      <c r="D57">
        <v>4.9169999999999998</v>
      </c>
      <c r="E57">
        <v>4.7960000000000003</v>
      </c>
      <c r="F57" s="2">
        <v>8.9999999999999993E-3</v>
      </c>
    </row>
    <row r="58" spans="1:6" x14ac:dyDescent="0.3">
      <c r="A58" s="1">
        <v>45246</v>
      </c>
      <c r="B58">
        <v>4.8499999999999996</v>
      </c>
      <c r="C58">
        <v>4.9050000000000002</v>
      </c>
      <c r="D58">
        <v>4.91</v>
      </c>
      <c r="E58">
        <v>4.819</v>
      </c>
      <c r="F58" s="2">
        <v>-1.34E-2</v>
      </c>
    </row>
    <row r="59" spans="1:6" x14ac:dyDescent="0.3">
      <c r="A59" s="1">
        <v>45245</v>
      </c>
      <c r="B59">
        <v>4.9160000000000004</v>
      </c>
      <c r="C59">
        <v>4.8419999999999996</v>
      </c>
      <c r="D59">
        <v>4.9370000000000003</v>
      </c>
      <c r="E59">
        <v>4.8250000000000002</v>
      </c>
      <c r="F59" s="2">
        <v>1.66E-2</v>
      </c>
    </row>
    <row r="60" spans="1:6" x14ac:dyDescent="0.3">
      <c r="A60" s="1">
        <v>45244</v>
      </c>
      <c r="B60">
        <v>4.8360000000000003</v>
      </c>
      <c r="C60">
        <v>5.0449999999999999</v>
      </c>
      <c r="D60">
        <v>5.05</v>
      </c>
      <c r="E60">
        <v>4.8090000000000002</v>
      </c>
      <c r="F60" s="2">
        <v>-3.9100000000000003E-2</v>
      </c>
    </row>
    <row r="61" spans="1:6" x14ac:dyDescent="0.3">
      <c r="A61" s="1">
        <v>45243</v>
      </c>
      <c r="B61">
        <v>5.0330000000000004</v>
      </c>
      <c r="C61">
        <v>5.0620000000000003</v>
      </c>
      <c r="D61">
        <v>5.0810000000000004</v>
      </c>
      <c r="E61">
        <v>5.024</v>
      </c>
      <c r="F61" s="2">
        <v>-7.1000000000000004E-3</v>
      </c>
    </row>
    <row r="62" spans="1:6" x14ac:dyDescent="0.3">
      <c r="A62" s="1">
        <v>45240</v>
      </c>
      <c r="B62">
        <v>5.069</v>
      </c>
      <c r="C62">
        <v>5.024</v>
      </c>
      <c r="D62">
        <v>5.0730000000000004</v>
      </c>
      <c r="E62">
        <v>4.976</v>
      </c>
      <c r="F62" s="2">
        <v>8.0000000000000002E-3</v>
      </c>
    </row>
    <row r="63" spans="1:6" x14ac:dyDescent="0.3">
      <c r="A63" s="1">
        <v>45239</v>
      </c>
      <c r="B63">
        <v>5.0289999999999999</v>
      </c>
      <c r="C63">
        <v>4.93</v>
      </c>
      <c r="D63">
        <v>5.0410000000000004</v>
      </c>
      <c r="E63">
        <v>4.9189999999999996</v>
      </c>
      <c r="F63" s="2">
        <v>1.8700000000000001E-2</v>
      </c>
    </row>
    <row r="64" spans="1:6" x14ac:dyDescent="0.3">
      <c r="A64" s="1">
        <v>45238</v>
      </c>
      <c r="B64">
        <v>4.9359999999999999</v>
      </c>
      <c r="C64">
        <v>4.9219999999999997</v>
      </c>
      <c r="D64">
        <v>4.9569999999999999</v>
      </c>
      <c r="E64">
        <v>4.9089999999999998</v>
      </c>
      <c r="F64" s="2">
        <v>4.1999999999999997E-3</v>
      </c>
    </row>
    <row r="65" spans="1:6" x14ac:dyDescent="0.3">
      <c r="A65" s="1">
        <v>45237</v>
      </c>
      <c r="B65">
        <v>4.915</v>
      </c>
      <c r="C65">
        <v>4.9349999999999996</v>
      </c>
      <c r="D65">
        <v>4.9569999999999999</v>
      </c>
      <c r="E65">
        <v>4.8879999999999999</v>
      </c>
      <c r="F65" s="2">
        <v>-5.1000000000000004E-3</v>
      </c>
    </row>
    <row r="66" spans="1:6" x14ac:dyDescent="0.3">
      <c r="A66" s="1">
        <v>45236</v>
      </c>
      <c r="B66">
        <v>4.9409999999999998</v>
      </c>
      <c r="C66">
        <v>4.8550000000000004</v>
      </c>
      <c r="D66">
        <v>4.9450000000000003</v>
      </c>
      <c r="E66">
        <v>4.851</v>
      </c>
      <c r="F66" s="2">
        <v>1.9800000000000002E-2</v>
      </c>
    </row>
    <row r="67" spans="1:6" x14ac:dyDescent="0.3">
      <c r="A67" s="1">
        <v>45233</v>
      </c>
      <c r="B67">
        <v>4.8449999999999998</v>
      </c>
      <c r="C67">
        <v>4.9939999999999998</v>
      </c>
      <c r="D67">
        <v>5.0060000000000002</v>
      </c>
      <c r="E67">
        <v>4.8070000000000004</v>
      </c>
      <c r="F67" s="2">
        <v>-3.0200000000000001E-2</v>
      </c>
    </row>
    <row r="68" spans="1:6" x14ac:dyDescent="0.3">
      <c r="A68" s="1">
        <v>45232</v>
      </c>
      <c r="B68">
        <v>4.9960000000000004</v>
      </c>
      <c r="C68">
        <v>4.931</v>
      </c>
      <c r="D68">
        <v>5</v>
      </c>
      <c r="E68">
        <v>4.9139999999999997</v>
      </c>
      <c r="F68" s="2">
        <v>9.7000000000000003E-3</v>
      </c>
    </row>
    <row r="69" spans="1:6" x14ac:dyDescent="0.3">
      <c r="A69" s="1">
        <v>45231</v>
      </c>
      <c r="B69">
        <v>4.9480000000000004</v>
      </c>
      <c r="C69">
        <v>5.0830000000000002</v>
      </c>
      <c r="D69">
        <v>5.0869999999999997</v>
      </c>
      <c r="E69">
        <v>4.9329999999999998</v>
      </c>
      <c r="F69" s="2">
        <v>-2.6599999999999999E-2</v>
      </c>
    </row>
    <row r="70" spans="1:6" x14ac:dyDescent="0.3">
      <c r="A70" s="1">
        <v>45230</v>
      </c>
      <c r="B70">
        <v>5.0830000000000002</v>
      </c>
      <c r="C70">
        <v>5.048</v>
      </c>
      <c r="D70">
        <v>5.0910000000000002</v>
      </c>
      <c r="E70">
        <v>5.0119999999999996</v>
      </c>
      <c r="F70" s="2">
        <v>6.6E-3</v>
      </c>
    </row>
    <row r="71" spans="1:6" x14ac:dyDescent="0.3">
      <c r="A71" s="1">
        <v>45229</v>
      </c>
      <c r="B71">
        <v>5.05</v>
      </c>
      <c r="C71">
        <v>5.0330000000000004</v>
      </c>
      <c r="D71">
        <v>5.0709999999999997</v>
      </c>
      <c r="E71">
        <v>5.0209999999999999</v>
      </c>
      <c r="F71" s="2">
        <v>7.0000000000000001E-3</v>
      </c>
    </row>
    <row r="72" spans="1:6" x14ac:dyDescent="0.3">
      <c r="A72" s="1">
        <v>45226</v>
      </c>
      <c r="B72">
        <v>5.0149999999999997</v>
      </c>
      <c r="C72">
        <v>5.048</v>
      </c>
      <c r="D72">
        <v>5.0620000000000003</v>
      </c>
      <c r="E72">
        <v>5</v>
      </c>
      <c r="F72" s="2">
        <v>-6.1999999999999998E-3</v>
      </c>
    </row>
    <row r="73" spans="1:6" x14ac:dyDescent="0.3">
      <c r="A73" s="1">
        <v>45225</v>
      </c>
      <c r="B73">
        <v>5.0460000000000003</v>
      </c>
      <c r="C73">
        <v>5.1139999999999999</v>
      </c>
      <c r="D73">
        <v>5.1479999999999997</v>
      </c>
      <c r="E73">
        <v>5.0229999999999997</v>
      </c>
      <c r="F73" s="2">
        <v>-1.54E-2</v>
      </c>
    </row>
    <row r="74" spans="1:6" x14ac:dyDescent="0.3">
      <c r="A74" s="1">
        <v>45224</v>
      </c>
      <c r="B74">
        <v>5.125</v>
      </c>
      <c r="C74">
        <v>5.0620000000000003</v>
      </c>
      <c r="D74">
        <v>5.1310000000000002</v>
      </c>
      <c r="E74">
        <v>5.0540000000000003</v>
      </c>
      <c r="F74" s="2">
        <v>3.3999999999999998E-3</v>
      </c>
    </row>
    <row r="75" spans="1:6" x14ac:dyDescent="0.3">
      <c r="A75" s="1">
        <v>45223</v>
      </c>
      <c r="B75">
        <v>5.1079999999999997</v>
      </c>
      <c r="C75">
        <v>5.0620000000000003</v>
      </c>
      <c r="D75">
        <v>5.133</v>
      </c>
      <c r="E75">
        <v>5.0519999999999996</v>
      </c>
      <c r="F75" s="2">
        <v>1.1900000000000001E-2</v>
      </c>
    </row>
    <row r="76" spans="1:6" x14ac:dyDescent="0.3">
      <c r="A76" s="1">
        <v>45222</v>
      </c>
      <c r="B76">
        <v>5.0469999999999997</v>
      </c>
      <c r="C76">
        <v>5.0970000000000004</v>
      </c>
      <c r="D76">
        <v>5.1349999999999998</v>
      </c>
      <c r="E76">
        <v>5.0430000000000001</v>
      </c>
      <c r="F76" s="2">
        <v>-4.7000000000000002E-3</v>
      </c>
    </row>
    <row r="77" spans="1:6" x14ac:dyDescent="0.3">
      <c r="A77" s="1">
        <v>45219</v>
      </c>
      <c r="B77">
        <v>5.0709999999999997</v>
      </c>
      <c r="C77">
        <v>5.1630000000000003</v>
      </c>
      <c r="D77">
        <v>5.1689999999999996</v>
      </c>
      <c r="E77">
        <v>5.0599999999999996</v>
      </c>
      <c r="F77" s="2">
        <v>-1.7399999999999999E-2</v>
      </c>
    </row>
    <row r="78" spans="1:6" x14ac:dyDescent="0.3">
      <c r="A78" s="1">
        <v>45218</v>
      </c>
      <c r="B78">
        <v>5.1609999999999996</v>
      </c>
      <c r="C78">
        <v>5.2290000000000001</v>
      </c>
      <c r="D78">
        <v>5.2590000000000003</v>
      </c>
      <c r="E78">
        <v>5.1520000000000001</v>
      </c>
      <c r="F78" s="2">
        <v>-1.14E-2</v>
      </c>
    </row>
    <row r="79" spans="1:6" x14ac:dyDescent="0.3">
      <c r="A79" s="1">
        <v>45217</v>
      </c>
      <c r="B79">
        <v>5.22</v>
      </c>
      <c r="C79">
        <v>5.2140000000000004</v>
      </c>
      <c r="D79">
        <v>5.2439999999999998</v>
      </c>
      <c r="E79">
        <v>5.1710000000000003</v>
      </c>
      <c r="F79" s="2">
        <v>1.2999999999999999E-3</v>
      </c>
    </row>
    <row r="80" spans="1:6" x14ac:dyDescent="0.3">
      <c r="A80" s="1">
        <v>45216</v>
      </c>
      <c r="B80">
        <v>5.2140000000000004</v>
      </c>
      <c r="C80">
        <v>5.1050000000000004</v>
      </c>
      <c r="D80">
        <v>5.2409999999999997</v>
      </c>
      <c r="E80">
        <v>5.0960000000000001</v>
      </c>
      <c r="F80" s="2">
        <v>2.2200000000000001E-2</v>
      </c>
    </row>
    <row r="81" spans="1:6" x14ac:dyDescent="0.3">
      <c r="A81" s="1">
        <v>45215</v>
      </c>
      <c r="B81">
        <v>5.101</v>
      </c>
      <c r="C81">
        <v>5.0730000000000004</v>
      </c>
      <c r="D81">
        <v>5.1029999999999998</v>
      </c>
      <c r="E81">
        <v>5.0490000000000004</v>
      </c>
      <c r="F81" s="2">
        <v>8.3999999999999995E-3</v>
      </c>
    </row>
    <row r="82" spans="1:6" x14ac:dyDescent="0.3">
      <c r="A82" s="1">
        <v>45212</v>
      </c>
      <c r="B82">
        <v>5.0579999999999998</v>
      </c>
      <c r="C82">
        <v>5.069</v>
      </c>
      <c r="D82">
        <v>5.0709999999999997</v>
      </c>
      <c r="E82">
        <v>5.0140000000000002</v>
      </c>
      <c r="F82" s="2">
        <v>-2.5000000000000001E-3</v>
      </c>
    </row>
    <row r="83" spans="1:6" x14ac:dyDescent="0.3">
      <c r="A83" s="1">
        <v>45211</v>
      </c>
      <c r="B83">
        <v>5.0709999999999997</v>
      </c>
      <c r="C83">
        <v>4.9859999999999998</v>
      </c>
      <c r="D83">
        <v>5.0860000000000003</v>
      </c>
      <c r="E83">
        <v>4.9779999999999998</v>
      </c>
      <c r="F83" s="2">
        <v>1.6899999999999998E-2</v>
      </c>
    </row>
    <row r="84" spans="1:6" x14ac:dyDescent="0.3">
      <c r="A84" s="1">
        <v>45210</v>
      </c>
      <c r="B84">
        <v>4.9859999999999998</v>
      </c>
      <c r="C84">
        <v>4.9720000000000004</v>
      </c>
      <c r="D84">
        <v>5.024</v>
      </c>
      <c r="E84">
        <v>4.9509999999999996</v>
      </c>
      <c r="F84" s="2">
        <v>3.8E-3</v>
      </c>
    </row>
    <row r="85" spans="1:6" x14ac:dyDescent="0.3">
      <c r="A85" s="1">
        <v>45209</v>
      </c>
      <c r="B85">
        <v>4.968</v>
      </c>
      <c r="C85">
        <v>4.9320000000000004</v>
      </c>
      <c r="D85">
        <v>5.0199999999999996</v>
      </c>
      <c r="E85">
        <v>4.9260000000000002</v>
      </c>
      <c r="F85" s="2">
        <v>7.6E-3</v>
      </c>
    </row>
    <row r="86" spans="1:6" x14ac:dyDescent="0.3">
      <c r="A86" s="1">
        <v>45208</v>
      </c>
      <c r="B86">
        <v>4.93</v>
      </c>
      <c r="C86">
        <v>4.9340000000000002</v>
      </c>
      <c r="D86">
        <v>4.9340000000000002</v>
      </c>
      <c r="E86">
        <v>4.93</v>
      </c>
      <c r="F86" s="2">
        <v>-2.98E-2</v>
      </c>
    </row>
    <row r="87" spans="1:6" x14ac:dyDescent="0.3">
      <c r="A87" s="1">
        <v>45205</v>
      </c>
      <c r="B87">
        <v>5.0810000000000004</v>
      </c>
      <c r="C87">
        <v>5.0270000000000001</v>
      </c>
      <c r="D87">
        <v>5.1509999999999998</v>
      </c>
      <c r="E87">
        <v>5.024</v>
      </c>
      <c r="F87" s="2">
        <v>1.1299999999999999E-2</v>
      </c>
    </row>
    <row r="88" spans="1:6" x14ac:dyDescent="0.3">
      <c r="A88" s="1">
        <v>45204</v>
      </c>
      <c r="B88">
        <v>5.0250000000000004</v>
      </c>
      <c r="C88">
        <v>5.048</v>
      </c>
      <c r="D88">
        <v>5.069</v>
      </c>
      <c r="E88">
        <v>5.0140000000000002</v>
      </c>
      <c r="F88" s="2">
        <v>-5.7999999999999996E-3</v>
      </c>
    </row>
    <row r="89" spans="1:6" x14ac:dyDescent="0.3">
      <c r="A89" s="1">
        <v>45203</v>
      </c>
      <c r="B89">
        <v>5.0540000000000003</v>
      </c>
      <c r="C89">
        <v>5.1459999999999999</v>
      </c>
      <c r="D89">
        <v>5.18</v>
      </c>
      <c r="E89">
        <v>5.0410000000000004</v>
      </c>
      <c r="F89" s="2">
        <v>-1.95E-2</v>
      </c>
    </row>
    <row r="90" spans="1:6" x14ac:dyDescent="0.3">
      <c r="A90" s="1">
        <v>45202</v>
      </c>
      <c r="B90">
        <v>5.1539999999999999</v>
      </c>
      <c r="C90">
        <v>5.1079999999999997</v>
      </c>
      <c r="D90">
        <v>5.1559999999999997</v>
      </c>
      <c r="E90">
        <v>5.0810000000000004</v>
      </c>
      <c r="F90" s="2">
        <v>8.9999999999999993E-3</v>
      </c>
    </row>
    <row r="91" spans="1:6" x14ac:dyDescent="0.3">
      <c r="A91" s="1">
        <v>45201</v>
      </c>
      <c r="B91">
        <v>5.1079999999999997</v>
      </c>
      <c r="C91">
        <v>5.0910000000000002</v>
      </c>
      <c r="D91">
        <v>5.1230000000000002</v>
      </c>
      <c r="E91">
        <v>5.0789999999999997</v>
      </c>
      <c r="F91" s="2">
        <v>1.12E-2</v>
      </c>
    </row>
    <row r="92" spans="1:6" x14ac:dyDescent="0.3">
      <c r="A92" s="1">
        <v>45198</v>
      </c>
      <c r="B92">
        <v>5.0519999999999996</v>
      </c>
      <c r="C92">
        <v>5.0640000000000001</v>
      </c>
      <c r="D92">
        <v>5.0789999999999997</v>
      </c>
      <c r="E92">
        <v>5.0140000000000002</v>
      </c>
      <c r="F92" s="2">
        <v>-2.5000000000000001E-3</v>
      </c>
    </row>
    <row r="93" spans="1:6" x14ac:dyDescent="0.3">
      <c r="A93" s="1">
        <v>45197</v>
      </c>
      <c r="B93">
        <v>5.0640000000000001</v>
      </c>
      <c r="C93">
        <v>5.1289999999999996</v>
      </c>
      <c r="D93">
        <v>5.1609999999999996</v>
      </c>
      <c r="E93">
        <v>5.056</v>
      </c>
      <c r="F93" s="2">
        <v>-1.4200000000000001E-2</v>
      </c>
    </row>
    <row r="94" spans="1:6" x14ac:dyDescent="0.3">
      <c r="A94" s="1">
        <v>45196</v>
      </c>
      <c r="B94">
        <v>5.1369999999999996</v>
      </c>
      <c r="C94">
        <v>5.0579999999999998</v>
      </c>
      <c r="D94">
        <v>5.1580000000000004</v>
      </c>
      <c r="E94">
        <v>5.0460000000000003</v>
      </c>
      <c r="F94" s="2">
        <v>8.0000000000000004E-4</v>
      </c>
    </row>
    <row r="95" spans="1:6" x14ac:dyDescent="0.3">
      <c r="A95" s="1">
        <v>45195</v>
      </c>
      <c r="B95">
        <v>5.1340000000000003</v>
      </c>
      <c r="C95">
        <v>5.1379999999999999</v>
      </c>
      <c r="D95">
        <v>5.157</v>
      </c>
      <c r="E95">
        <v>5.1120000000000001</v>
      </c>
      <c r="F95" s="2">
        <v>1.2999999999999999E-3</v>
      </c>
    </row>
    <row r="96" spans="1:6" x14ac:dyDescent="0.3">
      <c r="A96" s="1">
        <v>45194</v>
      </c>
      <c r="B96">
        <v>5.1269999999999998</v>
      </c>
      <c r="C96">
        <v>5.1079999999999997</v>
      </c>
      <c r="D96">
        <v>5.1379999999999999</v>
      </c>
      <c r="E96">
        <v>5.0990000000000002</v>
      </c>
      <c r="F96" s="2">
        <v>3.0000000000000001E-3</v>
      </c>
    </row>
    <row r="97" spans="1:6" x14ac:dyDescent="0.3">
      <c r="A97" s="1">
        <v>45191</v>
      </c>
      <c r="B97">
        <v>5.1120000000000001</v>
      </c>
      <c r="C97">
        <v>5.1349999999999998</v>
      </c>
      <c r="D97">
        <v>5.1440000000000001</v>
      </c>
      <c r="E97">
        <v>5.08</v>
      </c>
      <c r="F97" s="2">
        <v>-6.1999999999999998E-3</v>
      </c>
    </row>
    <row r="98" spans="1:6" x14ac:dyDescent="0.3">
      <c r="A98" s="1">
        <v>45190</v>
      </c>
      <c r="B98">
        <v>5.1440000000000001</v>
      </c>
      <c r="C98">
        <v>5.18</v>
      </c>
      <c r="D98">
        <v>5.202</v>
      </c>
      <c r="E98">
        <v>5.1219999999999999</v>
      </c>
      <c r="F98" s="2">
        <v>-5.4000000000000003E-3</v>
      </c>
    </row>
    <row r="99" spans="1:6" x14ac:dyDescent="0.3">
      <c r="A99" s="1">
        <v>45189</v>
      </c>
      <c r="B99">
        <v>5.1719999999999997</v>
      </c>
      <c r="C99">
        <v>5.0940000000000003</v>
      </c>
      <c r="D99">
        <v>5.1779999999999999</v>
      </c>
      <c r="E99">
        <v>5.0490000000000004</v>
      </c>
      <c r="F99" s="2">
        <v>1.5599999999999999E-2</v>
      </c>
    </row>
    <row r="100" spans="1:6" x14ac:dyDescent="0.3">
      <c r="A100" s="1">
        <v>45188</v>
      </c>
      <c r="B100">
        <v>5.0919999999999996</v>
      </c>
      <c r="C100">
        <v>5.0519999999999996</v>
      </c>
      <c r="D100">
        <v>5.1139999999999999</v>
      </c>
      <c r="E100">
        <v>5.0449999999999999</v>
      </c>
      <c r="F100" s="2">
        <v>7.1999999999999998E-3</v>
      </c>
    </row>
    <row r="101" spans="1:6" x14ac:dyDescent="0.3">
      <c r="A101" s="1">
        <v>45187</v>
      </c>
      <c r="B101">
        <v>5.056</v>
      </c>
      <c r="C101">
        <v>5.0519999999999996</v>
      </c>
      <c r="D101">
        <v>5.0579999999999998</v>
      </c>
      <c r="E101">
        <v>5.0389999999999997</v>
      </c>
      <c r="F101" s="2">
        <v>3.8E-3</v>
      </c>
    </row>
    <row r="102" spans="1:6" x14ac:dyDescent="0.3">
      <c r="A102" s="1">
        <v>45184</v>
      </c>
      <c r="B102">
        <v>5.0369999999999999</v>
      </c>
      <c r="C102">
        <v>5.0090000000000003</v>
      </c>
      <c r="D102">
        <v>5.0540000000000003</v>
      </c>
      <c r="E102">
        <v>4.9980000000000002</v>
      </c>
      <c r="F102" s="2">
        <v>4.5999999999999999E-3</v>
      </c>
    </row>
    <row r="103" spans="1:6" x14ac:dyDescent="0.3">
      <c r="A103" s="1">
        <v>45183</v>
      </c>
      <c r="B103">
        <v>5.0140000000000002</v>
      </c>
      <c r="C103">
        <v>4.9669999999999996</v>
      </c>
      <c r="D103">
        <v>5.0350000000000001</v>
      </c>
      <c r="E103">
        <v>4.95</v>
      </c>
      <c r="F103" s="2">
        <v>8.5000000000000006E-3</v>
      </c>
    </row>
    <row r="104" spans="1:6" x14ac:dyDescent="0.3">
      <c r="A104" s="1">
        <v>45182</v>
      </c>
      <c r="B104">
        <v>4.9710000000000001</v>
      </c>
      <c r="C104">
        <v>5.0259999999999998</v>
      </c>
      <c r="D104">
        <v>5.0810000000000004</v>
      </c>
      <c r="E104">
        <v>4.9610000000000003</v>
      </c>
      <c r="F104" s="2">
        <v>-9.7000000000000003E-3</v>
      </c>
    </row>
    <row r="105" spans="1:6" x14ac:dyDescent="0.3">
      <c r="A105" s="1">
        <v>45181</v>
      </c>
      <c r="B105">
        <v>5.0199999999999996</v>
      </c>
      <c r="C105">
        <v>4.9969999999999999</v>
      </c>
      <c r="D105">
        <v>5.0259999999999998</v>
      </c>
      <c r="E105">
        <v>4.984</v>
      </c>
      <c r="F105" s="2">
        <v>5.0000000000000001E-3</v>
      </c>
    </row>
    <row r="106" spans="1:6" x14ac:dyDescent="0.3">
      <c r="A106" s="1">
        <v>45180</v>
      </c>
      <c r="B106">
        <v>4.9950000000000001</v>
      </c>
      <c r="C106">
        <v>5.0030000000000001</v>
      </c>
      <c r="D106">
        <v>5.008</v>
      </c>
      <c r="E106">
        <v>4.9779999999999998</v>
      </c>
      <c r="F106" s="2">
        <v>1.2999999999999999E-3</v>
      </c>
    </row>
    <row r="107" spans="1:6" x14ac:dyDescent="0.3">
      <c r="A107" s="1">
        <v>45177</v>
      </c>
      <c r="B107">
        <v>4.9889999999999999</v>
      </c>
      <c r="C107">
        <v>4.9550000000000001</v>
      </c>
      <c r="D107">
        <v>4.9950000000000001</v>
      </c>
      <c r="E107">
        <v>4.9180000000000001</v>
      </c>
      <c r="F107" s="2">
        <v>7.1000000000000004E-3</v>
      </c>
    </row>
    <row r="108" spans="1:6" x14ac:dyDescent="0.3">
      <c r="A108" s="1">
        <v>45176</v>
      </c>
      <c r="B108">
        <v>4.9530000000000003</v>
      </c>
      <c r="C108">
        <v>5.0229999999999997</v>
      </c>
      <c r="D108">
        <v>5.0350000000000001</v>
      </c>
      <c r="E108">
        <v>4.9409999999999998</v>
      </c>
      <c r="F108" s="2">
        <v>-1.4999999999999999E-2</v>
      </c>
    </row>
    <row r="109" spans="1:6" x14ac:dyDescent="0.3">
      <c r="A109" s="1">
        <v>45175</v>
      </c>
      <c r="B109">
        <v>5.0289999999999999</v>
      </c>
      <c r="C109">
        <v>4.9470000000000001</v>
      </c>
      <c r="D109">
        <v>5.0369999999999999</v>
      </c>
      <c r="E109">
        <v>4.9320000000000004</v>
      </c>
      <c r="F109" s="2">
        <v>1.3899999999999999E-2</v>
      </c>
    </row>
    <row r="110" spans="1:6" x14ac:dyDescent="0.3">
      <c r="A110" s="1">
        <v>45174</v>
      </c>
      <c r="B110">
        <v>4.96</v>
      </c>
      <c r="C110">
        <v>4.9039999999999999</v>
      </c>
      <c r="D110">
        <v>4.9720000000000004</v>
      </c>
      <c r="E110">
        <v>4.8929999999999998</v>
      </c>
      <c r="F110" s="2">
        <v>1.0999999999999999E-2</v>
      </c>
    </row>
    <row r="111" spans="1:6" x14ac:dyDescent="0.3">
      <c r="A111" s="1">
        <v>45173</v>
      </c>
      <c r="B111">
        <v>4.9059999999999997</v>
      </c>
      <c r="C111">
        <v>4.9059999999999997</v>
      </c>
      <c r="D111">
        <v>4.9059999999999997</v>
      </c>
      <c r="E111">
        <v>4.9059999999999997</v>
      </c>
      <c r="F111" s="2">
        <v>6.0000000000000001E-3</v>
      </c>
    </row>
    <row r="112" spans="1:6" x14ac:dyDescent="0.3">
      <c r="A112" s="1">
        <v>45170</v>
      </c>
      <c r="B112">
        <v>4.8760000000000003</v>
      </c>
      <c r="C112">
        <v>4.8689999999999998</v>
      </c>
      <c r="D112">
        <v>4.891</v>
      </c>
      <c r="E112">
        <v>4.76</v>
      </c>
      <c r="F112" s="2">
        <v>2.8E-3</v>
      </c>
    </row>
    <row r="113" spans="1:6" x14ac:dyDescent="0.3">
      <c r="A113" s="1">
        <v>45169</v>
      </c>
      <c r="B113">
        <v>4.8630000000000004</v>
      </c>
      <c r="C113">
        <v>4.8879999999999999</v>
      </c>
      <c r="D113">
        <v>4.915</v>
      </c>
      <c r="E113">
        <v>4.8479999999999999</v>
      </c>
      <c r="F113" s="2">
        <v>-3.8999999999999998E-3</v>
      </c>
    </row>
    <row r="114" spans="1:6" x14ac:dyDescent="0.3">
      <c r="A114" s="1">
        <v>45168</v>
      </c>
      <c r="B114">
        <v>4.8819999999999997</v>
      </c>
      <c r="C114">
        <v>4.9089999999999998</v>
      </c>
      <c r="D114">
        <v>4.931</v>
      </c>
      <c r="E114">
        <v>4.8360000000000003</v>
      </c>
      <c r="F114" s="2">
        <v>-2.5000000000000001E-3</v>
      </c>
    </row>
    <row r="115" spans="1:6" x14ac:dyDescent="0.3">
      <c r="A115" s="1">
        <v>45167</v>
      </c>
      <c r="B115">
        <v>4.8940000000000001</v>
      </c>
      <c r="C115">
        <v>5.0019999999999998</v>
      </c>
      <c r="D115">
        <v>5.0350000000000001</v>
      </c>
      <c r="E115">
        <v>4.8710000000000004</v>
      </c>
      <c r="F115" s="2">
        <v>-3.1300000000000001E-2</v>
      </c>
    </row>
    <row r="116" spans="1:6" x14ac:dyDescent="0.3">
      <c r="A116" s="1">
        <v>45166</v>
      </c>
      <c r="B116">
        <v>5.0519999999999996</v>
      </c>
      <c r="C116">
        <v>5.0970000000000004</v>
      </c>
      <c r="D116">
        <v>5.1059999999999999</v>
      </c>
      <c r="E116">
        <v>5.0389999999999997</v>
      </c>
      <c r="F116" s="2">
        <v>-5.0000000000000001E-3</v>
      </c>
    </row>
    <row r="117" spans="1:6" x14ac:dyDescent="0.3">
      <c r="A117" s="1">
        <v>45163</v>
      </c>
      <c r="B117">
        <v>5.0780000000000003</v>
      </c>
      <c r="C117">
        <v>5.0190000000000001</v>
      </c>
      <c r="D117">
        <v>5.0949999999999998</v>
      </c>
      <c r="E117">
        <v>5.0090000000000003</v>
      </c>
      <c r="F117" s="2">
        <v>1.09E-2</v>
      </c>
    </row>
    <row r="118" spans="1:6" x14ac:dyDescent="0.3">
      <c r="A118" s="1">
        <v>45162</v>
      </c>
      <c r="B118">
        <v>5.0229999999999997</v>
      </c>
      <c r="C118">
        <v>4.9770000000000003</v>
      </c>
      <c r="D118">
        <v>5.0289999999999999</v>
      </c>
      <c r="E118">
        <v>4.9630000000000001</v>
      </c>
      <c r="F118" s="2">
        <v>1.04E-2</v>
      </c>
    </row>
    <row r="119" spans="1:6" x14ac:dyDescent="0.3">
      <c r="A119" s="1">
        <v>45161</v>
      </c>
      <c r="B119">
        <v>4.9710000000000001</v>
      </c>
      <c r="C119">
        <v>5.0460000000000003</v>
      </c>
      <c r="D119">
        <v>5.0510000000000002</v>
      </c>
      <c r="E119">
        <v>4.9349999999999996</v>
      </c>
      <c r="F119" s="2">
        <v>-1.5299999999999999E-2</v>
      </c>
    </row>
    <row r="120" spans="1:6" x14ac:dyDescent="0.3">
      <c r="A120" s="1">
        <v>45160</v>
      </c>
      <c r="B120">
        <v>5.048</v>
      </c>
      <c r="C120">
        <v>5.0129999999999999</v>
      </c>
      <c r="D120">
        <v>5.0519999999999996</v>
      </c>
      <c r="E120">
        <v>4.984</v>
      </c>
      <c r="F120" s="2">
        <v>8.2000000000000007E-3</v>
      </c>
    </row>
    <row r="121" spans="1:6" x14ac:dyDescent="0.3">
      <c r="A121" s="1">
        <v>45159</v>
      </c>
      <c r="B121">
        <v>5.0069999999999997</v>
      </c>
      <c r="C121">
        <v>4.9489999999999998</v>
      </c>
      <c r="D121">
        <v>5.0069999999999997</v>
      </c>
      <c r="E121">
        <v>4.9359999999999999</v>
      </c>
      <c r="F121" s="2">
        <v>1.2999999999999999E-2</v>
      </c>
    </row>
    <row r="122" spans="1:6" x14ac:dyDescent="0.3">
      <c r="A122" s="1">
        <v>45156</v>
      </c>
      <c r="B122">
        <v>4.9429999999999996</v>
      </c>
      <c r="C122">
        <v>4.9290000000000003</v>
      </c>
      <c r="D122">
        <v>4.9509999999999996</v>
      </c>
      <c r="E122">
        <v>4.8979999999999997</v>
      </c>
      <c r="F122" s="2">
        <v>1.4E-3</v>
      </c>
    </row>
    <row r="123" spans="1:6" x14ac:dyDescent="0.3">
      <c r="A123" s="1">
        <v>45155</v>
      </c>
      <c r="B123">
        <v>4.9359999999999999</v>
      </c>
      <c r="C123">
        <v>4.9669999999999996</v>
      </c>
      <c r="D123">
        <v>5.0039999999999996</v>
      </c>
      <c r="E123">
        <v>4.9269999999999996</v>
      </c>
      <c r="F123" s="2">
        <v>-6.4000000000000003E-3</v>
      </c>
    </row>
    <row r="124" spans="1:6" x14ac:dyDescent="0.3">
      <c r="A124" s="1">
        <v>45154</v>
      </c>
      <c r="B124">
        <v>4.9669999999999996</v>
      </c>
      <c r="C124">
        <v>4.952</v>
      </c>
      <c r="D124">
        <v>4.9909999999999997</v>
      </c>
      <c r="E124">
        <v>4.899</v>
      </c>
      <c r="F124" s="2">
        <v>1.8E-3</v>
      </c>
    </row>
    <row r="125" spans="1:6" x14ac:dyDescent="0.3">
      <c r="A125" s="1">
        <v>45153</v>
      </c>
      <c r="B125">
        <v>4.9589999999999996</v>
      </c>
      <c r="C125">
        <v>4.9710000000000001</v>
      </c>
      <c r="D125">
        <v>5.024</v>
      </c>
      <c r="E125">
        <v>4.9050000000000002</v>
      </c>
      <c r="F125" s="2">
        <v>-3.0000000000000001E-3</v>
      </c>
    </row>
    <row r="126" spans="1:6" x14ac:dyDescent="0.3">
      <c r="A126" s="1">
        <v>45152</v>
      </c>
      <c r="B126">
        <v>4.9729999999999999</v>
      </c>
      <c r="C126">
        <v>4.91</v>
      </c>
      <c r="D126">
        <v>4.9749999999999996</v>
      </c>
      <c r="E126">
        <v>4.8860000000000001</v>
      </c>
      <c r="F126" s="2">
        <v>1.6500000000000001E-2</v>
      </c>
    </row>
    <row r="127" spans="1:6" x14ac:dyDescent="0.3">
      <c r="A127" s="1">
        <v>45149</v>
      </c>
      <c r="B127">
        <v>4.8920000000000003</v>
      </c>
      <c r="C127">
        <v>4.8520000000000003</v>
      </c>
      <c r="D127">
        <v>4.9119999999999999</v>
      </c>
      <c r="E127">
        <v>4.8019999999999996</v>
      </c>
      <c r="F127" s="2">
        <v>8.6999999999999994E-3</v>
      </c>
    </row>
    <row r="128" spans="1:6" x14ac:dyDescent="0.3">
      <c r="A128" s="1">
        <v>45148</v>
      </c>
      <c r="B128">
        <v>4.8499999999999996</v>
      </c>
      <c r="C128">
        <v>4.8120000000000003</v>
      </c>
      <c r="D128">
        <v>4.8520000000000003</v>
      </c>
      <c r="E128">
        <v>4.7300000000000004</v>
      </c>
      <c r="F128" s="2">
        <v>8.3000000000000001E-3</v>
      </c>
    </row>
    <row r="129" spans="1:6" x14ac:dyDescent="0.3">
      <c r="A129" s="1">
        <v>45147</v>
      </c>
      <c r="B129">
        <v>4.8099999999999996</v>
      </c>
      <c r="C129">
        <v>4.7430000000000003</v>
      </c>
      <c r="D129">
        <v>4.8159999999999998</v>
      </c>
      <c r="E129">
        <v>4.7370000000000001</v>
      </c>
      <c r="F129" s="2">
        <v>1.06E-2</v>
      </c>
    </row>
    <row r="130" spans="1:6" x14ac:dyDescent="0.3">
      <c r="A130" s="1">
        <v>45146</v>
      </c>
      <c r="B130">
        <v>4.76</v>
      </c>
      <c r="C130">
        <v>4.7699999999999996</v>
      </c>
      <c r="D130">
        <v>4.7850000000000001</v>
      </c>
      <c r="E130">
        <v>4.718</v>
      </c>
      <c r="F130" s="2">
        <v>-3.5000000000000001E-3</v>
      </c>
    </row>
    <row r="131" spans="1:6" x14ac:dyDescent="0.3">
      <c r="A131" s="1">
        <v>45145</v>
      </c>
      <c r="B131">
        <v>4.7770000000000001</v>
      </c>
      <c r="C131">
        <v>4.7930000000000001</v>
      </c>
      <c r="D131">
        <v>4.8540000000000001</v>
      </c>
      <c r="E131">
        <v>4.7539999999999996</v>
      </c>
      <c r="F131" s="2">
        <v>1.6999999999999999E-3</v>
      </c>
    </row>
    <row r="132" spans="1:6" x14ac:dyDescent="0.3">
      <c r="A132" s="1">
        <v>45142</v>
      </c>
      <c r="B132">
        <v>4.7679999999999998</v>
      </c>
      <c r="C132">
        <v>4.8810000000000002</v>
      </c>
      <c r="D132">
        <v>4.9530000000000003</v>
      </c>
      <c r="E132">
        <v>4.7619999999999996</v>
      </c>
      <c r="F132" s="2">
        <v>-2.35E-2</v>
      </c>
    </row>
    <row r="133" spans="1:6" x14ac:dyDescent="0.3">
      <c r="A133" s="1">
        <v>45141</v>
      </c>
      <c r="B133">
        <v>4.883</v>
      </c>
      <c r="C133">
        <v>4.8810000000000002</v>
      </c>
      <c r="D133">
        <v>4.9249999999999998</v>
      </c>
      <c r="E133">
        <v>4.8659999999999997</v>
      </c>
      <c r="F133" s="2">
        <v>-4.0000000000000002E-4</v>
      </c>
    </row>
    <row r="134" spans="1:6" x14ac:dyDescent="0.3">
      <c r="A134" s="1">
        <v>45140</v>
      </c>
      <c r="B134">
        <v>4.8849999999999998</v>
      </c>
      <c r="C134">
        <v>4.8789999999999996</v>
      </c>
      <c r="D134">
        <v>4.9390000000000001</v>
      </c>
      <c r="E134">
        <v>4.8499999999999996</v>
      </c>
      <c r="F134" s="2">
        <v>-4.1999999999999997E-3</v>
      </c>
    </row>
    <row r="135" spans="1:6" x14ac:dyDescent="0.3">
      <c r="A135" s="1">
        <v>45139</v>
      </c>
      <c r="B135">
        <v>4.9059999999999997</v>
      </c>
      <c r="C135">
        <v>4.8789999999999996</v>
      </c>
      <c r="D135">
        <v>4.9180000000000001</v>
      </c>
      <c r="E135">
        <v>4.8540000000000001</v>
      </c>
      <c r="F135" s="2">
        <v>4.3E-3</v>
      </c>
    </row>
    <row r="136" spans="1:6" x14ac:dyDescent="0.3">
      <c r="A136" s="1">
        <v>45138</v>
      </c>
      <c r="B136">
        <v>4.8849999999999998</v>
      </c>
      <c r="C136">
        <v>4.8849999999999998</v>
      </c>
      <c r="D136">
        <v>4.9160000000000004</v>
      </c>
      <c r="E136">
        <v>4.843</v>
      </c>
      <c r="F136" s="2">
        <v>0</v>
      </c>
    </row>
    <row r="137" spans="1:6" x14ac:dyDescent="0.3">
      <c r="A137" s="1">
        <v>45135</v>
      </c>
      <c r="B137">
        <v>4.8849999999999998</v>
      </c>
      <c r="C137">
        <v>4.9370000000000003</v>
      </c>
      <c r="D137">
        <v>4.9489999999999998</v>
      </c>
      <c r="E137">
        <v>4.843</v>
      </c>
      <c r="F137" s="2">
        <v>-8.3999999999999995E-3</v>
      </c>
    </row>
    <row r="138" spans="1:6" x14ac:dyDescent="0.3">
      <c r="A138" s="1">
        <v>45134</v>
      </c>
      <c r="B138">
        <v>4.9260000000000002</v>
      </c>
      <c r="C138">
        <v>4.8639999999999999</v>
      </c>
      <c r="D138">
        <v>4.9530000000000003</v>
      </c>
      <c r="E138">
        <v>4.8120000000000003</v>
      </c>
      <c r="F138" s="2">
        <v>1.5800000000000002E-2</v>
      </c>
    </row>
    <row r="139" spans="1:6" x14ac:dyDescent="0.3">
      <c r="A139" s="1">
        <v>45133</v>
      </c>
      <c r="B139">
        <v>4.8499999999999996</v>
      </c>
      <c r="C139">
        <v>4.891</v>
      </c>
      <c r="D139">
        <v>4.9279999999999999</v>
      </c>
      <c r="E139">
        <v>4.8230000000000004</v>
      </c>
      <c r="F139" s="2">
        <v>-6.0000000000000001E-3</v>
      </c>
    </row>
    <row r="140" spans="1:6" x14ac:dyDescent="0.3">
      <c r="A140" s="1">
        <v>45132</v>
      </c>
      <c r="B140">
        <v>4.8789999999999996</v>
      </c>
      <c r="C140">
        <v>4.8620000000000001</v>
      </c>
      <c r="D140">
        <v>4.91</v>
      </c>
      <c r="E140">
        <v>4.8390000000000004</v>
      </c>
      <c r="F140" s="2">
        <v>-9.4999999999999998E-3</v>
      </c>
    </row>
    <row r="141" spans="1:6" x14ac:dyDescent="0.3">
      <c r="A141" s="1">
        <v>45131</v>
      </c>
      <c r="B141">
        <v>4.9249999999999998</v>
      </c>
      <c r="C141">
        <v>4.8520000000000003</v>
      </c>
      <c r="D141">
        <v>4.9279999999999999</v>
      </c>
      <c r="E141">
        <v>4.82</v>
      </c>
      <c r="F141" s="2">
        <v>1.6400000000000001E-2</v>
      </c>
    </row>
    <row r="142" spans="1:6" x14ac:dyDescent="0.3">
      <c r="A142" s="1">
        <v>45128</v>
      </c>
      <c r="B142">
        <v>4.8460000000000001</v>
      </c>
      <c r="C142">
        <v>4.8339999999999996</v>
      </c>
      <c r="D142">
        <v>4.8719999999999999</v>
      </c>
      <c r="E142">
        <v>4.8179999999999996</v>
      </c>
      <c r="F142" s="2">
        <v>1E-4</v>
      </c>
    </row>
    <row r="143" spans="1:6" x14ac:dyDescent="0.3">
      <c r="A143" s="1">
        <v>45127</v>
      </c>
      <c r="B143">
        <v>4.8449999999999998</v>
      </c>
      <c r="C143">
        <v>4.7699999999999996</v>
      </c>
      <c r="D143">
        <v>4.8840000000000003</v>
      </c>
      <c r="E143">
        <v>4.76</v>
      </c>
      <c r="F143" s="2">
        <v>1.61E-2</v>
      </c>
    </row>
    <row r="144" spans="1:6" x14ac:dyDescent="0.3">
      <c r="A144" s="1">
        <v>45126</v>
      </c>
      <c r="B144">
        <v>4.7679999999999998</v>
      </c>
      <c r="C144">
        <v>4.7720000000000002</v>
      </c>
      <c r="D144">
        <v>4.7830000000000004</v>
      </c>
      <c r="E144">
        <v>4.694</v>
      </c>
      <c r="F144" s="2">
        <v>8.9999999999999998E-4</v>
      </c>
    </row>
    <row r="145" spans="1:6" x14ac:dyDescent="0.3">
      <c r="A145" s="1">
        <v>45125</v>
      </c>
      <c r="B145">
        <v>4.7640000000000002</v>
      </c>
      <c r="C145">
        <v>4.7380000000000004</v>
      </c>
      <c r="D145">
        <v>4.7720000000000002</v>
      </c>
      <c r="E145">
        <v>4.66</v>
      </c>
      <c r="F145" s="2">
        <v>4.4999999999999997E-3</v>
      </c>
    </row>
    <row r="146" spans="1:6" x14ac:dyDescent="0.3">
      <c r="A146" s="1">
        <v>45124</v>
      </c>
      <c r="B146">
        <v>4.742</v>
      </c>
      <c r="C146">
        <v>4.7720000000000002</v>
      </c>
      <c r="D146">
        <v>4.7850000000000001</v>
      </c>
      <c r="E146">
        <v>4.7080000000000002</v>
      </c>
      <c r="F146" s="2">
        <v>-5.3E-3</v>
      </c>
    </row>
    <row r="147" spans="1:6" x14ac:dyDescent="0.3">
      <c r="A147" s="1">
        <v>45121</v>
      </c>
      <c r="B147">
        <v>4.7679999999999998</v>
      </c>
      <c r="C147">
        <v>4.6539999999999999</v>
      </c>
      <c r="D147">
        <v>4.7759999999999998</v>
      </c>
      <c r="E147">
        <v>4.6219999999999999</v>
      </c>
      <c r="F147" s="2">
        <v>2.92E-2</v>
      </c>
    </row>
    <row r="148" spans="1:6" x14ac:dyDescent="0.3">
      <c r="A148" s="1">
        <v>45120</v>
      </c>
      <c r="B148">
        <v>4.6319999999999997</v>
      </c>
      <c r="C148">
        <v>4.7380000000000004</v>
      </c>
      <c r="D148">
        <v>4.74</v>
      </c>
      <c r="E148">
        <v>4.6070000000000002</v>
      </c>
      <c r="F148" s="2">
        <v>-2.4400000000000002E-2</v>
      </c>
    </row>
    <row r="149" spans="1:6" x14ac:dyDescent="0.3">
      <c r="A149" s="1">
        <v>45119</v>
      </c>
      <c r="B149">
        <v>4.7480000000000002</v>
      </c>
      <c r="C149">
        <v>4.8730000000000002</v>
      </c>
      <c r="D149">
        <v>4.8810000000000002</v>
      </c>
      <c r="E149">
        <v>4.7149999999999999</v>
      </c>
      <c r="F149" s="2">
        <v>-2.8500000000000001E-2</v>
      </c>
    </row>
    <row r="150" spans="1:6" x14ac:dyDescent="0.3">
      <c r="A150" s="1">
        <v>45118</v>
      </c>
      <c r="B150">
        <v>4.8869999999999996</v>
      </c>
      <c r="C150">
        <v>4.8659999999999997</v>
      </c>
      <c r="D150">
        <v>4.9020000000000001</v>
      </c>
      <c r="E150">
        <v>4.8259999999999996</v>
      </c>
      <c r="F150" s="2">
        <v>4.7999999999999996E-3</v>
      </c>
    </row>
    <row r="151" spans="1:6" x14ac:dyDescent="0.3">
      <c r="A151" s="1">
        <v>45117</v>
      </c>
      <c r="B151">
        <v>4.8639999999999999</v>
      </c>
      <c r="C151">
        <v>4.9379999999999997</v>
      </c>
      <c r="D151">
        <v>4.9569999999999999</v>
      </c>
      <c r="E151">
        <v>4.8529999999999998</v>
      </c>
      <c r="F151" s="2">
        <v>-1.7399999999999999E-2</v>
      </c>
    </row>
    <row r="152" spans="1:6" x14ac:dyDescent="0.3">
      <c r="A152" s="1">
        <v>45114</v>
      </c>
      <c r="B152">
        <v>4.95</v>
      </c>
      <c r="C152">
        <v>4.9909999999999997</v>
      </c>
      <c r="D152">
        <v>5.03</v>
      </c>
      <c r="E152">
        <v>4.7519999999999998</v>
      </c>
      <c r="F152" s="2">
        <v>-7.7999999999999996E-3</v>
      </c>
    </row>
    <row r="153" spans="1:6" x14ac:dyDescent="0.3">
      <c r="A153" s="1">
        <v>45113</v>
      </c>
      <c r="B153">
        <v>4.9889999999999999</v>
      </c>
      <c r="C153">
        <v>4.9470000000000001</v>
      </c>
      <c r="D153">
        <v>5.12</v>
      </c>
      <c r="E153">
        <v>4.9400000000000004</v>
      </c>
      <c r="F153" s="2">
        <v>8.6E-3</v>
      </c>
    </row>
    <row r="154" spans="1:6" x14ac:dyDescent="0.3">
      <c r="A154" s="1">
        <v>45112</v>
      </c>
      <c r="B154">
        <v>4.9470000000000001</v>
      </c>
      <c r="C154">
        <v>4.9000000000000004</v>
      </c>
      <c r="D154">
        <v>4.9569999999999999</v>
      </c>
      <c r="E154">
        <v>4.8819999999999997</v>
      </c>
      <c r="F154" s="2">
        <v>9.4999999999999998E-3</v>
      </c>
    </row>
    <row r="155" spans="1:6" x14ac:dyDescent="0.3">
      <c r="A155" s="1">
        <v>45111</v>
      </c>
      <c r="B155">
        <v>4.9000000000000004</v>
      </c>
      <c r="C155">
        <v>4.9089999999999998</v>
      </c>
      <c r="D155">
        <v>4.9089999999999998</v>
      </c>
      <c r="E155">
        <v>4.9000000000000004</v>
      </c>
      <c r="F155" s="2">
        <v>-8.0999999999999996E-3</v>
      </c>
    </row>
    <row r="156" spans="1:6" x14ac:dyDescent="0.3">
      <c r="A156" s="1">
        <v>45110</v>
      </c>
      <c r="B156">
        <v>4.9400000000000004</v>
      </c>
      <c r="C156">
        <v>4.9180000000000001</v>
      </c>
      <c r="D156">
        <v>4.9630000000000001</v>
      </c>
      <c r="E156">
        <v>4.8479999999999999</v>
      </c>
      <c r="F156" s="2">
        <v>7.4000000000000003E-3</v>
      </c>
    </row>
    <row r="157" spans="1:6" x14ac:dyDescent="0.3">
      <c r="A157" s="1">
        <v>45107</v>
      </c>
      <c r="B157">
        <v>4.9039999999999999</v>
      </c>
      <c r="C157">
        <v>4.8680000000000003</v>
      </c>
      <c r="D157">
        <v>4.9349999999999996</v>
      </c>
      <c r="E157">
        <v>4.835</v>
      </c>
      <c r="F157" s="2">
        <v>8.3000000000000001E-3</v>
      </c>
    </row>
    <row r="158" spans="1:6" x14ac:dyDescent="0.3">
      <c r="A158" s="1">
        <v>45106</v>
      </c>
      <c r="B158">
        <v>4.8630000000000004</v>
      </c>
      <c r="C158">
        <v>4.718</v>
      </c>
      <c r="D158">
        <v>4.8920000000000003</v>
      </c>
      <c r="E158">
        <v>4.7160000000000002</v>
      </c>
      <c r="F158" s="2">
        <v>3.2199999999999999E-2</v>
      </c>
    </row>
    <row r="159" spans="1:6" x14ac:dyDescent="0.3">
      <c r="A159" s="1">
        <v>45105</v>
      </c>
      <c r="B159">
        <v>4.7119999999999997</v>
      </c>
      <c r="C159">
        <v>4.7549999999999999</v>
      </c>
      <c r="D159">
        <v>4.7779999999999996</v>
      </c>
      <c r="E159">
        <v>4.7039999999999997</v>
      </c>
      <c r="F159" s="2">
        <v>-1.09E-2</v>
      </c>
    </row>
    <row r="160" spans="1:6" x14ac:dyDescent="0.3">
      <c r="A160" s="1">
        <v>45104</v>
      </c>
      <c r="B160">
        <v>4.7640000000000002</v>
      </c>
      <c r="C160">
        <v>4.6749999999999998</v>
      </c>
      <c r="D160">
        <v>4.7720000000000002</v>
      </c>
      <c r="E160">
        <v>4.6520000000000001</v>
      </c>
      <c r="F160" s="2">
        <v>4.1999999999999997E-3</v>
      </c>
    </row>
    <row r="161" spans="1:6" x14ac:dyDescent="0.3">
      <c r="A161" s="1">
        <v>45103</v>
      </c>
      <c r="B161">
        <v>4.7439999999999998</v>
      </c>
      <c r="C161">
        <v>4.7300000000000004</v>
      </c>
      <c r="D161">
        <v>4.7610000000000001</v>
      </c>
      <c r="E161">
        <v>4.6959999999999997</v>
      </c>
      <c r="F161" s="2">
        <v>-1.1999999999999999E-3</v>
      </c>
    </row>
    <row r="162" spans="1:6" x14ac:dyDescent="0.3">
      <c r="A162" s="1">
        <v>45100</v>
      </c>
      <c r="B162">
        <v>4.75</v>
      </c>
      <c r="C162">
        <v>4.78</v>
      </c>
      <c r="D162">
        <v>4.8099999999999996</v>
      </c>
      <c r="E162">
        <v>4.6959999999999997</v>
      </c>
      <c r="F162" s="2">
        <v>-8.6E-3</v>
      </c>
    </row>
    <row r="163" spans="1:6" x14ac:dyDescent="0.3">
      <c r="A163" s="1">
        <v>45099</v>
      </c>
      <c r="B163">
        <v>4.7910000000000004</v>
      </c>
      <c r="C163">
        <v>4.7169999999999996</v>
      </c>
      <c r="D163">
        <v>4.8079999999999998</v>
      </c>
      <c r="E163">
        <v>4.6920000000000002</v>
      </c>
      <c r="F163" s="2">
        <v>1.5100000000000001E-2</v>
      </c>
    </row>
    <row r="164" spans="1:6" x14ac:dyDescent="0.3">
      <c r="A164" s="1">
        <v>45098</v>
      </c>
      <c r="B164">
        <v>4.72</v>
      </c>
      <c r="C164">
        <v>4.6929999999999996</v>
      </c>
      <c r="D164">
        <v>4.7519999999999998</v>
      </c>
      <c r="E164">
        <v>4.681</v>
      </c>
      <c r="F164" s="2">
        <v>7.4000000000000003E-3</v>
      </c>
    </row>
    <row r="165" spans="1:6" x14ac:dyDescent="0.3">
      <c r="A165" s="1">
        <v>45097</v>
      </c>
      <c r="B165">
        <v>4.6849999999999996</v>
      </c>
      <c r="C165">
        <v>4.7590000000000003</v>
      </c>
      <c r="D165">
        <v>4.7610000000000001</v>
      </c>
      <c r="E165">
        <v>4.6609999999999996</v>
      </c>
      <c r="F165" s="2">
        <v>-1.52E-2</v>
      </c>
    </row>
    <row r="166" spans="1:6" x14ac:dyDescent="0.3">
      <c r="A166" s="1">
        <v>45096</v>
      </c>
      <c r="B166">
        <v>4.7569999999999997</v>
      </c>
      <c r="C166">
        <v>4.6950000000000003</v>
      </c>
      <c r="D166">
        <v>4.7629999999999999</v>
      </c>
      <c r="E166">
        <v>4.6879999999999997</v>
      </c>
      <c r="F166" s="2">
        <v>1.32E-2</v>
      </c>
    </row>
    <row r="167" spans="1:6" x14ac:dyDescent="0.3">
      <c r="A167" s="1">
        <v>45095</v>
      </c>
      <c r="B167">
        <v>4.6950000000000003</v>
      </c>
      <c r="C167">
        <v>4.7160000000000002</v>
      </c>
      <c r="D167">
        <v>4.7160000000000002</v>
      </c>
      <c r="E167">
        <v>4.6929999999999996</v>
      </c>
      <c r="F167" s="2">
        <v>-5.4000000000000003E-3</v>
      </c>
    </row>
    <row r="168" spans="1:6" x14ac:dyDescent="0.3">
      <c r="A168" s="1">
        <v>45093</v>
      </c>
      <c r="B168">
        <v>4.72</v>
      </c>
      <c r="C168">
        <v>4.6479999999999997</v>
      </c>
      <c r="D168">
        <v>4.78</v>
      </c>
      <c r="E168">
        <v>4.6440000000000001</v>
      </c>
      <c r="F168" s="2">
        <v>1.5100000000000001E-2</v>
      </c>
    </row>
    <row r="169" spans="1:6" x14ac:dyDescent="0.3">
      <c r="A169" s="1">
        <v>45092</v>
      </c>
      <c r="B169">
        <v>4.6500000000000004</v>
      </c>
      <c r="C169">
        <v>4.694</v>
      </c>
      <c r="D169">
        <v>4.7880000000000003</v>
      </c>
      <c r="E169">
        <v>4.6269999999999998</v>
      </c>
      <c r="F169" s="2">
        <v>-9.4000000000000004E-3</v>
      </c>
    </row>
    <row r="170" spans="1:6" x14ac:dyDescent="0.3">
      <c r="A170" s="1">
        <v>45091</v>
      </c>
      <c r="B170">
        <v>4.694</v>
      </c>
      <c r="C170">
        <v>4.6749999999999998</v>
      </c>
      <c r="D170">
        <v>4.8029999999999999</v>
      </c>
      <c r="E170">
        <v>4.6050000000000004</v>
      </c>
      <c r="F170" s="2">
        <v>3.7000000000000002E-3</v>
      </c>
    </row>
    <row r="171" spans="1:6" x14ac:dyDescent="0.3">
      <c r="A171" s="1">
        <v>45090</v>
      </c>
      <c r="B171">
        <v>4.6769999999999996</v>
      </c>
      <c r="C171">
        <v>4.577</v>
      </c>
      <c r="D171">
        <v>4.7069999999999999</v>
      </c>
      <c r="E171">
        <v>4.4930000000000003</v>
      </c>
      <c r="F171" s="2">
        <v>1.9900000000000001E-2</v>
      </c>
    </row>
    <row r="172" spans="1:6" x14ac:dyDescent="0.3">
      <c r="A172" s="1">
        <v>45089</v>
      </c>
      <c r="B172">
        <v>4.585</v>
      </c>
      <c r="C172">
        <v>4.617</v>
      </c>
      <c r="D172">
        <v>4.6319999999999997</v>
      </c>
      <c r="E172">
        <v>4.5579999999999998</v>
      </c>
      <c r="F172" s="2">
        <v>-2.2000000000000001E-3</v>
      </c>
    </row>
    <row r="173" spans="1:6" x14ac:dyDescent="0.3">
      <c r="A173" s="1">
        <v>45086</v>
      </c>
      <c r="B173">
        <v>4.5960000000000001</v>
      </c>
      <c r="C173">
        <v>4.5170000000000003</v>
      </c>
      <c r="D173">
        <v>4.6150000000000002</v>
      </c>
      <c r="E173">
        <v>4.5129999999999999</v>
      </c>
      <c r="F173" s="2">
        <v>1.7399999999999999E-2</v>
      </c>
    </row>
    <row r="174" spans="1:6" x14ac:dyDescent="0.3">
      <c r="A174" s="1">
        <v>45085</v>
      </c>
      <c r="B174">
        <v>4.5170000000000003</v>
      </c>
      <c r="C174">
        <v>4.5419999999999998</v>
      </c>
      <c r="D174">
        <v>4.5919999999999996</v>
      </c>
      <c r="E174">
        <v>4.4729999999999999</v>
      </c>
      <c r="F174" s="2">
        <v>-7.7999999999999996E-3</v>
      </c>
    </row>
    <row r="175" spans="1:6" x14ac:dyDescent="0.3">
      <c r="A175" s="1">
        <v>45084</v>
      </c>
      <c r="B175">
        <v>4.5519999999999996</v>
      </c>
      <c r="C175">
        <v>4.4889999999999999</v>
      </c>
      <c r="D175">
        <v>4.6040000000000001</v>
      </c>
      <c r="E175">
        <v>4.4809999999999999</v>
      </c>
      <c r="F175" s="2">
        <v>1.2200000000000001E-2</v>
      </c>
    </row>
    <row r="176" spans="1:6" x14ac:dyDescent="0.3">
      <c r="A176" s="1">
        <v>45083</v>
      </c>
      <c r="B176">
        <v>4.4969999999999999</v>
      </c>
      <c r="C176">
        <v>4.4660000000000002</v>
      </c>
      <c r="D176">
        <v>4.5430000000000001</v>
      </c>
      <c r="E176">
        <v>4.4349999999999996</v>
      </c>
      <c r="F176" s="2">
        <v>6.1000000000000004E-3</v>
      </c>
    </row>
    <row r="177" spans="1:6" x14ac:dyDescent="0.3">
      <c r="A177" s="1">
        <v>45082</v>
      </c>
      <c r="B177">
        <v>4.47</v>
      </c>
      <c r="C177">
        <v>4.5279999999999996</v>
      </c>
      <c r="D177">
        <v>4.5750000000000002</v>
      </c>
      <c r="E177">
        <v>4.4260000000000002</v>
      </c>
      <c r="F177" s="2">
        <v>-9.1999999999999998E-3</v>
      </c>
    </row>
    <row r="178" spans="1:6" x14ac:dyDescent="0.3">
      <c r="A178" s="1">
        <v>45079</v>
      </c>
      <c r="B178">
        <v>4.5110000000000001</v>
      </c>
      <c r="C178">
        <v>4.3470000000000004</v>
      </c>
      <c r="D178">
        <v>4.5279999999999996</v>
      </c>
      <c r="E178">
        <v>4.3310000000000004</v>
      </c>
      <c r="F178" s="2">
        <v>3.8800000000000001E-2</v>
      </c>
    </row>
    <row r="179" spans="1:6" x14ac:dyDescent="0.3">
      <c r="A179" s="1">
        <v>45078</v>
      </c>
      <c r="B179">
        <v>4.343</v>
      </c>
      <c r="C179">
        <v>4.3940000000000001</v>
      </c>
      <c r="D179">
        <v>4.4630000000000001</v>
      </c>
      <c r="E179">
        <v>4.3159999999999998</v>
      </c>
      <c r="F179" s="2">
        <v>-1.4999999999999999E-2</v>
      </c>
    </row>
    <row r="180" spans="1:6" x14ac:dyDescent="0.3">
      <c r="A180" s="1">
        <v>45077</v>
      </c>
      <c r="B180">
        <v>4.4089999999999998</v>
      </c>
      <c r="C180">
        <v>4.4630000000000001</v>
      </c>
      <c r="D180">
        <v>4.4649999999999999</v>
      </c>
      <c r="E180">
        <v>4.3630000000000004</v>
      </c>
      <c r="F180" s="2">
        <v>-1.15E-2</v>
      </c>
    </row>
    <row r="181" spans="1:6" x14ac:dyDescent="0.3">
      <c r="A181" s="1">
        <v>45076</v>
      </c>
      <c r="B181">
        <v>4.46</v>
      </c>
      <c r="C181">
        <v>4.5990000000000002</v>
      </c>
      <c r="D181">
        <v>4.6029999999999998</v>
      </c>
      <c r="E181">
        <v>4.444</v>
      </c>
      <c r="F181" s="2">
        <v>-3.0599999999999999E-2</v>
      </c>
    </row>
    <row r="182" spans="1:6" x14ac:dyDescent="0.3">
      <c r="A182" s="1">
        <v>45075</v>
      </c>
      <c r="B182">
        <v>4.601</v>
      </c>
      <c r="C182">
        <v>4.6340000000000003</v>
      </c>
      <c r="D182">
        <v>4.641</v>
      </c>
      <c r="E182">
        <v>4.5759999999999996</v>
      </c>
      <c r="F182" s="2">
        <v>-7.1000000000000004E-3</v>
      </c>
    </row>
    <row r="183" spans="1:6" x14ac:dyDescent="0.3">
      <c r="A183" s="1">
        <v>45074</v>
      </c>
      <c r="B183">
        <v>4.6340000000000003</v>
      </c>
      <c r="C183">
        <v>4.6059999999999999</v>
      </c>
      <c r="D183">
        <v>4.6550000000000002</v>
      </c>
      <c r="E183">
        <v>4.6059999999999999</v>
      </c>
      <c r="F183" s="2">
        <v>1.44E-2</v>
      </c>
    </row>
    <row r="184" spans="1:6" x14ac:dyDescent="0.3">
      <c r="A184" s="1">
        <v>45072</v>
      </c>
      <c r="B184">
        <v>4.5679999999999996</v>
      </c>
      <c r="C184">
        <v>4.5410000000000004</v>
      </c>
      <c r="D184">
        <v>4.6390000000000002</v>
      </c>
      <c r="E184">
        <v>4.4809999999999999</v>
      </c>
      <c r="F184" s="2">
        <v>6.8999999999999999E-3</v>
      </c>
    </row>
    <row r="185" spans="1:6" x14ac:dyDescent="0.3">
      <c r="A185" s="1">
        <v>45071</v>
      </c>
      <c r="B185">
        <v>4.5369999999999999</v>
      </c>
      <c r="C185">
        <v>4.3780000000000001</v>
      </c>
      <c r="D185">
        <v>4.5389999999999997</v>
      </c>
      <c r="E185">
        <v>4.367</v>
      </c>
      <c r="F185" s="2">
        <v>3.6400000000000002E-2</v>
      </c>
    </row>
    <row r="186" spans="1:6" x14ac:dyDescent="0.3">
      <c r="A186" s="1">
        <v>45070</v>
      </c>
      <c r="B186">
        <v>4.3780000000000001</v>
      </c>
      <c r="C186">
        <v>4.2770000000000001</v>
      </c>
      <c r="D186">
        <v>4.3920000000000003</v>
      </c>
      <c r="E186">
        <v>4.2480000000000002</v>
      </c>
      <c r="F186" s="2">
        <v>1.3299999999999999E-2</v>
      </c>
    </row>
    <row r="187" spans="1:6" x14ac:dyDescent="0.3">
      <c r="A187" s="1">
        <v>45069</v>
      </c>
      <c r="B187">
        <v>4.32</v>
      </c>
      <c r="C187">
        <v>4.3220000000000001</v>
      </c>
      <c r="D187">
        <v>4.4080000000000004</v>
      </c>
      <c r="E187">
        <v>4.3109999999999999</v>
      </c>
      <c r="F187" s="2">
        <v>1E-4</v>
      </c>
    </row>
    <row r="188" spans="1:6" x14ac:dyDescent="0.3">
      <c r="A188" s="1">
        <v>45068</v>
      </c>
      <c r="B188">
        <v>4.32</v>
      </c>
      <c r="C188">
        <v>4.2489999999999997</v>
      </c>
      <c r="D188">
        <v>4.3449999999999998</v>
      </c>
      <c r="E188">
        <v>4.2220000000000004</v>
      </c>
      <c r="F188" s="2">
        <v>9.5999999999999992E-3</v>
      </c>
    </row>
    <row r="189" spans="1:6" x14ac:dyDescent="0.3">
      <c r="A189" s="1">
        <v>45065</v>
      </c>
      <c r="B189">
        <v>4.2789999999999999</v>
      </c>
      <c r="C189">
        <v>4.2560000000000002</v>
      </c>
      <c r="D189">
        <v>4.3490000000000002</v>
      </c>
      <c r="E189">
        <v>4.1959999999999997</v>
      </c>
      <c r="F189" s="2">
        <v>4.3E-3</v>
      </c>
    </row>
    <row r="190" spans="1:6" x14ac:dyDescent="0.3">
      <c r="A190" s="1">
        <v>45064</v>
      </c>
      <c r="B190">
        <v>4.26</v>
      </c>
      <c r="C190">
        <v>4.1520000000000001</v>
      </c>
      <c r="D190">
        <v>4.2809999999999997</v>
      </c>
      <c r="E190">
        <v>4.1310000000000002</v>
      </c>
      <c r="F190" s="2">
        <v>2.4E-2</v>
      </c>
    </row>
    <row r="191" spans="1:6" x14ac:dyDescent="0.3">
      <c r="A191" s="1">
        <v>45063</v>
      </c>
      <c r="B191">
        <v>4.16</v>
      </c>
      <c r="C191">
        <v>4.0880000000000001</v>
      </c>
      <c r="D191">
        <v>4.1769999999999996</v>
      </c>
      <c r="E191">
        <v>4.0549999999999997</v>
      </c>
      <c r="F191" s="2">
        <v>1.8599999999999998E-2</v>
      </c>
    </row>
    <row r="192" spans="1:6" x14ac:dyDescent="0.3">
      <c r="A192" s="1">
        <v>45062</v>
      </c>
      <c r="B192">
        <v>4.0839999999999996</v>
      </c>
      <c r="C192">
        <v>4.01</v>
      </c>
      <c r="D192">
        <v>4.12</v>
      </c>
      <c r="E192">
        <v>3.9620000000000002</v>
      </c>
      <c r="F192" s="2">
        <v>1.84E-2</v>
      </c>
    </row>
    <row r="193" spans="1:6" x14ac:dyDescent="0.3">
      <c r="A193" s="1">
        <v>45061</v>
      </c>
      <c r="B193">
        <v>4.01</v>
      </c>
      <c r="C193">
        <v>3.9929999999999999</v>
      </c>
      <c r="D193">
        <v>4.0309999999999997</v>
      </c>
      <c r="E193">
        <v>3.964</v>
      </c>
      <c r="F193" s="2">
        <v>4.7999999999999996E-3</v>
      </c>
    </row>
    <row r="194" spans="1:6" x14ac:dyDescent="0.3">
      <c r="A194" s="1">
        <v>45058</v>
      </c>
      <c r="B194">
        <v>3.9910000000000001</v>
      </c>
      <c r="C194">
        <v>3.8889999999999998</v>
      </c>
      <c r="D194">
        <v>4.008</v>
      </c>
      <c r="E194">
        <v>3.8740000000000001</v>
      </c>
      <c r="F194" s="2">
        <v>2.3599999999999999E-2</v>
      </c>
    </row>
    <row r="195" spans="1:6" x14ac:dyDescent="0.3">
      <c r="A195" s="1">
        <v>45057</v>
      </c>
      <c r="B195">
        <v>3.899</v>
      </c>
      <c r="C195">
        <v>3.9180000000000001</v>
      </c>
      <c r="D195">
        <v>3.9409999999999998</v>
      </c>
      <c r="E195">
        <v>3.81</v>
      </c>
      <c r="F195" s="2">
        <v>-2.7000000000000001E-3</v>
      </c>
    </row>
    <row r="196" spans="1:6" x14ac:dyDescent="0.3">
      <c r="A196" s="1">
        <v>45056</v>
      </c>
      <c r="B196">
        <v>3.91</v>
      </c>
      <c r="C196">
        <v>4.0259999999999998</v>
      </c>
      <c r="D196">
        <v>4.0890000000000004</v>
      </c>
      <c r="E196">
        <v>3.8740000000000001</v>
      </c>
      <c r="F196" s="2">
        <v>-2.8899999999999999E-2</v>
      </c>
    </row>
    <row r="197" spans="1:6" x14ac:dyDescent="0.3">
      <c r="A197" s="1">
        <v>45055</v>
      </c>
      <c r="B197">
        <v>4.0259999999999998</v>
      </c>
      <c r="C197">
        <v>4.0010000000000003</v>
      </c>
      <c r="D197">
        <v>4.07</v>
      </c>
      <c r="E197">
        <v>3.9660000000000002</v>
      </c>
      <c r="F197" s="2">
        <v>6.3E-3</v>
      </c>
    </row>
    <row r="198" spans="1:6" x14ac:dyDescent="0.3">
      <c r="A198" s="1">
        <v>45054</v>
      </c>
      <c r="B198">
        <v>4.0010000000000003</v>
      </c>
      <c r="C198">
        <v>3.9350000000000001</v>
      </c>
      <c r="D198">
        <v>4.016</v>
      </c>
      <c r="E198">
        <v>3.9180000000000001</v>
      </c>
      <c r="F198" s="2">
        <v>2.12E-2</v>
      </c>
    </row>
    <row r="199" spans="1:6" x14ac:dyDescent="0.3">
      <c r="A199" s="1">
        <v>45051</v>
      </c>
      <c r="B199">
        <v>3.9180000000000001</v>
      </c>
      <c r="C199">
        <v>3.79</v>
      </c>
      <c r="D199">
        <v>3.9470000000000001</v>
      </c>
      <c r="E199">
        <v>3.79</v>
      </c>
      <c r="F199" s="2">
        <v>3.4299999999999997E-2</v>
      </c>
    </row>
    <row r="200" spans="1:6" x14ac:dyDescent="0.3">
      <c r="A200" s="1">
        <v>45050</v>
      </c>
      <c r="B200">
        <v>3.7879999999999998</v>
      </c>
      <c r="C200">
        <v>3.8050000000000002</v>
      </c>
      <c r="D200">
        <v>3.9430000000000001</v>
      </c>
      <c r="E200">
        <v>3.657</v>
      </c>
      <c r="F200" s="2">
        <v>-1.9699999999999999E-2</v>
      </c>
    </row>
    <row r="201" spans="1:6" x14ac:dyDescent="0.3">
      <c r="A201" s="1">
        <v>45049</v>
      </c>
      <c r="B201">
        <v>3.8650000000000002</v>
      </c>
      <c r="C201">
        <v>3.9740000000000002</v>
      </c>
      <c r="D201">
        <v>4.0170000000000003</v>
      </c>
      <c r="E201">
        <v>3.8069999999999999</v>
      </c>
      <c r="F201" s="2">
        <v>-3.2000000000000001E-2</v>
      </c>
    </row>
    <row r="202" spans="1:6" x14ac:dyDescent="0.3">
      <c r="A202" s="1">
        <v>45048</v>
      </c>
      <c r="B202">
        <v>3.992</v>
      </c>
      <c r="C202">
        <v>4.1349999999999998</v>
      </c>
      <c r="D202">
        <v>4.1529999999999996</v>
      </c>
      <c r="E202">
        <v>3.9279999999999999</v>
      </c>
      <c r="F202" s="2">
        <v>-3.5799999999999998E-2</v>
      </c>
    </row>
    <row r="203" spans="1:6" x14ac:dyDescent="0.3">
      <c r="A203" s="1">
        <v>45047</v>
      </c>
      <c r="B203">
        <v>4.141</v>
      </c>
      <c r="C203">
        <v>4.05</v>
      </c>
      <c r="D203">
        <v>4.1630000000000003</v>
      </c>
      <c r="E203">
        <v>4.0389999999999997</v>
      </c>
      <c r="F203" s="2">
        <v>2.98E-2</v>
      </c>
    </row>
    <row r="204" spans="1:6" x14ac:dyDescent="0.3">
      <c r="A204" s="1">
        <v>45044</v>
      </c>
      <c r="B204">
        <v>4.0209999999999999</v>
      </c>
      <c r="C204">
        <v>4.07</v>
      </c>
      <c r="D204">
        <v>4.109</v>
      </c>
      <c r="E204">
        <v>4.0060000000000002</v>
      </c>
      <c r="F204" s="2">
        <v>-1.47E-2</v>
      </c>
    </row>
    <row r="205" spans="1:6" x14ac:dyDescent="0.3">
      <c r="A205" s="1">
        <v>45043</v>
      </c>
      <c r="B205">
        <v>4.0810000000000004</v>
      </c>
      <c r="C205">
        <v>3.9449999999999998</v>
      </c>
      <c r="D205">
        <v>4.1109999999999998</v>
      </c>
      <c r="E205">
        <v>3.9260000000000002</v>
      </c>
      <c r="F205" s="2">
        <v>3.3399999999999999E-2</v>
      </c>
    </row>
    <row r="206" spans="1:6" x14ac:dyDescent="0.3">
      <c r="A206" s="1">
        <v>45042</v>
      </c>
      <c r="B206">
        <v>3.9489999999999998</v>
      </c>
      <c r="C206">
        <v>3.9319999999999999</v>
      </c>
      <c r="D206">
        <v>3.9980000000000002</v>
      </c>
      <c r="E206">
        <v>3.8690000000000002</v>
      </c>
      <c r="F206" s="2">
        <v>2.0000000000000001E-4</v>
      </c>
    </row>
    <row r="207" spans="1:6" x14ac:dyDescent="0.3">
      <c r="A207" s="1">
        <v>45041</v>
      </c>
      <c r="B207">
        <v>3.948</v>
      </c>
      <c r="C207">
        <v>4.0819999999999999</v>
      </c>
      <c r="D207">
        <v>4.101</v>
      </c>
      <c r="E207">
        <v>3.9039999999999999</v>
      </c>
      <c r="F207" s="2">
        <v>-3.8300000000000001E-2</v>
      </c>
    </row>
    <row r="208" spans="1:6" x14ac:dyDescent="0.3">
      <c r="A208" s="1">
        <v>45040</v>
      </c>
      <c r="B208">
        <v>4.1050000000000004</v>
      </c>
      <c r="C208">
        <v>4.1859999999999999</v>
      </c>
      <c r="D208">
        <v>4.1859999999999999</v>
      </c>
      <c r="E208">
        <v>4.093</v>
      </c>
      <c r="F208" s="2">
        <v>-1.78E-2</v>
      </c>
    </row>
    <row r="209" spans="1:6" x14ac:dyDescent="0.3">
      <c r="A209" s="1">
        <v>45037</v>
      </c>
      <c r="B209">
        <v>4.18</v>
      </c>
      <c r="C209">
        <v>4.149</v>
      </c>
      <c r="D209">
        <v>4.2030000000000003</v>
      </c>
      <c r="E209">
        <v>4.0940000000000003</v>
      </c>
      <c r="F209" s="2">
        <v>6.8999999999999999E-3</v>
      </c>
    </row>
    <row r="210" spans="1:6" x14ac:dyDescent="0.3">
      <c r="A210" s="1">
        <v>45036</v>
      </c>
      <c r="B210">
        <v>4.1509999999999998</v>
      </c>
      <c r="C210">
        <v>4.2519999999999998</v>
      </c>
      <c r="D210">
        <v>4.2560000000000002</v>
      </c>
      <c r="E210">
        <v>4.1420000000000003</v>
      </c>
      <c r="F210" s="2">
        <v>-2.29E-2</v>
      </c>
    </row>
    <row r="211" spans="1:6" x14ac:dyDescent="0.3">
      <c r="A211" s="1">
        <v>45035</v>
      </c>
      <c r="B211">
        <v>4.2480000000000002</v>
      </c>
      <c r="C211">
        <v>4.2160000000000002</v>
      </c>
      <c r="D211">
        <v>4.2859999999999996</v>
      </c>
      <c r="E211">
        <v>4.2009999999999996</v>
      </c>
      <c r="F211" s="2">
        <v>1.0699999999999999E-2</v>
      </c>
    </row>
    <row r="212" spans="1:6" x14ac:dyDescent="0.3">
      <c r="A212" s="1">
        <v>45034</v>
      </c>
      <c r="B212">
        <v>4.2030000000000003</v>
      </c>
      <c r="C212">
        <v>4.1859999999999999</v>
      </c>
      <c r="D212">
        <v>4.2309999999999999</v>
      </c>
      <c r="E212">
        <v>4.1520000000000001</v>
      </c>
      <c r="F212" s="2">
        <v>-4.0000000000000002E-4</v>
      </c>
    </row>
    <row r="213" spans="1:6" x14ac:dyDescent="0.3">
      <c r="A213" s="1">
        <v>45033</v>
      </c>
      <c r="B213">
        <v>4.2050000000000001</v>
      </c>
      <c r="C213">
        <v>4.1260000000000003</v>
      </c>
      <c r="D213">
        <v>4.2069999999999999</v>
      </c>
      <c r="E213">
        <v>4.0990000000000002</v>
      </c>
      <c r="F213" s="2">
        <v>2.58E-2</v>
      </c>
    </row>
    <row r="214" spans="1:6" x14ac:dyDescent="0.3">
      <c r="A214" s="1">
        <v>45030</v>
      </c>
      <c r="B214">
        <v>4.0990000000000002</v>
      </c>
      <c r="C214">
        <v>3.97</v>
      </c>
      <c r="D214">
        <v>4.1369999999999996</v>
      </c>
      <c r="E214">
        <v>3.9430000000000001</v>
      </c>
      <c r="F214" s="2">
        <v>3.2899999999999999E-2</v>
      </c>
    </row>
    <row r="215" spans="1:6" x14ac:dyDescent="0.3">
      <c r="A215" s="1">
        <v>45029</v>
      </c>
      <c r="B215">
        <v>3.968</v>
      </c>
      <c r="C215">
        <v>3.956</v>
      </c>
      <c r="D215">
        <v>3.996</v>
      </c>
      <c r="E215">
        <v>3.8929999999999998</v>
      </c>
      <c r="F215" s="2">
        <v>0</v>
      </c>
    </row>
    <row r="216" spans="1:6" x14ac:dyDescent="0.3">
      <c r="A216" s="1">
        <v>45028</v>
      </c>
      <c r="B216">
        <v>3.968</v>
      </c>
      <c r="C216">
        <v>4.0270000000000001</v>
      </c>
      <c r="D216">
        <v>4.0750000000000002</v>
      </c>
      <c r="E216">
        <v>3.8759999999999999</v>
      </c>
      <c r="F216" s="2">
        <v>-1.6E-2</v>
      </c>
    </row>
    <row r="217" spans="1:6" x14ac:dyDescent="0.3">
      <c r="A217" s="1">
        <v>45027</v>
      </c>
      <c r="B217">
        <v>4.0330000000000004</v>
      </c>
      <c r="C217">
        <v>3.9990000000000001</v>
      </c>
      <c r="D217">
        <v>4.0810000000000004</v>
      </c>
      <c r="E217">
        <v>3.964</v>
      </c>
      <c r="F217" s="2">
        <v>5.7999999999999996E-3</v>
      </c>
    </row>
    <row r="218" spans="1:6" x14ac:dyDescent="0.3">
      <c r="A218" s="1">
        <v>45026</v>
      </c>
      <c r="B218">
        <v>4.01</v>
      </c>
      <c r="C218">
        <v>3.9409999999999998</v>
      </c>
      <c r="D218">
        <v>4.024</v>
      </c>
      <c r="E218">
        <v>3.927</v>
      </c>
      <c r="F218" s="2">
        <v>4.1999999999999997E-3</v>
      </c>
    </row>
    <row r="219" spans="1:6" x14ac:dyDescent="0.3">
      <c r="A219" s="1">
        <v>45023</v>
      </c>
      <c r="B219">
        <v>3.9929999999999999</v>
      </c>
      <c r="C219">
        <v>3.8370000000000002</v>
      </c>
      <c r="D219">
        <v>3.9929999999999999</v>
      </c>
      <c r="E219">
        <v>3.827</v>
      </c>
      <c r="F219" s="2">
        <v>4.2900000000000001E-2</v>
      </c>
    </row>
    <row r="220" spans="1:6" x14ac:dyDescent="0.3">
      <c r="A220" s="1">
        <v>45022</v>
      </c>
      <c r="B220">
        <v>3.8290000000000002</v>
      </c>
      <c r="C220">
        <v>3.78</v>
      </c>
      <c r="D220">
        <v>3.8370000000000002</v>
      </c>
      <c r="E220">
        <v>3.6739999999999999</v>
      </c>
      <c r="F220" s="2">
        <v>9.7000000000000003E-3</v>
      </c>
    </row>
    <row r="221" spans="1:6" x14ac:dyDescent="0.3">
      <c r="A221" s="1">
        <v>45021</v>
      </c>
      <c r="B221">
        <v>3.7919999999999998</v>
      </c>
      <c r="C221">
        <v>3.8420000000000001</v>
      </c>
      <c r="D221">
        <v>3.8969999999999998</v>
      </c>
      <c r="E221">
        <v>3.6459999999999999</v>
      </c>
      <c r="F221" s="2">
        <v>-7.6E-3</v>
      </c>
    </row>
    <row r="222" spans="1:6" x14ac:dyDescent="0.3">
      <c r="A222" s="1">
        <v>45020</v>
      </c>
      <c r="B222">
        <v>3.8210000000000002</v>
      </c>
      <c r="C222">
        <v>3.968</v>
      </c>
      <c r="D222">
        <v>4.0339999999999998</v>
      </c>
      <c r="E222">
        <v>3.819</v>
      </c>
      <c r="F222" s="2">
        <v>-3.7400000000000003E-2</v>
      </c>
    </row>
    <row r="223" spans="1:6" x14ac:dyDescent="0.3">
      <c r="A223" s="1">
        <v>45019</v>
      </c>
      <c r="B223">
        <v>3.97</v>
      </c>
      <c r="C223">
        <v>4.1040000000000001</v>
      </c>
      <c r="D223">
        <v>4.1390000000000002</v>
      </c>
      <c r="E223">
        <v>3.9660000000000002</v>
      </c>
      <c r="F223" s="2">
        <v>-1.6799999999999999E-2</v>
      </c>
    </row>
    <row r="224" spans="1:6" x14ac:dyDescent="0.3">
      <c r="A224" s="1">
        <v>45016</v>
      </c>
      <c r="B224">
        <v>4.0380000000000003</v>
      </c>
      <c r="C224">
        <v>4.1070000000000002</v>
      </c>
      <c r="D224">
        <v>4.1719999999999997</v>
      </c>
      <c r="E224">
        <v>4.0229999999999997</v>
      </c>
      <c r="F224" s="2">
        <v>-2.0400000000000001E-2</v>
      </c>
    </row>
    <row r="225" spans="1:6" x14ac:dyDescent="0.3">
      <c r="A225" s="1">
        <v>45015</v>
      </c>
      <c r="B225">
        <v>4.1219999999999999</v>
      </c>
      <c r="C225">
        <v>4.0970000000000004</v>
      </c>
      <c r="D225">
        <v>4.1609999999999996</v>
      </c>
      <c r="E225">
        <v>4.0350000000000001</v>
      </c>
      <c r="F225" s="2">
        <v>5.0000000000000001E-3</v>
      </c>
    </row>
    <row r="226" spans="1:6" x14ac:dyDescent="0.3">
      <c r="A226" s="1">
        <v>45014</v>
      </c>
      <c r="B226">
        <v>4.101</v>
      </c>
      <c r="C226">
        <v>4.0869999999999997</v>
      </c>
      <c r="D226">
        <v>4.1399999999999997</v>
      </c>
      <c r="E226">
        <v>4.0039999999999996</v>
      </c>
      <c r="F226" s="2">
        <v>5.0000000000000001E-3</v>
      </c>
    </row>
    <row r="227" spans="1:6" x14ac:dyDescent="0.3">
      <c r="A227" s="1">
        <v>45013</v>
      </c>
      <c r="B227">
        <v>4.08</v>
      </c>
      <c r="C227">
        <v>3.9590000000000001</v>
      </c>
      <c r="D227">
        <v>4.0890000000000004</v>
      </c>
      <c r="E227">
        <v>3.895</v>
      </c>
      <c r="F227" s="2">
        <v>1.8100000000000002E-2</v>
      </c>
    </row>
    <row r="228" spans="1:6" x14ac:dyDescent="0.3">
      <c r="A228" s="1">
        <v>45012</v>
      </c>
      <c r="B228">
        <v>4.008</v>
      </c>
      <c r="C228">
        <v>3.8090000000000002</v>
      </c>
      <c r="D228">
        <v>4.0330000000000004</v>
      </c>
      <c r="E228">
        <v>3.7770000000000001</v>
      </c>
      <c r="F228" s="2">
        <v>6.4000000000000001E-2</v>
      </c>
    </row>
    <row r="229" spans="1:6" x14ac:dyDescent="0.3">
      <c r="A229" s="1">
        <v>45009</v>
      </c>
      <c r="B229">
        <v>3.7669999999999999</v>
      </c>
      <c r="C229">
        <v>3.835</v>
      </c>
      <c r="D229">
        <v>3.86</v>
      </c>
      <c r="E229">
        <v>3.5550000000000002</v>
      </c>
      <c r="F229" s="2">
        <v>-1.5100000000000001E-2</v>
      </c>
    </row>
    <row r="230" spans="1:6" x14ac:dyDescent="0.3">
      <c r="A230" s="1">
        <v>45008</v>
      </c>
      <c r="B230">
        <v>3.8250000000000002</v>
      </c>
      <c r="C230">
        <v>3.956</v>
      </c>
      <c r="D230">
        <v>4.0090000000000003</v>
      </c>
      <c r="E230">
        <v>3.758</v>
      </c>
      <c r="F230" s="2">
        <v>-3.4099999999999998E-2</v>
      </c>
    </row>
    <row r="231" spans="1:6" x14ac:dyDescent="0.3">
      <c r="A231" s="1">
        <v>45007</v>
      </c>
      <c r="B231">
        <v>3.96</v>
      </c>
      <c r="C231">
        <v>4.16</v>
      </c>
      <c r="D231">
        <v>4.2590000000000003</v>
      </c>
      <c r="E231">
        <v>3.9159999999999999</v>
      </c>
      <c r="F231" s="2">
        <v>-5.2499999999999998E-2</v>
      </c>
    </row>
    <row r="232" spans="1:6" x14ac:dyDescent="0.3">
      <c r="A232" s="1">
        <v>45006</v>
      </c>
      <c r="B232">
        <v>4.1790000000000003</v>
      </c>
      <c r="C232">
        <v>3.98</v>
      </c>
      <c r="D232">
        <v>4.1879999999999997</v>
      </c>
      <c r="E232">
        <v>3.923</v>
      </c>
      <c r="F232" s="2">
        <v>5.3800000000000001E-2</v>
      </c>
    </row>
    <row r="233" spans="1:6" x14ac:dyDescent="0.3">
      <c r="A233" s="1">
        <v>45005</v>
      </c>
      <c r="B233">
        <v>3.9660000000000002</v>
      </c>
      <c r="C233">
        <v>3.9630000000000001</v>
      </c>
      <c r="D233">
        <v>4.0289999999999999</v>
      </c>
      <c r="E233">
        <v>3.6349999999999998</v>
      </c>
      <c r="F233" s="2">
        <v>3.1199999999999999E-2</v>
      </c>
    </row>
    <row r="234" spans="1:6" x14ac:dyDescent="0.3">
      <c r="A234" s="1">
        <v>45002</v>
      </c>
      <c r="B234">
        <v>3.8460000000000001</v>
      </c>
      <c r="C234">
        <v>4.1550000000000002</v>
      </c>
      <c r="D234">
        <v>4.2560000000000002</v>
      </c>
      <c r="E234">
        <v>3.8039999999999998</v>
      </c>
      <c r="F234" s="2">
        <v>-7.8600000000000003E-2</v>
      </c>
    </row>
    <row r="235" spans="1:6" x14ac:dyDescent="0.3">
      <c r="A235" s="1">
        <v>45001</v>
      </c>
      <c r="B235">
        <v>4.1740000000000004</v>
      </c>
      <c r="C235">
        <v>3.8849999999999998</v>
      </c>
      <c r="D235">
        <v>4.2140000000000004</v>
      </c>
      <c r="E235">
        <v>3.823</v>
      </c>
      <c r="F235" s="2">
        <v>7.2599999999999998E-2</v>
      </c>
    </row>
    <row r="236" spans="1:6" x14ac:dyDescent="0.3">
      <c r="A236" s="1">
        <v>45000</v>
      </c>
      <c r="B236">
        <v>3.8919999999999999</v>
      </c>
      <c r="C236">
        <v>4.2880000000000003</v>
      </c>
      <c r="D236">
        <v>4.4130000000000003</v>
      </c>
      <c r="E236">
        <v>3.72</v>
      </c>
      <c r="F236" s="2">
        <v>-8.3500000000000005E-2</v>
      </c>
    </row>
    <row r="237" spans="1:6" x14ac:dyDescent="0.3">
      <c r="A237" s="1">
        <v>44999</v>
      </c>
      <c r="B237">
        <v>4.2460000000000004</v>
      </c>
      <c r="C237">
        <v>4.03</v>
      </c>
      <c r="D237">
        <v>4.399</v>
      </c>
      <c r="E237">
        <v>3.83</v>
      </c>
      <c r="F237" s="2">
        <v>5.74E-2</v>
      </c>
    </row>
    <row r="238" spans="1:6" x14ac:dyDescent="0.3">
      <c r="A238" s="1">
        <v>44998</v>
      </c>
      <c r="B238">
        <v>4.016</v>
      </c>
      <c r="C238">
        <v>4.5149999999999997</v>
      </c>
      <c r="D238">
        <v>4.5359999999999996</v>
      </c>
      <c r="E238">
        <v>3.9390000000000001</v>
      </c>
      <c r="F238" s="2">
        <v>-0.12559999999999999</v>
      </c>
    </row>
    <row r="239" spans="1:6" x14ac:dyDescent="0.3">
      <c r="A239" s="1">
        <v>44995</v>
      </c>
      <c r="B239">
        <v>4.593</v>
      </c>
      <c r="C239">
        <v>4.8339999999999996</v>
      </c>
      <c r="D239">
        <v>4.8520000000000003</v>
      </c>
      <c r="E239">
        <v>4.5780000000000003</v>
      </c>
      <c r="F239" s="2">
        <v>-5.7000000000000002E-2</v>
      </c>
    </row>
    <row r="240" spans="1:6" x14ac:dyDescent="0.3">
      <c r="A240" s="1">
        <v>44994</v>
      </c>
      <c r="B240">
        <v>4.87</v>
      </c>
      <c r="C240">
        <v>5.0570000000000004</v>
      </c>
      <c r="D240">
        <v>5.0640000000000001</v>
      </c>
      <c r="E240">
        <v>4.8680000000000003</v>
      </c>
      <c r="F240" s="2">
        <v>-3.95E-2</v>
      </c>
    </row>
    <row r="241" spans="1:6" x14ac:dyDescent="0.3">
      <c r="A241" s="1">
        <v>44993</v>
      </c>
      <c r="B241">
        <v>5.07</v>
      </c>
      <c r="C241">
        <v>5.0359999999999996</v>
      </c>
      <c r="D241">
        <v>5.0839999999999996</v>
      </c>
      <c r="E241">
        <v>4.9710000000000001</v>
      </c>
      <c r="F241" s="2">
        <v>1.0999999999999999E-2</v>
      </c>
    </row>
    <row r="242" spans="1:6" x14ac:dyDescent="0.3">
      <c r="A242" s="1">
        <v>44992</v>
      </c>
      <c r="B242">
        <v>5.0149999999999997</v>
      </c>
      <c r="C242">
        <v>4.8970000000000002</v>
      </c>
      <c r="D242">
        <v>5.0209999999999999</v>
      </c>
      <c r="E242">
        <v>4.851</v>
      </c>
      <c r="F242" s="2">
        <v>2.63E-2</v>
      </c>
    </row>
    <row r="243" spans="1:6" x14ac:dyDescent="0.3">
      <c r="A243" s="1">
        <v>44991</v>
      </c>
      <c r="B243">
        <v>4.8860000000000001</v>
      </c>
      <c r="C243">
        <v>4.8710000000000004</v>
      </c>
      <c r="D243">
        <v>4.9009999999999998</v>
      </c>
      <c r="E243">
        <v>4.8230000000000004</v>
      </c>
      <c r="F243" s="2">
        <v>5.1999999999999998E-3</v>
      </c>
    </row>
    <row r="244" spans="1:6" x14ac:dyDescent="0.3">
      <c r="A244" s="1">
        <v>44988</v>
      </c>
      <c r="B244">
        <v>4.8609999999999998</v>
      </c>
      <c r="C244">
        <v>4.8979999999999997</v>
      </c>
      <c r="D244">
        <v>4.915</v>
      </c>
      <c r="E244">
        <v>4.835</v>
      </c>
      <c r="F244" s="2">
        <v>-5.7999999999999996E-3</v>
      </c>
    </row>
    <row r="245" spans="1:6" x14ac:dyDescent="0.3">
      <c r="A245" s="1">
        <v>44987</v>
      </c>
      <c r="B245">
        <v>4.8890000000000002</v>
      </c>
      <c r="C245">
        <v>4.8849999999999998</v>
      </c>
      <c r="D245">
        <v>4.944</v>
      </c>
      <c r="E245">
        <v>4.8739999999999997</v>
      </c>
      <c r="F245" s="2">
        <v>2.2000000000000001E-3</v>
      </c>
    </row>
    <row r="246" spans="1:6" x14ac:dyDescent="0.3">
      <c r="A246" s="1">
        <v>44986</v>
      </c>
      <c r="B246">
        <v>4.8780000000000001</v>
      </c>
      <c r="C246">
        <v>4.8339999999999996</v>
      </c>
      <c r="D246">
        <v>4.9039999999999999</v>
      </c>
      <c r="E246">
        <v>4.8179999999999996</v>
      </c>
      <c r="F246" s="2">
        <v>1.26E-2</v>
      </c>
    </row>
    <row r="247" spans="1:6" x14ac:dyDescent="0.3">
      <c r="A247" s="1">
        <v>44985</v>
      </c>
      <c r="B247">
        <v>4.8179999999999996</v>
      </c>
      <c r="C247">
        <v>4.7889999999999997</v>
      </c>
      <c r="D247">
        <v>4.8339999999999996</v>
      </c>
      <c r="E247">
        <v>4.7869999999999999</v>
      </c>
      <c r="F247" s="2">
        <v>7.4000000000000003E-3</v>
      </c>
    </row>
    <row r="248" spans="1:6" x14ac:dyDescent="0.3">
      <c r="A248" s="1">
        <v>44984</v>
      </c>
      <c r="B248">
        <v>4.782</v>
      </c>
      <c r="C248">
        <v>4.8049999999999997</v>
      </c>
      <c r="D248">
        <v>4.8570000000000002</v>
      </c>
      <c r="E248">
        <v>4.7720000000000002</v>
      </c>
      <c r="F248" s="2">
        <v>-6.4999999999999997E-3</v>
      </c>
    </row>
    <row r="249" spans="1:6" x14ac:dyDescent="0.3">
      <c r="A249" s="1">
        <v>44981</v>
      </c>
      <c r="B249">
        <v>4.8140000000000001</v>
      </c>
      <c r="C249">
        <v>4.7039999999999997</v>
      </c>
      <c r="D249">
        <v>4.84</v>
      </c>
      <c r="E249">
        <v>4.6769999999999996</v>
      </c>
      <c r="F249" s="2">
        <v>2.3400000000000001E-2</v>
      </c>
    </row>
    <row r="250" spans="1:6" x14ac:dyDescent="0.3">
      <c r="A250" s="1">
        <v>44980</v>
      </c>
      <c r="B250">
        <v>4.7039999999999997</v>
      </c>
      <c r="C250">
        <v>4.6929999999999996</v>
      </c>
      <c r="D250">
        <v>4.7279999999999998</v>
      </c>
      <c r="E250">
        <v>4.6790000000000003</v>
      </c>
      <c r="F250" s="2">
        <v>1.2999999999999999E-3</v>
      </c>
    </row>
    <row r="251" spans="1:6" x14ac:dyDescent="0.3">
      <c r="A251" s="1">
        <v>44979</v>
      </c>
      <c r="B251">
        <v>4.6970000000000001</v>
      </c>
      <c r="C251">
        <v>4.7140000000000004</v>
      </c>
      <c r="D251">
        <v>4.7140000000000004</v>
      </c>
      <c r="E251">
        <v>4.6539999999999999</v>
      </c>
      <c r="F251" s="2">
        <v>-6.7000000000000002E-3</v>
      </c>
    </row>
    <row r="252" spans="1:6" x14ac:dyDescent="0.3">
      <c r="A252" s="1">
        <v>44978</v>
      </c>
      <c r="B252">
        <v>4.7290000000000001</v>
      </c>
      <c r="C252">
        <v>4.6660000000000004</v>
      </c>
      <c r="D252">
        <v>4.7380000000000004</v>
      </c>
      <c r="E252">
        <v>4.6449999999999996</v>
      </c>
      <c r="F252" s="2">
        <v>1.3899999999999999E-2</v>
      </c>
    </row>
    <row r="253" spans="1:6" x14ac:dyDescent="0.3">
      <c r="A253" s="1">
        <v>44977</v>
      </c>
      <c r="B253">
        <v>4.6639999999999997</v>
      </c>
      <c r="C253">
        <v>4.6580000000000004</v>
      </c>
      <c r="D253">
        <v>4.6680000000000001</v>
      </c>
      <c r="E253">
        <v>4.6580000000000004</v>
      </c>
      <c r="F253" s="2">
        <v>1.0200000000000001E-2</v>
      </c>
    </row>
    <row r="254" spans="1:6" x14ac:dyDescent="0.3">
      <c r="A254" s="1">
        <v>44974</v>
      </c>
      <c r="B254">
        <v>4.617</v>
      </c>
      <c r="C254">
        <v>4.6459999999999999</v>
      </c>
      <c r="D254">
        <v>4.718</v>
      </c>
      <c r="E254">
        <v>4.6150000000000002</v>
      </c>
      <c r="F254" s="2">
        <v>-5.8999999999999999E-3</v>
      </c>
    </row>
    <row r="255" spans="1:6" x14ac:dyDescent="0.3">
      <c r="A255" s="1">
        <v>44973</v>
      </c>
      <c r="B255">
        <v>4.6440000000000001</v>
      </c>
      <c r="C255">
        <v>4.6349999999999998</v>
      </c>
      <c r="D255">
        <v>4.6870000000000003</v>
      </c>
      <c r="E255">
        <v>4.5810000000000004</v>
      </c>
      <c r="F255" s="2">
        <v>2.3999999999999998E-3</v>
      </c>
    </row>
    <row r="256" spans="1:6" x14ac:dyDescent="0.3">
      <c r="A256" s="1">
        <v>44972</v>
      </c>
      <c r="B256">
        <v>4.633</v>
      </c>
      <c r="C256">
        <v>4.62</v>
      </c>
      <c r="D256">
        <v>4.7030000000000003</v>
      </c>
      <c r="E256">
        <v>4.59</v>
      </c>
      <c r="F256" s="2">
        <v>2.3999999999999998E-3</v>
      </c>
    </row>
    <row r="257" spans="1:6" x14ac:dyDescent="0.3">
      <c r="A257" s="1">
        <v>44971</v>
      </c>
      <c r="B257">
        <v>4.6219999999999999</v>
      </c>
      <c r="C257">
        <v>4.524</v>
      </c>
      <c r="D257">
        <v>4.6429999999999998</v>
      </c>
      <c r="E257">
        <v>4.4249999999999998</v>
      </c>
      <c r="F257" s="2">
        <v>2.2100000000000002E-2</v>
      </c>
    </row>
    <row r="258" spans="1:6" x14ac:dyDescent="0.3">
      <c r="A258" s="1">
        <v>44970</v>
      </c>
      <c r="B258">
        <v>4.5220000000000002</v>
      </c>
      <c r="C258">
        <v>4.5129999999999999</v>
      </c>
      <c r="D258">
        <v>4.5599999999999996</v>
      </c>
      <c r="E258">
        <v>4.5039999999999996</v>
      </c>
      <c r="F258" s="2">
        <v>-8.0000000000000004E-4</v>
      </c>
    </row>
    <row r="259" spans="1:6" x14ac:dyDescent="0.3">
      <c r="A259" s="1">
        <v>44967</v>
      </c>
      <c r="B259">
        <v>4.5250000000000004</v>
      </c>
      <c r="C259">
        <v>4.4950000000000001</v>
      </c>
      <c r="D259">
        <v>4.5339999999999998</v>
      </c>
      <c r="E259">
        <v>4.4749999999999996</v>
      </c>
      <c r="F259" s="2">
        <v>9.1999999999999998E-3</v>
      </c>
    </row>
    <row r="260" spans="1:6" x14ac:dyDescent="0.3">
      <c r="A260" s="1">
        <v>44966</v>
      </c>
      <c r="B260">
        <v>4.484</v>
      </c>
      <c r="C260">
        <v>4.4379999999999997</v>
      </c>
      <c r="D260">
        <v>4.5140000000000002</v>
      </c>
      <c r="E260">
        <v>4.4089999999999998</v>
      </c>
      <c r="F260" s="2">
        <v>1.24E-2</v>
      </c>
    </row>
    <row r="261" spans="1:6" x14ac:dyDescent="0.3">
      <c r="A261" s="1">
        <v>44965</v>
      </c>
      <c r="B261">
        <v>4.4290000000000003</v>
      </c>
      <c r="C261">
        <v>4.4619999999999997</v>
      </c>
      <c r="D261">
        <v>4.4820000000000002</v>
      </c>
      <c r="E261">
        <v>4.415</v>
      </c>
      <c r="F261" s="2">
        <v>-8.3999999999999995E-3</v>
      </c>
    </row>
    <row r="262" spans="1:6" x14ac:dyDescent="0.3">
      <c r="A262" s="1">
        <v>44964</v>
      </c>
      <c r="B262">
        <v>4.4660000000000002</v>
      </c>
      <c r="C262">
        <v>4.4770000000000003</v>
      </c>
      <c r="D262">
        <v>4.4829999999999997</v>
      </c>
      <c r="E262">
        <v>4.3849999999999998</v>
      </c>
      <c r="F262" s="2">
        <v>-1.8E-3</v>
      </c>
    </row>
    <row r="263" spans="1:6" x14ac:dyDescent="0.3">
      <c r="A263" s="1">
        <v>44963</v>
      </c>
      <c r="B263">
        <v>4.4740000000000002</v>
      </c>
      <c r="C263">
        <v>4.3490000000000002</v>
      </c>
      <c r="D263">
        <v>4.4930000000000003</v>
      </c>
      <c r="E263">
        <v>4.3339999999999996</v>
      </c>
      <c r="F263" s="2">
        <v>4.3799999999999999E-2</v>
      </c>
    </row>
    <row r="264" spans="1:6" x14ac:dyDescent="0.3">
      <c r="A264" s="1">
        <v>44960</v>
      </c>
      <c r="B264">
        <v>4.2859999999999996</v>
      </c>
      <c r="C264">
        <v>4.0979999999999999</v>
      </c>
      <c r="D264">
        <v>4.3179999999999996</v>
      </c>
      <c r="E264">
        <v>4.069</v>
      </c>
      <c r="F264" s="2">
        <v>4.5499999999999999E-2</v>
      </c>
    </row>
    <row r="265" spans="1:6" x14ac:dyDescent="0.3">
      <c r="A265" s="1">
        <v>44959</v>
      </c>
      <c r="B265">
        <v>4.0999999999999996</v>
      </c>
      <c r="C265">
        <v>4.1040000000000001</v>
      </c>
      <c r="D265">
        <v>4.1210000000000004</v>
      </c>
      <c r="E265">
        <v>4.0359999999999996</v>
      </c>
      <c r="F265" s="2">
        <v>0</v>
      </c>
    </row>
    <row r="266" spans="1:6" x14ac:dyDescent="0.3">
      <c r="A266" s="1">
        <v>44958</v>
      </c>
      <c r="B266">
        <v>4.0999999999999996</v>
      </c>
      <c r="C266">
        <v>4.2089999999999996</v>
      </c>
      <c r="D266">
        <v>4.2649999999999997</v>
      </c>
      <c r="E266">
        <v>4.0839999999999996</v>
      </c>
      <c r="F266" s="2">
        <v>-2.5000000000000001E-2</v>
      </c>
    </row>
    <row r="267" spans="1:6" x14ac:dyDescent="0.3">
      <c r="A267" s="1">
        <v>44957</v>
      </c>
      <c r="B267">
        <v>4.2050000000000001</v>
      </c>
      <c r="C267">
        <v>4.2439999999999998</v>
      </c>
      <c r="D267">
        <v>4.2510000000000003</v>
      </c>
      <c r="E267">
        <v>4.1790000000000003</v>
      </c>
      <c r="F267" s="2">
        <v>-8.3000000000000001E-3</v>
      </c>
    </row>
    <row r="268" spans="1:6" x14ac:dyDescent="0.3">
      <c r="A268" s="1">
        <v>44956</v>
      </c>
      <c r="B268">
        <v>4.24</v>
      </c>
      <c r="C268">
        <v>4.2140000000000004</v>
      </c>
      <c r="D268">
        <v>4.2709999999999999</v>
      </c>
      <c r="E268">
        <v>4.1970000000000001</v>
      </c>
      <c r="F268" s="2">
        <v>9.2999999999999992E-3</v>
      </c>
    </row>
    <row r="269" spans="1:6" x14ac:dyDescent="0.3">
      <c r="A269" s="1">
        <v>44953</v>
      </c>
      <c r="B269">
        <v>4.2009999999999996</v>
      </c>
      <c r="C269">
        <v>4.1870000000000003</v>
      </c>
      <c r="D269">
        <v>4.2300000000000004</v>
      </c>
      <c r="E269">
        <v>4.181</v>
      </c>
      <c r="F269" s="2">
        <v>2.8999999999999998E-3</v>
      </c>
    </row>
    <row r="270" spans="1:6" x14ac:dyDescent="0.3">
      <c r="A270" s="1">
        <v>44952</v>
      </c>
      <c r="B270">
        <v>4.1890000000000001</v>
      </c>
      <c r="C270">
        <v>4.125</v>
      </c>
      <c r="D270">
        <v>4.2220000000000004</v>
      </c>
      <c r="E270">
        <v>4.1230000000000002</v>
      </c>
      <c r="F270" s="2">
        <v>1.35E-2</v>
      </c>
    </row>
    <row r="271" spans="1:6" x14ac:dyDescent="0.3">
      <c r="A271" s="1">
        <v>44951</v>
      </c>
      <c r="B271">
        <v>4.133</v>
      </c>
      <c r="C271">
        <v>4.1500000000000004</v>
      </c>
      <c r="D271">
        <v>4.17</v>
      </c>
      <c r="E271">
        <v>4.1109999999999998</v>
      </c>
      <c r="F271" s="2">
        <v>-1.83E-2</v>
      </c>
    </row>
    <row r="272" spans="1:6" x14ac:dyDescent="0.3">
      <c r="A272" s="1">
        <v>44950</v>
      </c>
      <c r="B272">
        <v>4.21</v>
      </c>
      <c r="C272">
        <v>4.2249999999999996</v>
      </c>
      <c r="D272">
        <v>4.2549999999999999</v>
      </c>
      <c r="E272">
        <v>4.1950000000000003</v>
      </c>
      <c r="F272" s="2">
        <v>-5.0000000000000001E-3</v>
      </c>
    </row>
    <row r="273" spans="1:6" x14ac:dyDescent="0.3">
      <c r="A273" s="1">
        <v>44949</v>
      </c>
      <c r="B273">
        <v>4.2320000000000002</v>
      </c>
      <c r="C273">
        <v>4.1829999999999998</v>
      </c>
      <c r="D273">
        <v>4.242</v>
      </c>
      <c r="E273">
        <v>4.1589999999999998</v>
      </c>
      <c r="F273" s="2">
        <v>1.32E-2</v>
      </c>
    </row>
    <row r="274" spans="1:6" x14ac:dyDescent="0.3">
      <c r="A274" s="1">
        <v>44946</v>
      </c>
      <c r="B274">
        <v>4.1769999999999996</v>
      </c>
      <c r="C274">
        <v>4.1310000000000002</v>
      </c>
      <c r="D274">
        <v>4.202</v>
      </c>
      <c r="E274">
        <v>4.1260000000000003</v>
      </c>
      <c r="F274" s="2">
        <v>1.17E-2</v>
      </c>
    </row>
    <row r="275" spans="1:6" x14ac:dyDescent="0.3">
      <c r="A275" s="1">
        <v>44945</v>
      </c>
      <c r="B275">
        <v>4.1280000000000001</v>
      </c>
      <c r="C275">
        <v>4.085</v>
      </c>
      <c r="D275">
        <v>4.1429999999999998</v>
      </c>
      <c r="E275">
        <v>4.0410000000000004</v>
      </c>
      <c r="F275" s="2">
        <v>1.0699999999999999E-2</v>
      </c>
    </row>
    <row r="276" spans="1:6" x14ac:dyDescent="0.3">
      <c r="A276" s="1">
        <v>44944</v>
      </c>
      <c r="B276">
        <v>4.085</v>
      </c>
      <c r="C276">
        <v>4.2009999999999996</v>
      </c>
      <c r="D276">
        <v>4.2169999999999996</v>
      </c>
      <c r="E276">
        <v>4.0720000000000001</v>
      </c>
      <c r="F276" s="2">
        <v>-2.86E-2</v>
      </c>
    </row>
    <row r="277" spans="1:6" x14ac:dyDescent="0.3">
      <c r="A277" s="1">
        <v>44943</v>
      </c>
      <c r="B277">
        <v>4.2050000000000001</v>
      </c>
      <c r="C277">
        <v>4.2409999999999997</v>
      </c>
      <c r="D277">
        <v>4.266</v>
      </c>
      <c r="E277">
        <v>4.1769999999999996</v>
      </c>
      <c r="F277" s="2">
        <v>-8.5000000000000006E-3</v>
      </c>
    </row>
    <row r="278" spans="1:6" x14ac:dyDescent="0.3">
      <c r="A278" s="1">
        <v>44942</v>
      </c>
      <c r="B278">
        <v>4.2409999999999997</v>
      </c>
      <c r="C278">
        <v>4.2359999999999998</v>
      </c>
      <c r="D278">
        <v>4.2409999999999997</v>
      </c>
      <c r="E278">
        <v>4.2359999999999998</v>
      </c>
      <c r="F278" s="2">
        <v>4.0000000000000001E-3</v>
      </c>
    </row>
    <row r="279" spans="1:6" x14ac:dyDescent="0.3">
      <c r="A279" s="1">
        <v>44939</v>
      </c>
      <c r="B279">
        <v>4.2240000000000002</v>
      </c>
      <c r="C279">
        <v>4.1360000000000001</v>
      </c>
      <c r="D279">
        <v>4.2430000000000003</v>
      </c>
      <c r="E279">
        <v>4.1100000000000003</v>
      </c>
      <c r="F279" s="2">
        <v>1.9099999999999999E-2</v>
      </c>
    </row>
    <row r="280" spans="1:6" x14ac:dyDescent="0.3">
      <c r="A280" s="1">
        <v>44938</v>
      </c>
      <c r="B280">
        <v>4.1449999999999996</v>
      </c>
      <c r="C280">
        <v>4.2279999999999998</v>
      </c>
      <c r="D280">
        <v>4.3289999999999997</v>
      </c>
      <c r="E280">
        <v>4.109</v>
      </c>
      <c r="F280" s="2">
        <v>-1.78E-2</v>
      </c>
    </row>
    <row r="281" spans="1:6" x14ac:dyDescent="0.3">
      <c r="A281" s="1">
        <v>44937</v>
      </c>
      <c r="B281">
        <v>4.22</v>
      </c>
      <c r="C281">
        <v>4.2489999999999997</v>
      </c>
      <c r="D281">
        <v>4.2679999999999998</v>
      </c>
      <c r="E281">
        <v>4.2069999999999999</v>
      </c>
      <c r="F281" s="2">
        <v>-6.4000000000000003E-3</v>
      </c>
    </row>
    <row r="282" spans="1:6" x14ac:dyDescent="0.3">
      <c r="A282" s="1">
        <v>44936</v>
      </c>
      <c r="B282">
        <v>4.2469999999999999</v>
      </c>
      <c r="C282">
        <v>4.2119999999999997</v>
      </c>
      <c r="D282">
        <v>4.2830000000000004</v>
      </c>
      <c r="E282">
        <v>4.1989999999999998</v>
      </c>
      <c r="F282" s="2">
        <v>9.4000000000000004E-3</v>
      </c>
    </row>
    <row r="283" spans="1:6" x14ac:dyDescent="0.3">
      <c r="A283" s="1">
        <v>44935</v>
      </c>
      <c r="B283">
        <v>4.2080000000000002</v>
      </c>
      <c r="C283">
        <v>4.2789999999999999</v>
      </c>
      <c r="D283">
        <v>4.2930000000000001</v>
      </c>
      <c r="E283">
        <v>4.1849999999999996</v>
      </c>
      <c r="F283" s="2">
        <v>-1.18E-2</v>
      </c>
    </row>
    <row r="284" spans="1:6" x14ac:dyDescent="0.3">
      <c r="A284" s="1">
        <v>44932</v>
      </c>
      <c r="B284">
        <v>4.258</v>
      </c>
      <c r="C284">
        <v>4.4619999999999997</v>
      </c>
      <c r="D284">
        <v>4.5190000000000001</v>
      </c>
      <c r="E284">
        <v>4.2450000000000001</v>
      </c>
      <c r="F284" s="2">
        <v>-4.6100000000000002E-2</v>
      </c>
    </row>
    <row r="285" spans="1:6" x14ac:dyDescent="0.3">
      <c r="A285" s="1">
        <v>44931</v>
      </c>
      <c r="B285">
        <v>4.4640000000000004</v>
      </c>
      <c r="C285">
        <v>4.37</v>
      </c>
      <c r="D285">
        <v>4.4969999999999999</v>
      </c>
      <c r="E285">
        <v>4.3659999999999997</v>
      </c>
      <c r="F285" s="2">
        <v>2.4899999999999999E-2</v>
      </c>
    </row>
    <row r="286" spans="1:6" x14ac:dyDescent="0.3">
      <c r="A286" s="1">
        <v>44930</v>
      </c>
      <c r="B286">
        <v>4.3559999999999999</v>
      </c>
      <c r="C286">
        <v>4.3819999999999997</v>
      </c>
      <c r="D286">
        <v>4.3929999999999998</v>
      </c>
      <c r="E286">
        <v>4.3179999999999996</v>
      </c>
      <c r="F286" s="2">
        <v>-5.7000000000000002E-3</v>
      </c>
    </row>
    <row r="287" spans="1:6" x14ac:dyDescent="0.3">
      <c r="A287" s="1">
        <v>44929</v>
      </c>
      <c r="B287">
        <v>4.38</v>
      </c>
      <c r="C287">
        <v>4.4610000000000003</v>
      </c>
      <c r="D287">
        <v>4.4610000000000003</v>
      </c>
      <c r="E287">
        <v>4.343</v>
      </c>
      <c r="F287" s="2">
        <v>-1.03E-2</v>
      </c>
    </row>
    <row r="288" spans="1:6" x14ac:dyDescent="0.3">
      <c r="A288" s="1">
        <v>44928</v>
      </c>
      <c r="B288">
        <v>4.4260000000000002</v>
      </c>
      <c r="C288">
        <v>4.4260000000000002</v>
      </c>
      <c r="D288">
        <v>4.4260000000000002</v>
      </c>
      <c r="E288">
        <v>4.4260000000000002</v>
      </c>
      <c r="F288" s="2">
        <v>-5.0000000000000001E-4</v>
      </c>
    </row>
    <row r="289" spans="1:6" x14ac:dyDescent="0.3">
      <c r="A289" s="1">
        <v>44925</v>
      </c>
      <c r="B289">
        <v>4.4279999999999999</v>
      </c>
      <c r="C289">
        <v>4.3760000000000003</v>
      </c>
      <c r="D289">
        <v>4.4470000000000001</v>
      </c>
      <c r="E289">
        <v>4.37</v>
      </c>
      <c r="F289" s="2">
        <v>1.43E-2</v>
      </c>
    </row>
    <row r="290" spans="1:6" x14ac:dyDescent="0.3">
      <c r="A290" s="1">
        <v>44924</v>
      </c>
      <c r="B290">
        <v>4.3659999999999997</v>
      </c>
      <c r="C290">
        <v>4.351</v>
      </c>
      <c r="D290">
        <v>4.3860000000000001</v>
      </c>
      <c r="E290">
        <v>4.3390000000000004</v>
      </c>
      <c r="F290" s="2">
        <v>1.9E-3</v>
      </c>
    </row>
    <row r="291" spans="1:6" x14ac:dyDescent="0.3">
      <c r="A291" s="1">
        <v>44923</v>
      </c>
      <c r="B291">
        <v>4.3570000000000002</v>
      </c>
      <c r="C291">
        <v>4.3319999999999999</v>
      </c>
      <c r="D291">
        <v>4.3659999999999997</v>
      </c>
      <c r="E291">
        <v>4.3280000000000003</v>
      </c>
      <c r="F291" s="2">
        <v>-5.7999999999999996E-3</v>
      </c>
    </row>
    <row r="292" spans="1:6" x14ac:dyDescent="0.3">
      <c r="A292" s="1">
        <v>44922</v>
      </c>
      <c r="B292">
        <v>4.383</v>
      </c>
      <c r="C292">
        <v>4.3339999999999996</v>
      </c>
      <c r="D292">
        <v>4.4450000000000003</v>
      </c>
      <c r="E292">
        <v>4.33</v>
      </c>
      <c r="F292" s="2">
        <v>1.18E-2</v>
      </c>
    </row>
    <row r="293" spans="1:6" x14ac:dyDescent="0.3">
      <c r="A293" s="1">
        <v>44921</v>
      </c>
      <c r="B293">
        <v>4.3319999999999999</v>
      </c>
      <c r="C293">
        <v>4.327</v>
      </c>
      <c r="D293">
        <v>4.3319999999999999</v>
      </c>
      <c r="E293">
        <v>4.327</v>
      </c>
      <c r="F293" s="2">
        <v>1E-3</v>
      </c>
    </row>
    <row r="294" spans="1:6" x14ac:dyDescent="0.3">
      <c r="A294" s="1">
        <v>44918</v>
      </c>
      <c r="B294">
        <v>4.327</v>
      </c>
      <c r="C294">
        <v>4.28</v>
      </c>
      <c r="D294">
        <v>4.33</v>
      </c>
      <c r="E294">
        <v>4.2590000000000003</v>
      </c>
      <c r="F294" s="2">
        <v>1.11E-2</v>
      </c>
    </row>
    <row r="295" spans="1:6" x14ac:dyDescent="0.3">
      <c r="A295" s="1">
        <v>44917</v>
      </c>
      <c r="B295">
        <v>4.28</v>
      </c>
      <c r="C295">
        <v>4.2190000000000003</v>
      </c>
      <c r="D295">
        <v>4.282</v>
      </c>
      <c r="E295">
        <v>4.1909999999999998</v>
      </c>
      <c r="F295" s="2">
        <v>1.34E-2</v>
      </c>
    </row>
    <row r="296" spans="1:6" x14ac:dyDescent="0.3">
      <c r="A296" s="1">
        <v>44916</v>
      </c>
      <c r="B296">
        <v>4.2229999999999999</v>
      </c>
      <c r="C296">
        <v>4.2619999999999996</v>
      </c>
      <c r="D296">
        <v>4.2809999999999997</v>
      </c>
      <c r="E296">
        <v>4.1980000000000004</v>
      </c>
      <c r="F296" s="2">
        <v>-0.01</v>
      </c>
    </row>
    <row r="297" spans="1:6" x14ac:dyDescent="0.3">
      <c r="A297" s="1">
        <v>44915</v>
      </c>
      <c r="B297">
        <v>4.266</v>
      </c>
      <c r="C297">
        <v>4.26</v>
      </c>
      <c r="D297">
        <v>4.3140000000000001</v>
      </c>
      <c r="E297">
        <v>4.2450000000000001</v>
      </c>
      <c r="F297" s="2">
        <v>4.0000000000000002E-4</v>
      </c>
    </row>
    <row r="298" spans="1:6" x14ac:dyDescent="0.3">
      <c r="A298" s="1">
        <v>44914</v>
      </c>
      <c r="B298">
        <v>4.2640000000000002</v>
      </c>
      <c r="C298">
        <v>4.2140000000000004</v>
      </c>
      <c r="D298">
        <v>4.2679999999999998</v>
      </c>
      <c r="E298">
        <v>4.1689999999999996</v>
      </c>
      <c r="F298" s="2">
        <v>1.95E-2</v>
      </c>
    </row>
    <row r="299" spans="1:6" x14ac:dyDescent="0.3">
      <c r="A299" s="1">
        <v>44911</v>
      </c>
      <c r="B299">
        <v>4.1820000000000004</v>
      </c>
      <c r="C299">
        <v>4.2469999999999999</v>
      </c>
      <c r="D299">
        <v>4.3</v>
      </c>
      <c r="E299">
        <v>4.1550000000000002</v>
      </c>
      <c r="F299" s="2">
        <v>-1.37E-2</v>
      </c>
    </row>
    <row r="300" spans="1:6" x14ac:dyDescent="0.3">
      <c r="A300" s="1">
        <v>44910</v>
      </c>
      <c r="B300">
        <v>4.24</v>
      </c>
      <c r="C300">
        <v>4.2350000000000003</v>
      </c>
      <c r="D300">
        <v>4.2779999999999996</v>
      </c>
      <c r="E300">
        <v>4.1959999999999997</v>
      </c>
      <c r="F300" s="2">
        <v>5.7999999999999996E-3</v>
      </c>
    </row>
    <row r="301" spans="1:6" x14ac:dyDescent="0.3">
      <c r="A301" s="1">
        <v>44909</v>
      </c>
      <c r="B301">
        <v>4.2160000000000002</v>
      </c>
      <c r="C301">
        <v>4.2220000000000004</v>
      </c>
      <c r="D301">
        <v>4.3159999999999998</v>
      </c>
      <c r="E301">
        <v>4.1609999999999996</v>
      </c>
      <c r="F301" s="2">
        <v>4.0000000000000002E-4</v>
      </c>
    </row>
    <row r="302" spans="1:6" x14ac:dyDescent="0.3">
      <c r="A302" s="1">
        <v>44908</v>
      </c>
      <c r="B302">
        <v>4.2140000000000004</v>
      </c>
      <c r="C302">
        <v>4.3819999999999997</v>
      </c>
      <c r="D302">
        <v>4.444</v>
      </c>
      <c r="E302">
        <v>4.1390000000000002</v>
      </c>
      <c r="F302" s="2">
        <v>-3.8300000000000001E-2</v>
      </c>
    </row>
    <row r="303" spans="1:6" x14ac:dyDescent="0.3">
      <c r="A303" s="1">
        <v>44907</v>
      </c>
      <c r="B303">
        <v>4.3819999999999997</v>
      </c>
      <c r="C303">
        <v>4.3630000000000004</v>
      </c>
      <c r="D303">
        <v>4.4089999999999998</v>
      </c>
      <c r="E303">
        <v>4.319</v>
      </c>
      <c r="F303" s="2">
        <v>9.1000000000000004E-3</v>
      </c>
    </row>
    <row r="304" spans="1:6" x14ac:dyDescent="0.3">
      <c r="A304" s="1">
        <v>44904</v>
      </c>
      <c r="B304">
        <v>4.3419999999999996</v>
      </c>
      <c r="C304">
        <v>4.3179999999999996</v>
      </c>
      <c r="D304">
        <v>4.3550000000000004</v>
      </c>
      <c r="E304">
        <v>4.2530000000000001</v>
      </c>
      <c r="F304" s="2">
        <v>6.6E-3</v>
      </c>
    </row>
    <row r="305" spans="1:6" x14ac:dyDescent="0.3">
      <c r="A305" s="1">
        <v>44903</v>
      </c>
      <c r="B305">
        <v>4.3140000000000001</v>
      </c>
      <c r="C305">
        <v>4.2729999999999997</v>
      </c>
      <c r="D305">
        <v>4.3259999999999996</v>
      </c>
      <c r="E305">
        <v>4.2679999999999998</v>
      </c>
      <c r="F305" s="2">
        <v>1.1599999999999999E-2</v>
      </c>
    </row>
    <row r="306" spans="1:6" x14ac:dyDescent="0.3">
      <c r="A306" s="1">
        <v>44902</v>
      </c>
      <c r="B306">
        <v>4.2640000000000002</v>
      </c>
      <c r="C306">
        <v>4.3730000000000002</v>
      </c>
      <c r="D306">
        <v>4.3810000000000002</v>
      </c>
      <c r="E306">
        <v>4.2350000000000003</v>
      </c>
      <c r="F306" s="2">
        <v>-2.3400000000000001E-2</v>
      </c>
    </row>
    <row r="307" spans="1:6" x14ac:dyDescent="0.3">
      <c r="A307" s="1">
        <v>44901</v>
      </c>
      <c r="B307">
        <v>4.3659999999999997</v>
      </c>
      <c r="C307">
        <v>4.3940000000000001</v>
      </c>
      <c r="D307">
        <v>4.4119999999999999</v>
      </c>
      <c r="E307">
        <v>4.3390000000000004</v>
      </c>
      <c r="F307" s="2">
        <v>-6.7000000000000002E-3</v>
      </c>
    </row>
    <row r="308" spans="1:6" x14ac:dyDescent="0.3">
      <c r="A308" s="1">
        <v>44900</v>
      </c>
      <c r="B308">
        <v>4.3959999999999999</v>
      </c>
      <c r="C308">
        <v>4.3109999999999999</v>
      </c>
      <c r="D308">
        <v>4.4160000000000004</v>
      </c>
      <c r="E308">
        <v>4.2919999999999998</v>
      </c>
      <c r="F308" s="2">
        <v>2.5999999999999999E-2</v>
      </c>
    </row>
    <row r="309" spans="1:6" x14ac:dyDescent="0.3">
      <c r="A309" s="1">
        <v>44897</v>
      </c>
      <c r="B309">
        <v>4.2839999999999998</v>
      </c>
      <c r="C309">
        <v>4.242</v>
      </c>
      <c r="D309">
        <v>4.41</v>
      </c>
      <c r="E309">
        <v>4.181</v>
      </c>
      <c r="F309" s="2">
        <v>1.14E-2</v>
      </c>
    </row>
    <row r="310" spans="1:6" x14ac:dyDescent="0.3">
      <c r="A310" s="1">
        <v>44896</v>
      </c>
      <c r="B310">
        <v>4.2359999999999998</v>
      </c>
      <c r="C310">
        <v>4.3250000000000002</v>
      </c>
      <c r="D310">
        <v>4.3680000000000003</v>
      </c>
      <c r="E310">
        <v>4.2300000000000004</v>
      </c>
      <c r="F310" s="2">
        <v>-2.1499999999999998E-2</v>
      </c>
    </row>
    <row r="311" spans="1:6" x14ac:dyDescent="0.3">
      <c r="A311" s="1">
        <v>44895</v>
      </c>
      <c r="B311">
        <v>4.3289999999999997</v>
      </c>
      <c r="C311">
        <v>4.4809999999999999</v>
      </c>
      <c r="D311">
        <v>4.5490000000000004</v>
      </c>
      <c r="E311">
        <v>4.3120000000000003</v>
      </c>
      <c r="F311" s="2">
        <v>-3.4099999999999998E-2</v>
      </c>
    </row>
    <row r="312" spans="1:6" x14ac:dyDescent="0.3">
      <c r="A312" s="1">
        <v>44894</v>
      </c>
      <c r="B312">
        <v>4.4809999999999999</v>
      </c>
      <c r="C312">
        <v>4.4480000000000004</v>
      </c>
      <c r="D312">
        <v>4.49</v>
      </c>
      <c r="E312">
        <v>4.4089999999999998</v>
      </c>
      <c r="F312" s="2">
        <v>8.3000000000000001E-3</v>
      </c>
    </row>
    <row r="313" spans="1:6" x14ac:dyDescent="0.3">
      <c r="A313" s="1">
        <v>44893</v>
      </c>
      <c r="B313">
        <v>4.444</v>
      </c>
      <c r="C313">
        <v>4.4649999999999999</v>
      </c>
      <c r="D313">
        <v>4.4859999999999998</v>
      </c>
      <c r="E313">
        <v>4.4240000000000004</v>
      </c>
      <c r="F313" s="2">
        <v>-5.1000000000000004E-3</v>
      </c>
    </row>
    <row r="314" spans="1:6" x14ac:dyDescent="0.3">
      <c r="A314" s="1">
        <v>44890</v>
      </c>
      <c r="B314">
        <v>4.4669999999999996</v>
      </c>
      <c r="C314">
        <v>4.4420000000000002</v>
      </c>
      <c r="D314">
        <v>4.5229999999999997</v>
      </c>
      <c r="E314">
        <v>4.4240000000000004</v>
      </c>
      <c r="F314" s="2">
        <v>6.0000000000000001E-3</v>
      </c>
    </row>
    <row r="315" spans="1:6" x14ac:dyDescent="0.3">
      <c r="A315" s="1">
        <v>44889</v>
      </c>
      <c r="B315">
        <v>4.4400000000000004</v>
      </c>
      <c r="C315">
        <v>4.4379999999999997</v>
      </c>
      <c r="D315">
        <v>4.444</v>
      </c>
      <c r="E315">
        <v>4.4379999999999997</v>
      </c>
      <c r="F315" s="2">
        <v>-7.4000000000000003E-3</v>
      </c>
    </row>
    <row r="316" spans="1:6" x14ac:dyDescent="0.3">
      <c r="A316" s="1">
        <v>44888</v>
      </c>
      <c r="B316">
        <v>4.4729999999999999</v>
      </c>
      <c r="C316">
        <v>4.516</v>
      </c>
      <c r="D316">
        <v>4.5679999999999996</v>
      </c>
      <c r="E316">
        <v>4.4690000000000003</v>
      </c>
      <c r="F316" s="2">
        <v>-1.09E-2</v>
      </c>
    </row>
    <row r="317" spans="1:6" x14ac:dyDescent="0.3">
      <c r="A317" s="1">
        <v>44887</v>
      </c>
      <c r="B317">
        <v>4.5229999999999997</v>
      </c>
      <c r="C317">
        <v>4.5330000000000004</v>
      </c>
      <c r="D317">
        <v>4.548</v>
      </c>
      <c r="E317">
        <v>4.49</v>
      </c>
      <c r="F317" s="2">
        <v>-8.8000000000000005E-3</v>
      </c>
    </row>
    <row r="318" spans="1:6" x14ac:dyDescent="0.3">
      <c r="A318" s="1">
        <v>44886</v>
      </c>
      <c r="B318">
        <v>4.5629999999999997</v>
      </c>
      <c r="C318">
        <v>4.524</v>
      </c>
      <c r="D318">
        <v>4.5670000000000002</v>
      </c>
      <c r="E318">
        <v>4.4950000000000001</v>
      </c>
      <c r="F318" s="2">
        <v>7.1000000000000004E-3</v>
      </c>
    </row>
    <row r="319" spans="1:6" x14ac:dyDescent="0.3">
      <c r="A319" s="1">
        <v>44883</v>
      </c>
      <c r="B319">
        <v>4.5309999999999997</v>
      </c>
      <c r="C319">
        <v>4.4649999999999999</v>
      </c>
      <c r="D319">
        <v>4.5389999999999997</v>
      </c>
      <c r="E319">
        <v>4.444</v>
      </c>
      <c r="F319" s="2">
        <v>1.5800000000000002E-2</v>
      </c>
    </row>
    <row r="320" spans="1:6" x14ac:dyDescent="0.3">
      <c r="A320" s="1">
        <v>44882</v>
      </c>
      <c r="B320">
        <v>4.46</v>
      </c>
      <c r="C320">
        <v>4.3630000000000004</v>
      </c>
      <c r="D320">
        <v>4.4859999999999998</v>
      </c>
      <c r="E320">
        <v>4.3479999999999999</v>
      </c>
      <c r="F320" s="2">
        <v>2.18E-2</v>
      </c>
    </row>
    <row r="321" spans="1:6" x14ac:dyDescent="0.3">
      <c r="A321" s="1">
        <v>44881</v>
      </c>
      <c r="B321">
        <v>4.3650000000000002</v>
      </c>
      <c r="C321">
        <v>4.3360000000000003</v>
      </c>
      <c r="D321">
        <v>4.4009999999999998</v>
      </c>
      <c r="E321">
        <v>4.319</v>
      </c>
      <c r="F321" s="2">
        <v>4.7999999999999996E-3</v>
      </c>
    </row>
    <row r="322" spans="1:6" x14ac:dyDescent="0.3">
      <c r="A322" s="1">
        <v>44880</v>
      </c>
      <c r="B322">
        <v>4.3449999999999998</v>
      </c>
      <c r="C322">
        <v>4.4009999999999998</v>
      </c>
      <c r="D322">
        <v>4.4080000000000004</v>
      </c>
      <c r="E322">
        <v>4.3209999999999997</v>
      </c>
      <c r="F322" s="2">
        <v>-1.2500000000000001E-2</v>
      </c>
    </row>
    <row r="323" spans="1:6" x14ac:dyDescent="0.3">
      <c r="A323" s="1">
        <v>44879</v>
      </c>
      <c r="B323">
        <v>4.399</v>
      </c>
      <c r="C323">
        <v>4.41</v>
      </c>
      <c r="D323">
        <v>4.4390000000000001</v>
      </c>
      <c r="E323">
        <v>4.3719999999999999</v>
      </c>
      <c r="F323" s="2">
        <v>1.6E-2</v>
      </c>
    </row>
    <row r="324" spans="1:6" x14ac:dyDescent="0.3">
      <c r="A324" s="1">
        <v>44875</v>
      </c>
      <c r="B324">
        <v>4.33</v>
      </c>
      <c r="C324">
        <v>4.58</v>
      </c>
      <c r="D324">
        <v>4.6310000000000002</v>
      </c>
      <c r="E324">
        <v>4.29</v>
      </c>
      <c r="F324" s="2">
        <v>-5.4899999999999997E-2</v>
      </c>
    </row>
    <row r="325" spans="1:6" x14ac:dyDescent="0.3">
      <c r="A325" s="1">
        <v>44874</v>
      </c>
      <c r="B325">
        <v>4.5819999999999999</v>
      </c>
      <c r="C325">
        <v>4.6630000000000003</v>
      </c>
      <c r="D325">
        <v>4.6970000000000001</v>
      </c>
      <c r="E325">
        <v>4.5650000000000004</v>
      </c>
      <c r="F325" s="2">
        <v>-1.6199999999999999E-2</v>
      </c>
    </row>
    <row r="326" spans="1:6" x14ac:dyDescent="0.3">
      <c r="A326" s="1">
        <v>44873</v>
      </c>
      <c r="B326">
        <v>4.657</v>
      </c>
      <c r="C326">
        <v>4.734</v>
      </c>
      <c r="D326">
        <v>4.7409999999999997</v>
      </c>
      <c r="E326">
        <v>4.6509999999999998</v>
      </c>
      <c r="F326" s="2">
        <v>-1.4999999999999999E-2</v>
      </c>
    </row>
    <row r="327" spans="1:6" x14ac:dyDescent="0.3">
      <c r="A327" s="1">
        <v>44872</v>
      </c>
      <c r="B327">
        <v>4.7279999999999998</v>
      </c>
      <c r="C327">
        <v>4.6749999999999998</v>
      </c>
      <c r="D327">
        <v>4.7320000000000002</v>
      </c>
      <c r="E327">
        <v>4.673</v>
      </c>
      <c r="F327" s="2">
        <v>1.49E-2</v>
      </c>
    </row>
    <row r="328" spans="1:6" x14ac:dyDescent="0.3">
      <c r="A328" s="1">
        <v>44869</v>
      </c>
      <c r="B328">
        <v>4.6580000000000004</v>
      </c>
      <c r="C328">
        <v>4.7309999999999999</v>
      </c>
      <c r="D328">
        <v>4.883</v>
      </c>
      <c r="E328">
        <v>4.6440000000000001</v>
      </c>
      <c r="F328" s="2">
        <v>-1.26E-2</v>
      </c>
    </row>
    <row r="329" spans="1:6" x14ac:dyDescent="0.3">
      <c r="A329" s="1">
        <v>44868</v>
      </c>
      <c r="B329">
        <v>4.718</v>
      </c>
      <c r="C329">
        <v>4.63</v>
      </c>
      <c r="D329">
        <v>4.7450000000000001</v>
      </c>
      <c r="E329">
        <v>4.63</v>
      </c>
      <c r="F329" s="2">
        <v>2.3099999999999999E-2</v>
      </c>
    </row>
    <row r="330" spans="1:6" x14ac:dyDescent="0.3">
      <c r="A330" s="1">
        <v>44867</v>
      </c>
      <c r="B330">
        <v>4.6109999999999998</v>
      </c>
      <c r="C330">
        <v>4.5430000000000001</v>
      </c>
      <c r="D330">
        <v>4.6340000000000003</v>
      </c>
      <c r="E330">
        <v>4.4390000000000001</v>
      </c>
      <c r="F330" s="2">
        <v>1.3299999999999999E-2</v>
      </c>
    </row>
    <row r="331" spans="1:6" x14ac:dyDescent="0.3">
      <c r="A331" s="1">
        <v>44866</v>
      </c>
      <c r="B331">
        <v>4.5510000000000002</v>
      </c>
      <c r="C331">
        <v>4.4909999999999997</v>
      </c>
      <c r="D331">
        <v>4.5590000000000002</v>
      </c>
      <c r="E331">
        <v>4.4039999999999999</v>
      </c>
      <c r="F331" s="2">
        <v>1.44E-2</v>
      </c>
    </row>
    <row r="332" spans="1:6" x14ac:dyDescent="0.3">
      <c r="A332" s="1">
        <v>44865</v>
      </c>
      <c r="B332">
        <v>4.4859999999999998</v>
      </c>
      <c r="C332">
        <v>4.4429999999999996</v>
      </c>
      <c r="D332">
        <v>4.5220000000000002</v>
      </c>
      <c r="E332">
        <v>4.4390000000000001</v>
      </c>
      <c r="F332" s="2">
        <v>1.6400000000000001E-2</v>
      </c>
    </row>
    <row r="333" spans="1:6" x14ac:dyDescent="0.3">
      <c r="A333" s="1">
        <v>44862</v>
      </c>
      <c r="B333">
        <v>4.4139999999999997</v>
      </c>
      <c r="C333">
        <v>4.2859999999999996</v>
      </c>
      <c r="D333">
        <v>4.4329999999999998</v>
      </c>
      <c r="E333">
        <v>4.266</v>
      </c>
      <c r="F333" s="2">
        <v>3.0800000000000001E-2</v>
      </c>
    </row>
    <row r="334" spans="1:6" x14ac:dyDescent="0.3">
      <c r="A334" s="1">
        <v>44861</v>
      </c>
      <c r="B334">
        <v>4.282</v>
      </c>
      <c r="C334">
        <v>4.4240000000000004</v>
      </c>
      <c r="D334">
        <v>4.4640000000000004</v>
      </c>
      <c r="E334">
        <v>4.2699999999999996</v>
      </c>
      <c r="F334" s="2">
        <v>-3.0800000000000001E-2</v>
      </c>
    </row>
    <row r="335" spans="1:6" x14ac:dyDescent="0.3">
      <c r="A335" s="1">
        <v>44860</v>
      </c>
      <c r="B335">
        <v>4.4180000000000001</v>
      </c>
      <c r="C335">
        <v>4.4550000000000001</v>
      </c>
      <c r="D335">
        <v>4.476</v>
      </c>
      <c r="E335">
        <v>4.383</v>
      </c>
      <c r="F335" s="2">
        <v>-1.2200000000000001E-2</v>
      </c>
    </row>
    <row r="336" spans="1:6" x14ac:dyDescent="0.3">
      <c r="A336" s="1">
        <v>44859</v>
      </c>
      <c r="B336">
        <v>4.4729999999999999</v>
      </c>
      <c r="C336">
        <v>4.4960000000000004</v>
      </c>
      <c r="D336">
        <v>4.5069999999999997</v>
      </c>
      <c r="E336">
        <v>4.3959999999999999</v>
      </c>
      <c r="F336" s="2">
        <v>-8.0000000000000002E-3</v>
      </c>
    </row>
    <row r="337" spans="1:6" x14ac:dyDescent="0.3">
      <c r="A337" s="1">
        <v>44858</v>
      </c>
      <c r="B337">
        <v>4.5090000000000003</v>
      </c>
      <c r="C337">
        <v>4.4640000000000004</v>
      </c>
      <c r="D337">
        <v>4.5279999999999996</v>
      </c>
      <c r="E337">
        <v>4.4080000000000004</v>
      </c>
      <c r="F337" s="2">
        <v>5.7999999999999996E-3</v>
      </c>
    </row>
    <row r="338" spans="1:6" x14ac:dyDescent="0.3">
      <c r="A338" s="1">
        <v>44855</v>
      </c>
      <c r="B338">
        <v>4.4829999999999997</v>
      </c>
      <c r="C338">
        <v>4.6079999999999997</v>
      </c>
      <c r="D338">
        <v>4.6390000000000002</v>
      </c>
      <c r="E338">
        <v>4.4509999999999996</v>
      </c>
      <c r="F338" s="2">
        <v>-2.8000000000000001E-2</v>
      </c>
    </row>
    <row r="339" spans="1:6" x14ac:dyDescent="0.3">
      <c r="A339" s="1">
        <v>44854</v>
      </c>
      <c r="B339">
        <v>4.6120000000000001</v>
      </c>
      <c r="C339">
        <v>4.569</v>
      </c>
      <c r="D339">
        <v>4.6230000000000002</v>
      </c>
      <c r="E339">
        <v>4.5519999999999996</v>
      </c>
      <c r="F339" s="2">
        <v>1.1299999999999999E-2</v>
      </c>
    </row>
    <row r="340" spans="1:6" x14ac:dyDescent="0.3">
      <c r="A340" s="1">
        <v>44853</v>
      </c>
      <c r="B340">
        <v>4.5609999999999999</v>
      </c>
      <c r="C340">
        <v>4.4390000000000001</v>
      </c>
      <c r="D340">
        <v>4.5650000000000004</v>
      </c>
      <c r="E340">
        <v>4.4349999999999996</v>
      </c>
      <c r="F340" s="2">
        <v>2.93E-2</v>
      </c>
    </row>
    <row r="341" spans="1:6" x14ac:dyDescent="0.3">
      <c r="A341" s="1">
        <v>44852</v>
      </c>
      <c r="B341">
        <v>4.431</v>
      </c>
      <c r="C341">
        <v>4.4429999999999996</v>
      </c>
      <c r="D341">
        <v>4.4710000000000001</v>
      </c>
      <c r="E341">
        <v>4.4029999999999996</v>
      </c>
      <c r="F341" s="2">
        <v>-4.1999999999999997E-3</v>
      </c>
    </row>
    <row r="342" spans="1:6" x14ac:dyDescent="0.3">
      <c r="A342" s="1">
        <v>44851</v>
      </c>
      <c r="B342">
        <v>4.45</v>
      </c>
      <c r="C342">
        <v>4.4829999999999997</v>
      </c>
      <c r="D342">
        <v>4.492</v>
      </c>
      <c r="E342">
        <v>4.4009999999999998</v>
      </c>
      <c r="F342" s="2">
        <v>-1.03E-2</v>
      </c>
    </row>
    <row r="343" spans="1:6" x14ac:dyDescent="0.3">
      <c r="A343" s="1">
        <v>44848</v>
      </c>
      <c r="B343">
        <v>4.4960000000000004</v>
      </c>
      <c r="C343">
        <v>4.4870000000000001</v>
      </c>
      <c r="D343">
        <v>4.5170000000000003</v>
      </c>
      <c r="E343">
        <v>4.3970000000000002</v>
      </c>
      <c r="F343" s="2">
        <v>6.7999999999999996E-3</v>
      </c>
    </row>
    <row r="344" spans="1:6" x14ac:dyDescent="0.3">
      <c r="A344" s="1">
        <v>44847</v>
      </c>
      <c r="B344">
        <v>4.4660000000000002</v>
      </c>
      <c r="C344">
        <v>4.2990000000000004</v>
      </c>
      <c r="D344">
        <v>4.5350000000000001</v>
      </c>
      <c r="E344">
        <v>4.26</v>
      </c>
      <c r="F344" s="2">
        <v>3.9600000000000003E-2</v>
      </c>
    </row>
    <row r="345" spans="1:6" x14ac:dyDescent="0.3">
      <c r="A345" s="1">
        <v>44846</v>
      </c>
      <c r="B345">
        <v>4.2949999999999999</v>
      </c>
      <c r="C345">
        <v>4.3140000000000001</v>
      </c>
      <c r="D345">
        <v>4.335</v>
      </c>
      <c r="E345">
        <v>4.2619999999999996</v>
      </c>
      <c r="F345" s="2">
        <v>-4.4000000000000003E-3</v>
      </c>
    </row>
    <row r="346" spans="1:6" x14ac:dyDescent="0.3">
      <c r="A346" s="1">
        <v>44845</v>
      </c>
      <c r="B346">
        <v>4.3140000000000001</v>
      </c>
      <c r="C346">
        <v>4.3140000000000001</v>
      </c>
      <c r="D346">
        <v>4.3540000000000001</v>
      </c>
      <c r="E346">
        <v>4.2640000000000002</v>
      </c>
      <c r="F346" s="2">
        <v>0</v>
      </c>
    </row>
    <row r="347" spans="1:6" x14ac:dyDescent="0.3">
      <c r="A347" s="1">
        <v>44844</v>
      </c>
      <c r="B347">
        <v>4.3140000000000001</v>
      </c>
      <c r="C347">
        <v>4.3079999999999998</v>
      </c>
      <c r="D347">
        <v>4.3140000000000001</v>
      </c>
      <c r="E347">
        <v>4.3079999999999998</v>
      </c>
      <c r="F347" s="2">
        <v>5.0000000000000001E-4</v>
      </c>
    </row>
    <row r="348" spans="1:6" x14ac:dyDescent="0.3">
      <c r="A348" s="1">
        <v>44841</v>
      </c>
      <c r="B348">
        <v>4.3120000000000003</v>
      </c>
      <c r="C348">
        <v>4.2679999999999998</v>
      </c>
      <c r="D348">
        <v>4.3499999999999996</v>
      </c>
      <c r="E348">
        <v>4.2560000000000002</v>
      </c>
      <c r="F348" s="2">
        <v>1.32E-2</v>
      </c>
    </row>
    <row r="349" spans="1:6" x14ac:dyDescent="0.3">
      <c r="A349" s="1">
        <v>44840</v>
      </c>
      <c r="B349">
        <v>4.2560000000000002</v>
      </c>
      <c r="C349">
        <v>4.1479999999999997</v>
      </c>
      <c r="D349">
        <v>4.2619999999999996</v>
      </c>
      <c r="E349">
        <v>4.1310000000000002</v>
      </c>
      <c r="F349" s="2">
        <v>2.6499999999999999E-2</v>
      </c>
    </row>
    <row r="350" spans="1:6" x14ac:dyDescent="0.3">
      <c r="A350" s="1">
        <v>44839</v>
      </c>
      <c r="B350">
        <v>4.1459999999999999</v>
      </c>
      <c r="C350">
        <v>4.0880000000000001</v>
      </c>
      <c r="D350">
        <v>4.2039999999999997</v>
      </c>
      <c r="E350">
        <v>4.0739999999999998</v>
      </c>
      <c r="F350" s="2">
        <v>1.21E-2</v>
      </c>
    </row>
    <row r="351" spans="1:6" x14ac:dyDescent="0.3">
      <c r="A351" s="1">
        <v>44838</v>
      </c>
      <c r="B351">
        <v>4.0970000000000004</v>
      </c>
      <c r="C351">
        <v>4.0869999999999997</v>
      </c>
      <c r="D351">
        <v>4.1150000000000002</v>
      </c>
      <c r="E351">
        <v>3.996</v>
      </c>
      <c r="F351" s="2">
        <v>-4.1000000000000003E-3</v>
      </c>
    </row>
    <row r="352" spans="1:6" x14ac:dyDescent="0.3">
      <c r="A352" s="1">
        <v>44837</v>
      </c>
      <c r="B352">
        <v>4.1130000000000004</v>
      </c>
      <c r="C352">
        <v>4.2350000000000003</v>
      </c>
      <c r="D352">
        <v>4.24</v>
      </c>
      <c r="E352">
        <v>4.0309999999999997</v>
      </c>
      <c r="F352" s="2">
        <v>-3.73E-2</v>
      </c>
    </row>
    <row r="353" spans="1:6" x14ac:dyDescent="0.3">
      <c r="A353" s="1">
        <v>44834</v>
      </c>
      <c r="B353">
        <v>4.2729999999999997</v>
      </c>
      <c r="C353">
        <v>4.2030000000000003</v>
      </c>
      <c r="D353">
        <v>4.2869999999999999</v>
      </c>
      <c r="E353">
        <v>4.1340000000000003</v>
      </c>
      <c r="F353" s="2">
        <v>1.9099999999999999E-2</v>
      </c>
    </row>
    <row r="354" spans="1:6" x14ac:dyDescent="0.3">
      <c r="A354" s="1">
        <v>44833</v>
      </c>
      <c r="B354">
        <v>4.1920000000000002</v>
      </c>
      <c r="C354">
        <v>4.149</v>
      </c>
      <c r="D354">
        <v>4.24</v>
      </c>
      <c r="E354">
        <v>4.1289999999999996</v>
      </c>
      <c r="F354" s="2">
        <v>1.5900000000000001E-2</v>
      </c>
    </row>
    <row r="355" spans="1:6" x14ac:dyDescent="0.3">
      <c r="A355" s="1">
        <v>44832</v>
      </c>
      <c r="B355">
        <v>4.1269999999999998</v>
      </c>
      <c r="C355">
        <v>4.2770000000000001</v>
      </c>
      <c r="D355">
        <v>4.3159999999999998</v>
      </c>
      <c r="E355">
        <v>4.08</v>
      </c>
      <c r="F355" s="2">
        <v>-3.7400000000000003E-2</v>
      </c>
    </row>
    <row r="356" spans="1:6" x14ac:dyDescent="0.3">
      <c r="A356" s="1">
        <v>44831</v>
      </c>
      <c r="B356">
        <v>4.2869999999999999</v>
      </c>
      <c r="C356">
        <v>4.33</v>
      </c>
      <c r="D356">
        <v>4.3369999999999997</v>
      </c>
      <c r="E356">
        <v>4.2030000000000003</v>
      </c>
      <c r="F356" s="2">
        <v>-1.3299999999999999E-2</v>
      </c>
    </row>
    <row r="357" spans="1:6" x14ac:dyDescent="0.3">
      <c r="A357" s="1">
        <v>44830</v>
      </c>
      <c r="B357">
        <v>4.3449999999999998</v>
      </c>
      <c r="C357">
        <v>4.2510000000000003</v>
      </c>
      <c r="D357">
        <v>4.3600000000000003</v>
      </c>
      <c r="E357">
        <v>4.2110000000000003</v>
      </c>
      <c r="F357" s="2">
        <v>3.3700000000000001E-2</v>
      </c>
    </row>
    <row r="358" spans="1:6" x14ac:dyDescent="0.3">
      <c r="A358" s="1">
        <v>44827</v>
      </c>
      <c r="B358">
        <v>4.2030000000000003</v>
      </c>
      <c r="C358">
        <v>4.1319999999999997</v>
      </c>
      <c r="D358">
        <v>4.2699999999999996</v>
      </c>
      <c r="E358">
        <v>4.1130000000000004</v>
      </c>
      <c r="F358" s="2">
        <v>2.07E-2</v>
      </c>
    </row>
    <row r="359" spans="1:6" x14ac:dyDescent="0.3">
      <c r="A359" s="1">
        <v>44826</v>
      </c>
      <c r="B359">
        <v>4.1180000000000003</v>
      </c>
      <c r="C359">
        <v>4.0780000000000003</v>
      </c>
      <c r="D359">
        <v>4.1630000000000003</v>
      </c>
      <c r="E359">
        <v>4.0519999999999996</v>
      </c>
      <c r="F359" s="2">
        <v>1.4500000000000001E-2</v>
      </c>
    </row>
    <row r="360" spans="1:6" x14ac:dyDescent="0.3">
      <c r="A360" s="1">
        <v>44825</v>
      </c>
      <c r="B360">
        <v>4.0590000000000002</v>
      </c>
      <c r="C360">
        <v>3.96</v>
      </c>
      <c r="D360">
        <v>4.1230000000000002</v>
      </c>
      <c r="E360">
        <v>3.9119999999999999</v>
      </c>
      <c r="F360" s="2">
        <v>2.23E-2</v>
      </c>
    </row>
    <row r="361" spans="1:6" x14ac:dyDescent="0.3">
      <c r="A361" s="1">
        <v>44824</v>
      </c>
      <c r="B361">
        <v>3.9710000000000001</v>
      </c>
      <c r="C361">
        <v>3.948</v>
      </c>
      <c r="D361">
        <v>3.992</v>
      </c>
      <c r="E361">
        <v>3.931</v>
      </c>
      <c r="F361" s="2">
        <v>6.1999999999999998E-3</v>
      </c>
    </row>
    <row r="362" spans="1:6" x14ac:dyDescent="0.3">
      <c r="A362" s="1">
        <v>44823</v>
      </c>
      <c r="B362">
        <v>3.9460000000000002</v>
      </c>
      <c r="C362">
        <v>3.8620000000000001</v>
      </c>
      <c r="D362">
        <v>3.97</v>
      </c>
      <c r="E362">
        <v>3.8620000000000001</v>
      </c>
      <c r="F362" s="2">
        <v>1.9400000000000001E-2</v>
      </c>
    </row>
    <row r="363" spans="1:6" x14ac:dyDescent="0.3">
      <c r="A363" s="1">
        <v>44820</v>
      </c>
      <c r="B363">
        <v>3.871</v>
      </c>
      <c r="C363">
        <v>3.8690000000000002</v>
      </c>
      <c r="D363">
        <v>3.9239999999999999</v>
      </c>
      <c r="E363">
        <v>3.8460000000000001</v>
      </c>
      <c r="F363" s="2">
        <v>2.3E-3</v>
      </c>
    </row>
    <row r="364" spans="1:6" x14ac:dyDescent="0.3">
      <c r="A364" s="1">
        <v>44819</v>
      </c>
      <c r="B364">
        <v>3.8620000000000001</v>
      </c>
      <c r="C364">
        <v>3.7989999999999999</v>
      </c>
      <c r="D364">
        <v>3.879</v>
      </c>
      <c r="E364">
        <v>3.78</v>
      </c>
      <c r="F364" s="2">
        <v>1.9599999999999999E-2</v>
      </c>
    </row>
    <row r="365" spans="1:6" x14ac:dyDescent="0.3">
      <c r="A365" s="1">
        <v>44818</v>
      </c>
      <c r="B365">
        <v>3.7879999999999998</v>
      </c>
      <c r="C365">
        <v>3.7690000000000001</v>
      </c>
      <c r="D365">
        <v>3.8340000000000001</v>
      </c>
      <c r="E365">
        <v>3.7360000000000002</v>
      </c>
      <c r="F365" s="2">
        <v>1.14E-2</v>
      </c>
    </row>
    <row r="366" spans="1:6" x14ac:dyDescent="0.3">
      <c r="A366" s="1">
        <v>44817</v>
      </c>
      <c r="B366">
        <v>3.746</v>
      </c>
      <c r="C366">
        <v>3.5590000000000002</v>
      </c>
      <c r="D366">
        <v>3.794</v>
      </c>
      <c r="E366">
        <v>3.5049999999999999</v>
      </c>
      <c r="F366" s="2">
        <v>4.7500000000000001E-2</v>
      </c>
    </row>
    <row r="367" spans="1:6" x14ac:dyDescent="0.3">
      <c r="A367" s="1">
        <v>44816</v>
      </c>
      <c r="B367">
        <v>3.5760000000000001</v>
      </c>
      <c r="C367">
        <v>3.5630000000000002</v>
      </c>
      <c r="D367">
        <v>3.5859999999999999</v>
      </c>
      <c r="E367">
        <v>3.5150000000000001</v>
      </c>
      <c r="F367" s="2">
        <v>3.5999999999999999E-3</v>
      </c>
    </row>
    <row r="368" spans="1:6" x14ac:dyDescent="0.3">
      <c r="A368" s="1">
        <v>44813</v>
      </c>
      <c r="B368">
        <v>3.5630000000000002</v>
      </c>
      <c r="C368">
        <v>3.516</v>
      </c>
      <c r="D368">
        <v>3.5750000000000002</v>
      </c>
      <c r="E368">
        <v>3.4590000000000001</v>
      </c>
      <c r="F368" s="2">
        <v>1.4500000000000001E-2</v>
      </c>
    </row>
    <row r="369" spans="1:6" x14ac:dyDescent="0.3">
      <c r="A369" s="1">
        <v>44812</v>
      </c>
      <c r="B369">
        <v>3.512</v>
      </c>
      <c r="C369">
        <v>3.4390000000000001</v>
      </c>
      <c r="D369">
        <v>3.5139999999999998</v>
      </c>
      <c r="E369">
        <v>3.4039999999999999</v>
      </c>
      <c r="F369" s="2">
        <v>2.1100000000000001E-2</v>
      </c>
    </row>
    <row r="370" spans="1:6" x14ac:dyDescent="0.3">
      <c r="A370" s="1">
        <v>44811</v>
      </c>
      <c r="B370">
        <v>3.4390000000000001</v>
      </c>
      <c r="C370">
        <v>3.5110000000000001</v>
      </c>
      <c r="D370">
        <v>3.5219999999999998</v>
      </c>
      <c r="E370">
        <v>3.431</v>
      </c>
      <c r="F370" s="2">
        <v>-1.9400000000000001E-2</v>
      </c>
    </row>
    <row r="371" spans="1:6" x14ac:dyDescent="0.3">
      <c r="A371" s="1">
        <v>44810</v>
      </c>
      <c r="B371">
        <v>3.5070000000000001</v>
      </c>
      <c r="C371">
        <v>3.4369999999999998</v>
      </c>
      <c r="D371">
        <v>3.5150000000000001</v>
      </c>
      <c r="E371">
        <v>3.4239999999999999</v>
      </c>
      <c r="F371" s="2">
        <v>2.1100000000000001E-2</v>
      </c>
    </row>
    <row r="372" spans="1:6" x14ac:dyDescent="0.3">
      <c r="A372" s="1">
        <v>44809</v>
      </c>
      <c r="B372">
        <v>3.4350000000000001</v>
      </c>
      <c r="C372">
        <v>3.4409999999999998</v>
      </c>
      <c r="D372">
        <v>3.4409999999999998</v>
      </c>
      <c r="E372">
        <v>3.4350000000000001</v>
      </c>
      <c r="F372" s="2">
        <v>1.15E-2</v>
      </c>
    </row>
    <row r="373" spans="1:6" x14ac:dyDescent="0.3">
      <c r="A373" s="1">
        <v>44806</v>
      </c>
      <c r="B373">
        <v>3.395</v>
      </c>
      <c r="C373">
        <v>3.5139999999999998</v>
      </c>
      <c r="D373">
        <v>3.52</v>
      </c>
      <c r="E373">
        <v>3.387</v>
      </c>
      <c r="F373" s="2">
        <v>-3.4799999999999998E-2</v>
      </c>
    </row>
    <row r="374" spans="1:6" x14ac:dyDescent="0.3">
      <c r="A374" s="1">
        <v>44805</v>
      </c>
      <c r="B374">
        <v>3.5179999999999998</v>
      </c>
      <c r="C374">
        <v>3.4990000000000001</v>
      </c>
      <c r="D374">
        <v>3.5510000000000002</v>
      </c>
      <c r="E374">
        <v>3.4689999999999999</v>
      </c>
      <c r="F374" s="2">
        <v>6.4999999999999997E-3</v>
      </c>
    </row>
    <row r="375" spans="1:6" x14ac:dyDescent="0.3">
      <c r="A375" s="1">
        <v>44804</v>
      </c>
      <c r="B375">
        <v>3.4950000000000001</v>
      </c>
      <c r="C375">
        <v>3.448</v>
      </c>
      <c r="D375">
        <v>3.5030000000000001</v>
      </c>
      <c r="E375">
        <v>3.4249999999999998</v>
      </c>
      <c r="F375" s="2">
        <v>1.0699999999999999E-2</v>
      </c>
    </row>
    <row r="376" spans="1:6" x14ac:dyDescent="0.3">
      <c r="A376" s="1">
        <v>44803</v>
      </c>
      <c r="B376">
        <v>3.4580000000000002</v>
      </c>
      <c r="C376">
        <v>3.415</v>
      </c>
      <c r="D376">
        <v>3.4969999999999999</v>
      </c>
      <c r="E376">
        <v>3.395</v>
      </c>
      <c r="F376" s="2">
        <v>7.7000000000000002E-3</v>
      </c>
    </row>
    <row r="377" spans="1:6" x14ac:dyDescent="0.3">
      <c r="A377" s="1">
        <v>44802</v>
      </c>
      <c r="B377">
        <v>3.431</v>
      </c>
      <c r="C377">
        <v>3.4350000000000001</v>
      </c>
      <c r="D377">
        <v>3.4889999999999999</v>
      </c>
      <c r="E377">
        <v>3.399</v>
      </c>
      <c r="F377" s="2">
        <v>1.4500000000000001E-2</v>
      </c>
    </row>
    <row r="378" spans="1:6" x14ac:dyDescent="0.3">
      <c r="A378" s="1">
        <v>44799</v>
      </c>
      <c r="B378">
        <v>3.3820000000000001</v>
      </c>
      <c r="C378">
        <v>3.3759999999999999</v>
      </c>
      <c r="D378">
        <v>3.45</v>
      </c>
      <c r="E378">
        <v>3.3420000000000001</v>
      </c>
      <c r="F378" s="2">
        <v>2.3999999999999998E-3</v>
      </c>
    </row>
    <row r="379" spans="1:6" x14ac:dyDescent="0.3">
      <c r="A379" s="1">
        <v>44798</v>
      </c>
      <c r="B379">
        <v>3.3740000000000001</v>
      </c>
      <c r="C379">
        <v>3.3969999999999998</v>
      </c>
      <c r="D379">
        <v>3.403</v>
      </c>
      <c r="E379">
        <v>3.3479999999999999</v>
      </c>
      <c r="F379" s="2">
        <v>-8.3999999999999995E-3</v>
      </c>
    </row>
    <row r="380" spans="1:6" x14ac:dyDescent="0.3">
      <c r="A380" s="1">
        <v>44797</v>
      </c>
      <c r="B380">
        <v>3.403</v>
      </c>
      <c r="C380">
        <v>3.3250000000000002</v>
      </c>
      <c r="D380">
        <v>3.407</v>
      </c>
      <c r="E380">
        <v>3.28</v>
      </c>
      <c r="F380" s="2">
        <v>3.0599999999999999E-2</v>
      </c>
    </row>
    <row r="381" spans="1:6" x14ac:dyDescent="0.3">
      <c r="A381" s="1">
        <v>44796</v>
      </c>
      <c r="B381">
        <v>3.302</v>
      </c>
      <c r="C381">
        <v>3.3119999999999998</v>
      </c>
      <c r="D381">
        <v>3.35</v>
      </c>
      <c r="E381">
        <v>3.2320000000000002</v>
      </c>
      <c r="F381" s="2">
        <v>-4.3E-3</v>
      </c>
    </row>
    <row r="382" spans="1:6" x14ac:dyDescent="0.3">
      <c r="A382" s="1">
        <v>44795</v>
      </c>
      <c r="B382">
        <v>3.3159999999999998</v>
      </c>
      <c r="C382">
        <v>3.2610000000000001</v>
      </c>
      <c r="D382">
        <v>3.3479999999999999</v>
      </c>
      <c r="E382">
        <v>3.2469999999999999</v>
      </c>
      <c r="F382" s="2">
        <v>2.41E-2</v>
      </c>
    </row>
    <row r="383" spans="1:6" x14ac:dyDescent="0.3">
      <c r="A383" s="1">
        <v>44792</v>
      </c>
      <c r="B383">
        <v>3.238</v>
      </c>
      <c r="C383">
        <v>3.202</v>
      </c>
      <c r="D383">
        <v>3.2949999999999999</v>
      </c>
      <c r="E383">
        <v>3.202</v>
      </c>
      <c r="F383" s="2">
        <v>9.4000000000000004E-3</v>
      </c>
    </row>
    <row r="384" spans="1:6" x14ac:dyDescent="0.3">
      <c r="A384" s="1">
        <v>44791</v>
      </c>
      <c r="B384">
        <v>3.2080000000000002</v>
      </c>
      <c r="C384">
        <v>3.2890000000000001</v>
      </c>
      <c r="D384">
        <v>3.3290000000000002</v>
      </c>
      <c r="E384">
        <v>3.2</v>
      </c>
      <c r="F384" s="2">
        <v>-2.35E-2</v>
      </c>
    </row>
    <row r="385" spans="1:6" x14ac:dyDescent="0.3">
      <c r="A385" s="1">
        <v>44790</v>
      </c>
      <c r="B385">
        <v>3.2850000000000001</v>
      </c>
      <c r="C385">
        <v>3.2719999999999998</v>
      </c>
      <c r="D385">
        <v>3.375</v>
      </c>
      <c r="E385">
        <v>3.258</v>
      </c>
      <c r="F385" s="2">
        <v>5.1999999999999998E-3</v>
      </c>
    </row>
    <row r="386" spans="1:6" x14ac:dyDescent="0.3">
      <c r="A386" s="1">
        <v>44789</v>
      </c>
      <c r="B386">
        <v>3.2679999999999998</v>
      </c>
      <c r="C386">
        <v>3.18</v>
      </c>
      <c r="D386">
        <v>3.274</v>
      </c>
      <c r="E386">
        <v>3.17</v>
      </c>
      <c r="F386" s="2">
        <v>2.29E-2</v>
      </c>
    </row>
    <row r="387" spans="1:6" x14ac:dyDescent="0.3">
      <c r="A387" s="1">
        <v>44788</v>
      </c>
      <c r="B387">
        <v>3.1949999999999998</v>
      </c>
      <c r="C387">
        <v>3.2570000000000001</v>
      </c>
      <c r="D387">
        <v>3.278</v>
      </c>
      <c r="E387">
        <v>3.1760000000000002</v>
      </c>
      <c r="F387" s="2">
        <v>-1.72E-2</v>
      </c>
    </row>
    <row r="388" spans="1:6" x14ac:dyDescent="0.3">
      <c r="A388" s="1">
        <v>44785</v>
      </c>
      <c r="B388">
        <v>3.25</v>
      </c>
      <c r="C388">
        <v>3.2290000000000001</v>
      </c>
      <c r="D388">
        <v>3.2669999999999999</v>
      </c>
      <c r="E388">
        <v>3.1709999999999998</v>
      </c>
      <c r="F388" s="2">
        <v>7.3000000000000001E-3</v>
      </c>
    </row>
    <row r="389" spans="1:6" x14ac:dyDescent="0.3">
      <c r="A389" s="1">
        <v>44784</v>
      </c>
      <c r="B389">
        <v>3.2269999999999999</v>
      </c>
      <c r="C389">
        <v>3.2160000000000002</v>
      </c>
      <c r="D389">
        <v>3.2429999999999999</v>
      </c>
      <c r="E389">
        <v>3.1320000000000001</v>
      </c>
      <c r="F389" s="2">
        <v>2E-3</v>
      </c>
    </row>
    <row r="390" spans="1:6" x14ac:dyDescent="0.3">
      <c r="A390" s="1">
        <v>44783</v>
      </c>
      <c r="B390">
        <v>3.22</v>
      </c>
      <c r="C390">
        <v>3.2719999999999998</v>
      </c>
      <c r="D390">
        <v>3.2970000000000002</v>
      </c>
      <c r="E390">
        <v>3.0779999999999998</v>
      </c>
      <c r="F390" s="2">
        <v>-1.4500000000000001E-2</v>
      </c>
    </row>
    <row r="391" spans="1:6" x14ac:dyDescent="0.3">
      <c r="A391" s="1">
        <v>44782</v>
      </c>
      <c r="B391">
        <v>3.2679999999999998</v>
      </c>
      <c r="C391">
        <v>3.2050000000000001</v>
      </c>
      <c r="D391">
        <v>3.2879999999999998</v>
      </c>
      <c r="E391">
        <v>3.1869999999999998</v>
      </c>
      <c r="F391" s="2">
        <v>1.8100000000000002E-2</v>
      </c>
    </row>
    <row r="392" spans="1:6" x14ac:dyDescent="0.3">
      <c r="A392" s="1">
        <v>44781</v>
      </c>
      <c r="B392">
        <v>3.2090000000000001</v>
      </c>
      <c r="C392">
        <v>3.25</v>
      </c>
      <c r="D392">
        <v>3.2690000000000001</v>
      </c>
      <c r="E392">
        <v>3.1909999999999998</v>
      </c>
      <c r="F392" s="2">
        <v>-6.3E-3</v>
      </c>
    </row>
    <row r="393" spans="1:6" x14ac:dyDescent="0.3">
      <c r="A393" s="1">
        <v>44778</v>
      </c>
      <c r="B393">
        <v>3.23</v>
      </c>
      <c r="C393">
        <v>3.0339999999999998</v>
      </c>
      <c r="D393">
        <v>3.331</v>
      </c>
      <c r="E393">
        <v>3.0329999999999999</v>
      </c>
      <c r="F393" s="2">
        <v>5.9400000000000001E-2</v>
      </c>
    </row>
    <row r="394" spans="1:6" x14ac:dyDescent="0.3">
      <c r="A394" s="1">
        <v>44777</v>
      </c>
      <c r="B394">
        <v>3.0489999999999999</v>
      </c>
      <c r="C394">
        <v>3.0859999999999999</v>
      </c>
      <c r="D394">
        <v>3.1219999999999999</v>
      </c>
      <c r="E394">
        <v>3.01</v>
      </c>
      <c r="F394" s="2">
        <v>-6.6E-3</v>
      </c>
    </row>
    <row r="395" spans="1:6" x14ac:dyDescent="0.3">
      <c r="A395" s="1">
        <v>44776</v>
      </c>
      <c r="B395">
        <v>3.069</v>
      </c>
      <c r="C395">
        <v>3.0609999999999999</v>
      </c>
      <c r="D395">
        <v>3.2</v>
      </c>
      <c r="E395">
        <v>3.012</v>
      </c>
      <c r="F395" s="2">
        <v>2E-3</v>
      </c>
    </row>
    <row r="396" spans="1:6" x14ac:dyDescent="0.3">
      <c r="A396" s="1">
        <v>44775</v>
      </c>
      <c r="B396">
        <v>3.0630000000000002</v>
      </c>
      <c r="C396">
        <v>2.8740000000000001</v>
      </c>
      <c r="D396">
        <v>3.0859999999999999</v>
      </c>
      <c r="E396">
        <v>2.819</v>
      </c>
      <c r="F396" s="2">
        <v>6.1199999999999997E-2</v>
      </c>
    </row>
    <row r="397" spans="1:6" x14ac:dyDescent="0.3">
      <c r="A397" s="1">
        <v>44774</v>
      </c>
      <c r="B397">
        <v>2.8860000000000001</v>
      </c>
      <c r="C397">
        <v>2.9169999999999998</v>
      </c>
      <c r="D397">
        <v>2.9350000000000001</v>
      </c>
      <c r="E397">
        <v>2.8740000000000001</v>
      </c>
      <c r="F397" s="2">
        <v>-1.5E-3</v>
      </c>
    </row>
    <row r="398" spans="1:6" x14ac:dyDescent="0.3">
      <c r="A398" s="1">
        <v>44771</v>
      </c>
      <c r="B398">
        <v>2.891</v>
      </c>
      <c r="C398">
        <v>2.8780000000000001</v>
      </c>
      <c r="D398">
        <v>2.9590000000000001</v>
      </c>
      <c r="E398">
        <v>2.8260000000000001</v>
      </c>
      <c r="F398" s="2">
        <v>7.7000000000000002E-3</v>
      </c>
    </row>
    <row r="399" spans="1:6" x14ac:dyDescent="0.3">
      <c r="A399" s="1">
        <v>44770</v>
      </c>
      <c r="B399">
        <v>2.8679999999999999</v>
      </c>
      <c r="C399">
        <v>2.9860000000000002</v>
      </c>
      <c r="D399">
        <v>3.0219999999999998</v>
      </c>
      <c r="E399">
        <v>2.8159999999999998</v>
      </c>
      <c r="F399" s="2">
        <v>-3.8699999999999998E-2</v>
      </c>
    </row>
    <row r="400" spans="1:6" x14ac:dyDescent="0.3">
      <c r="A400" s="1">
        <v>44769</v>
      </c>
      <c r="B400">
        <v>2.984</v>
      </c>
      <c r="C400">
        <v>3.0550000000000002</v>
      </c>
      <c r="D400">
        <v>3.1080000000000001</v>
      </c>
      <c r="E400">
        <v>2.9609999999999999</v>
      </c>
      <c r="F400" s="2">
        <v>-2.46E-2</v>
      </c>
    </row>
    <row r="401" spans="1:6" x14ac:dyDescent="0.3">
      <c r="A401" s="1">
        <v>44768</v>
      </c>
      <c r="B401">
        <v>3.0590000000000002</v>
      </c>
      <c r="C401">
        <v>3.016</v>
      </c>
      <c r="D401">
        <v>3.0649999999999999</v>
      </c>
      <c r="E401">
        <v>2.9780000000000002</v>
      </c>
      <c r="F401" s="2">
        <v>1.35E-2</v>
      </c>
    </row>
    <row r="402" spans="1:6" x14ac:dyDescent="0.3">
      <c r="A402" s="1">
        <v>44767</v>
      </c>
      <c r="B402">
        <v>3.0179999999999998</v>
      </c>
      <c r="C402">
        <v>3.01</v>
      </c>
      <c r="D402">
        <v>3.0409999999999999</v>
      </c>
      <c r="E402">
        <v>2.98</v>
      </c>
      <c r="F402" s="2">
        <v>1.55E-2</v>
      </c>
    </row>
    <row r="403" spans="1:6" x14ac:dyDescent="0.3">
      <c r="A403" s="1">
        <v>44764</v>
      </c>
      <c r="B403">
        <v>2.972</v>
      </c>
      <c r="C403">
        <v>3.1059999999999999</v>
      </c>
      <c r="D403">
        <v>3.1440000000000001</v>
      </c>
      <c r="E403">
        <v>2.9049999999999998</v>
      </c>
      <c r="F403" s="2">
        <v>-3.9899999999999998E-2</v>
      </c>
    </row>
    <row r="404" spans="1:6" x14ac:dyDescent="0.3">
      <c r="A404" s="1">
        <v>44763</v>
      </c>
      <c r="B404">
        <v>3.0950000000000002</v>
      </c>
      <c r="C404">
        <v>3.2309999999999999</v>
      </c>
      <c r="D404">
        <v>3.2759999999999998</v>
      </c>
      <c r="E404">
        <v>3.081</v>
      </c>
      <c r="F404" s="2">
        <v>-4.3299999999999998E-2</v>
      </c>
    </row>
    <row r="405" spans="1:6" x14ac:dyDescent="0.3">
      <c r="A405" s="1">
        <v>44762</v>
      </c>
      <c r="B405">
        <v>3.2360000000000002</v>
      </c>
      <c r="C405">
        <v>3.2440000000000002</v>
      </c>
      <c r="D405">
        <v>3.2570000000000001</v>
      </c>
      <c r="E405">
        <v>3.1619999999999999</v>
      </c>
      <c r="F405" s="2">
        <v>-1.9E-3</v>
      </c>
    </row>
    <row r="406" spans="1:6" x14ac:dyDescent="0.3">
      <c r="A406" s="1">
        <v>44761</v>
      </c>
      <c r="B406">
        <v>3.242</v>
      </c>
      <c r="C406">
        <v>3.177</v>
      </c>
      <c r="D406">
        <v>3.246</v>
      </c>
      <c r="E406">
        <v>3.137</v>
      </c>
      <c r="F406" s="2">
        <v>2.2499999999999999E-2</v>
      </c>
    </row>
    <row r="407" spans="1:6" x14ac:dyDescent="0.3">
      <c r="A407" s="1">
        <v>44760</v>
      </c>
      <c r="B407">
        <v>3.17</v>
      </c>
      <c r="C407">
        <v>3.1240000000000001</v>
      </c>
      <c r="D407">
        <v>3.1930000000000001</v>
      </c>
      <c r="E407">
        <v>3.1120000000000001</v>
      </c>
      <c r="F407" s="2">
        <v>1.2699999999999999E-2</v>
      </c>
    </row>
    <row r="408" spans="1:6" x14ac:dyDescent="0.3">
      <c r="A408" s="1">
        <v>44757</v>
      </c>
      <c r="B408">
        <v>3.1309999999999998</v>
      </c>
      <c r="C408">
        <v>3.1320000000000001</v>
      </c>
      <c r="D408">
        <v>3.1869999999999998</v>
      </c>
      <c r="E408">
        <v>3.0579999999999998</v>
      </c>
      <c r="F408" s="2">
        <v>8.0000000000000004E-4</v>
      </c>
    </row>
    <row r="409" spans="1:6" x14ac:dyDescent="0.3">
      <c r="A409" s="1">
        <v>44756</v>
      </c>
      <c r="B409">
        <v>3.1280000000000001</v>
      </c>
      <c r="C409">
        <v>3.1749999999999998</v>
      </c>
      <c r="D409">
        <v>3.2690000000000001</v>
      </c>
      <c r="E409">
        <v>3.109</v>
      </c>
      <c r="F409" s="2">
        <v>-6.4999999999999997E-3</v>
      </c>
    </row>
    <row r="410" spans="1:6" x14ac:dyDescent="0.3">
      <c r="A410" s="1">
        <v>44755</v>
      </c>
      <c r="B410">
        <v>3.1480000000000001</v>
      </c>
      <c r="C410">
        <v>3.0510000000000002</v>
      </c>
      <c r="D410">
        <v>3.2149999999999999</v>
      </c>
      <c r="E410">
        <v>3.0289999999999999</v>
      </c>
      <c r="F410" s="2">
        <v>3.1899999999999998E-2</v>
      </c>
    </row>
    <row r="411" spans="1:6" x14ac:dyDescent="0.3">
      <c r="A411" s="1">
        <v>44754</v>
      </c>
      <c r="B411">
        <v>3.0510000000000002</v>
      </c>
      <c r="C411">
        <v>3.0680000000000001</v>
      </c>
      <c r="D411">
        <v>3.07</v>
      </c>
      <c r="E411">
        <v>2.9809999999999999</v>
      </c>
      <c r="F411" s="2">
        <v>-6.0000000000000001E-3</v>
      </c>
    </row>
    <row r="412" spans="1:6" x14ac:dyDescent="0.3">
      <c r="A412" s="1">
        <v>44753</v>
      </c>
      <c r="B412">
        <v>3.07</v>
      </c>
      <c r="C412">
        <v>3.125</v>
      </c>
      <c r="D412">
        <v>3.1320000000000001</v>
      </c>
      <c r="E412">
        <v>3.012</v>
      </c>
      <c r="F412" s="2">
        <v>-1.1299999999999999E-2</v>
      </c>
    </row>
    <row r="413" spans="1:6" x14ac:dyDescent="0.3">
      <c r="A413" s="1">
        <v>44750</v>
      </c>
      <c r="B413">
        <v>3.105</v>
      </c>
      <c r="C413">
        <v>3.024</v>
      </c>
      <c r="D413">
        <v>3.1480000000000001</v>
      </c>
      <c r="E413">
        <v>2.992</v>
      </c>
      <c r="F413" s="2">
        <v>2.6599999999999999E-2</v>
      </c>
    </row>
    <row r="414" spans="1:6" x14ac:dyDescent="0.3">
      <c r="A414" s="1">
        <v>44749</v>
      </c>
      <c r="B414">
        <v>3.024</v>
      </c>
      <c r="C414">
        <v>3</v>
      </c>
      <c r="D414">
        <v>3.0609999999999999</v>
      </c>
      <c r="E414">
        <v>2.9569999999999999</v>
      </c>
      <c r="F414" s="2">
        <v>9.5999999999999992E-3</v>
      </c>
    </row>
    <row r="415" spans="1:6" x14ac:dyDescent="0.3">
      <c r="A415" s="1">
        <v>44748</v>
      </c>
      <c r="B415">
        <v>2.996</v>
      </c>
      <c r="C415">
        <v>2.8370000000000002</v>
      </c>
      <c r="D415">
        <v>3.0059999999999998</v>
      </c>
      <c r="E415">
        <v>2.7610000000000001</v>
      </c>
      <c r="F415" s="2">
        <v>6.1400000000000003E-2</v>
      </c>
    </row>
    <row r="416" spans="1:6" x14ac:dyDescent="0.3">
      <c r="A416" s="1">
        <v>44747</v>
      </c>
      <c r="B416">
        <v>2.8220000000000001</v>
      </c>
      <c r="C416">
        <v>2.91</v>
      </c>
      <c r="D416">
        <v>2.9649999999999999</v>
      </c>
      <c r="E416">
        <v>2.7759999999999998</v>
      </c>
      <c r="F416" s="2">
        <v>-3.0099999999999998E-2</v>
      </c>
    </row>
    <row r="417" spans="1:6" x14ac:dyDescent="0.3">
      <c r="A417" s="1">
        <v>44746</v>
      </c>
      <c r="B417">
        <v>2.91</v>
      </c>
      <c r="C417">
        <v>2.9159999999999999</v>
      </c>
      <c r="D417">
        <v>2.9239999999999999</v>
      </c>
      <c r="E417">
        <v>2.91</v>
      </c>
      <c r="F417" s="2">
        <v>2.5100000000000001E-2</v>
      </c>
    </row>
    <row r="418" spans="1:6" x14ac:dyDescent="0.3">
      <c r="A418" s="1">
        <v>44743</v>
      </c>
      <c r="B418">
        <v>2.839</v>
      </c>
      <c r="C418">
        <v>2.984</v>
      </c>
      <c r="D418">
        <v>2.9860000000000002</v>
      </c>
      <c r="E418">
        <v>2.7290000000000001</v>
      </c>
      <c r="F418" s="2">
        <v>-3.9399999999999998E-2</v>
      </c>
    </row>
    <row r="419" spans="1:6" x14ac:dyDescent="0.3">
      <c r="A419" s="1">
        <v>44742</v>
      </c>
      <c r="B419">
        <v>2.9550000000000001</v>
      </c>
      <c r="C419">
        <v>3.03</v>
      </c>
      <c r="D419">
        <v>3.0550000000000002</v>
      </c>
      <c r="E419">
        <v>2.9209999999999998</v>
      </c>
      <c r="F419" s="2">
        <v>-2.87E-2</v>
      </c>
    </row>
    <row r="420" spans="1:6" x14ac:dyDescent="0.3">
      <c r="A420" s="1">
        <v>44741</v>
      </c>
      <c r="B420">
        <v>3.0430000000000001</v>
      </c>
      <c r="C420">
        <v>3.1120000000000001</v>
      </c>
      <c r="D420">
        <v>3.1379999999999999</v>
      </c>
      <c r="E420">
        <v>3.04</v>
      </c>
      <c r="F420" s="2">
        <v>-2.2200000000000001E-2</v>
      </c>
    </row>
    <row r="421" spans="1:6" x14ac:dyDescent="0.3">
      <c r="A421" s="1">
        <v>44740</v>
      </c>
      <c r="B421">
        <v>3.1120000000000001</v>
      </c>
      <c r="C421">
        <v>3.1160000000000001</v>
      </c>
      <c r="D421">
        <v>3.1539999999999999</v>
      </c>
      <c r="E421">
        <v>3.081</v>
      </c>
      <c r="F421" s="2">
        <v>-6.4999999999999997E-3</v>
      </c>
    </row>
    <row r="422" spans="1:6" x14ac:dyDescent="0.3">
      <c r="A422" s="1">
        <v>44739</v>
      </c>
      <c r="B422">
        <v>3.1320000000000001</v>
      </c>
      <c r="C422">
        <v>3.0720000000000001</v>
      </c>
      <c r="D422">
        <v>3.1549999999999998</v>
      </c>
      <c r="E422">
        <v>3.0550000000000002</v>
      </c>
      <c r="F422" s="2">
        <v>2.24E-2</v>
      </c>
    </row>
    <row r="423" spans="1:6" x14ac:dyDescent="0.3">
      <c r="A423" s="1">
        <v>44736</v>
      </c>
      <c r="B423">
        <v>3.0630000000000002</v>
      </c>
      <c r="C423">
        <v>3.0169999999999999</v>
      </c>
      <c r="D423">
        <v>3.0910000000000002</v>
      </c>
      <c r="E423">
        <v>2.9510000000000001</v>
      </c>
      <c r="F423" s="2">
        <v>1.6899999999999998E-2</v>
      </c>
    </row>
    <row r="424" spans="1:6" x14ac:dyDescent="0.3">
      <c r="A424" s="1">
        <v>44735</v>
      </c>
      <c r="B424">
        <v>3.012</v>
      </c>
      <c r="C424">
        <v>3.0539999999999998</v>
      </c>
      <c r="D424">
        <v>3.0990000000000002</v>
      </c>
      <c r="E424">
        <v>2.8759999999999999</v>
      </c>
      <c r="F424" s="2">
        <v>-1.6299999999999999E-2</v>
      </c>
    </row>
    <row r="425" spans="1:6" x14ac:dyDescent="0.3">
      <c r="A425" s="1">
        <v>44734</v>
      </c>
      <c r="B425">
        <v>3.0619999999999998</v>
      </c>
      <c r="C425">
        <v>3.2069999999999999</v>
      </c>
      <c r="D425">
        <v>3.2149999999999999</v>
      </c>
      <c r="E425">
        <v>3.0369999999999999</v>
      </c>
      <c r="F425" s="2">
        <v>-4.1300000000000003E-2</v>
      </c>
    </row>
    <row r="426" spans="1:6" x14ac:dyDescent="0.3">
      <c r="A426" s="1">
        <v>44733</v>
      </c>
      <c r="B426">
        <v>3.194</v>
      </c>
      <c r="C426">
        <v>3.246</v>
      </c>
      <c r="D426">
        <v>3.2570000000000001</v>
      </c>
      <c r="E426">
        <v>3.1749999999999998</v>
      </c>
      <c r="F426" s="2">
        <v>-1.6E-2</v>
      </c>
    </row>
    <row r="427" spans="1:6" x14ac:dyDescent="0.3">
      <c r="A427" s="1">
        <v>44732</v>
      </c>
      <c r="B427">
        <v>3.246</v>
      </c>
      <c r="C427">
        <v>3.2440000000000002</v>
      </c>
      <c r="D427">
        <v>3.246</v>
      </c>
      <c r="E427">
        <v>3.2440000000000002</v>
      </c>
      <c r="F427" s="2">
        <v>2.3900000000000001E-2</v>
      </c>
    </row>
    <row r="428" spans="1:6" x14ac:dyDescent="0.3">
      <c r="A428" s="1">
        <v>44729</v>
      </c>
      <c r="B428">
        <v>3.17</v>
      </c>
      <c r="C428">
        <v>3.141</v>
      </c>
      <c r="D428">
        <v>3.2189999999999999</v>
      </c>
      <c r="E428">
        <v>3.0840000000000001</v>
      </c>
      <c r="F428" s="2">
        <v>2.2700000000000001E-2</v>
      </c>
    </row>
    <row r="429" spans="1:6" x14ac:dyDescent="0.3">
      <c r="A429" s="1">
        <v>44728</v>
      </c>
      <c r="B429">
        <v>3.1</v>
      </c>
      <c r="C429">
        <v>3.2069999999999999</v>
      </c>
      <c r="D429">
        <v>3.3980000000000001</v>
      </c>
      <c r="E429">
        <v>3.085</v>
      </c>
      <c r="F429" s="2">
        <v>-3.4299999999999997E-2</v>
      </c>
    </row>
    <row r="430" spans="1:6" x14ac:dyDescent="0.3">
      <c r="A430" s="1">
        <v>44727</v>
      </c>
      <c r="B430">
        <v>3.21</v>
      </c>
      <c r="C430">
        <v>3.4009999999999998</v>
      </c>
      <c r="D430">
        <v>3.4409999999999998</v>
      </c>
      <c r="E430">
        <v>3.1930000000000001</v>
      </c>
      <c r="F430" s="2">
        <v>-6.6799999999999998E-2</v>
      </c>
    </row>
    <row r="431" spans="1:6" x14ac:dyDescent="0.3">
      <c r="A431" s="1">
        <v>44726</v>
      </c>
      <c r="B431">
        <v>3.4390000000000001</v>
      </c>
      <c r="C431">
        <v>3.3860000000000001</v>
      </c>
      <c r="D431">
        <v>3.456</v>
      </c>
      <c r="E431">
        <v>3.23</v>
      </c>
      <c r="F431" s="2">
        <v>2.1600000000000001E-2</v>
      </c>
    </row>
    <row r="432" spans="1:6" x14ac:dyDescent="0.3">
      <c r="A432" s="1">
        <v>44725</v>
      </c>
      <c r="B432">
        <v>3.367</v>
      </c>
      <c r="C432">
        <v>3.1459999999999999</v>
      </c>
      <c r="D432">
        <v>3.4169999999999998</v>
      </c>
      <c r="E432">
        <v>3.121</v>
      </c>
      <c r="F432" s="2">
        <v>9.7600000000000006E-2</v>
      </c>
    </row>
    <row r="433" spans="1:6" x14ac:dyDescent="0.3">
      <c r="A433" s="1">
        <v>44722</v>
      </c>
      <c r="B433">
        <v>3.0670000000000002</v>
      </c>
      <c r="C433">
        <v>2.8279999999999998</v>
      </c>
      <c r="D433">
        <v>3.0720000000000001</v>
      </c>
      <c r="E433">
        <v>2.819</v>
      </c>
      <c r="F433" s="2">
        <v>8.9499999999999996E-2</v>
      </c>
    </row>
    <row r="434" spans="1:6" x14ac:dyDescent="0.3">
      <c r="A434" s="1">
        <v>44721</v>
      </c>
      <c r="B434">
        <v>2.8149999999999999</v>
      </c>
      <c r="C434">
        <v>2.7879999999999998</v>
      </c>
      <c r="D434">
        <v>2.8420000000000001</v>
      </c>
      <c r="E434">
        <v>2.7679999999999998</v>
      </c>
      <c r="F434" s="2">
        <v>1.35E-2</v>
      </c>
    </row>
    <row r="435" spans="1:6" x14ac:dyDescent="0.3">
      <c r="A435" s="1">
        <v>44720</v>
      </c>
      <c r="B435">
        <v>2.778</v>
      </c>
      <c r="C435">
        <v>2.7410000000000001</v>
      </c>
      <c r="D435">
        <v>2.782</v>
      </c>
      <c r="E435">
        <v>2.7349999999999999</v>
      </c>
      <c r="F435" s="2">
        <v>1.5900000000000001E-2</v>
      </c>
    </row>
    <row r="436" spans="1:6" x14ac:dyDescent="0.3">
      <c r="A436" s="1">
        <v>44719</v>
      </c>
      <c r="B436">
        <v>2.7349999999999999</v>
      </c>
      <c r="C436">
        <v>2.74</v>
      </c>
      <c r="D436">
        <v>2.7589999999999999</v>
      </c>
      <c r="E436">
        <v>2.6960000000000002</v>
      </c>
      <c r="F436" s="2">
        <v>8.0000000000000004E-4</v>
      </c>
    </row>
    <row r="437" spans="1:6" x14ac:dyDescent="0.3">
      <c r="A437" s="1">
        <v>44718</v>
      </c>
      <c r="B437">
        <v>2.7320000000000002</v>
      </c>
      <c r="C437">
        <v>2.657</v>
      </c>
      <c r="D437">
        <v>2.7360000000000002</v>
      </c>
      <c r="E437">
        <v>2.6549999999999998</v>
      </c>
      <c r="F437" s="2">
        <v>2.8500000000000001E-2</v>
      </c>
    </row>
    <row r="438" spans="1:6" x14ac:dyDescent="0.3">
      <c r="A438" s="1">
        <v>44715</v>
      </c>
      <c r="B438">
        <v>2.657</v>
      </c>
      <c r="C438">
        <v>2.6440000000000001</v>
      </c>
      <c r="D438">
        <v>2.6890000000000001</v>
      </c>
      <c r="E438">
        <v>2.6320000000000001</v>
      </c>
      <c r="F438" s="2">
        <v>9.4999999999999998E-3</v>
      </c>
    </row>
    <row r="439" spans="1:6" x14ac:dyDescent="0.3">
      <c r="A439" s="1">
        <v>44714</v>
      </c>
      <c r="B439">
        <v>2.6320000000000001</v>
      </c>
      <c r="C439">
        <v>2.65</v>
      </c>
      <c r="D439">
        <v>2.6680000000000001</v>
      </c>
      <c r="E439">
        <v>2.625</v>
      </c>
      <c r="F439" s="2">
        <v>-6.1000000000000004E-3</v>
      </c>
    </row>
    <row r="440" spans="1:6" x14ac:dyDescent="0.3">
      <c r="A440" s="1">
        <v>44713</v>
      </c>
      <c r="B440">
        <v>2.6480000000000001</v>
      </c>
      <c r="C440">
        <v>2.5750000000000002</v>
      </c>
      <c r="D440">
        <v>2.6760000000000002</v>
      </c>
      <c r="E440">
        <v>2.5609999999999999</v>
      </c>
      <c r="F440" s="2">
        <v>3.32E-2</v>
      </c>
    </row>
    <row r="441" spans="1:6" x14ac:dyDescent="0.3">
      <c r="A441" s="1">
        <v>44712</v>
      </c>
      <c r="B441">
        <v>2.5630000000000002</v>
      </c>
      <c r="C441">
        <v>2.5659999999999998</v>
      </c>
      <c r="D441">
        <v>2.589</v>
      </c>
      <c r="E441">
        <v>2.524</v>
      </c>
      <c r="F441" s="2">
        <v>-3.0999999999999999E-3</v>
      </c>
    </row>
    <row r="442" spans="1:6" x14ac:dyDescent="0.3">
      <c r="A442" s="1">
        <v>44711</v>
      </c>
      <c r="B442">
        <v>2.5710000000000002</v>
      </c>
      <c r="C442">
        <v>2.573</v>
      </c>
      <c r="D442">
        <v>2.573</v>
      </c>
      <c r="E442">
        <v>2.569</v>
      </c>
      <c r="F442" s="2">
        <v>3.49E-2</v>
      </c>
    </row>
    <row r="443" spans="1:6" x14ac:dyDescent="0.3">
      <c r="A443" s="1">
        <v>44708</v>
      </c>
      <c r="B443">
        <v>2.484</v>
      </c>
      <c r="C443">
        <v>2.484</v>
      </c>
      <c r="D443">
        <v>2.5</v>
      </c>
      <c r="E443">
        <v>2.4500000000000002</v>
      </c>
      <c r="F443" s="2">
        <v>2.5000000000000001E-3</v>
      </c>
    </row>
    <row r="444" spans="1:6" x14ac:dyDescent="0.3">
      <c r="A444" s="1">
        <v>44707</v>
      </c>
      <c r="B444">
        <v>2.4780000000000002</v>
      </c>
      <c r="C444">
        <v>2.5019999999999998</v>
      </c>
      <c r="D444">
        <v>2.524</v>
      </c>
      <c r="E444">
        <v>2.4380000000000002</v>
      </c>
      <c r="F444" s="2">
        <v>-9.7000000000000003E-3</v>
      </c>
    </row>
    <row r="445" spans="1:6" x14ac:dyDescent="0.3">
      <c r="A445" s="1">
        <v>44706</v>
      </c>
      <c r="B445">
        <v>2.5019999999999998</v>
      </c>
      <c r="C445">
        <v>2.5139999999999998</v>
      </c>
      <c r="D445">
        <v>2.5379999999999998</v>
      </c>
      <c r="E445">
        <v>2.468</v>
      </c>
      <c r="F445" s="2">
        <v>8.6E-3</v>
      </c>
    </row>
    <row r="446" spans="1:6" x14ac:dyDescent="0.3">
      <c r="A446" s="1">
        <v>44705</v>
      </c>
      <c r="B446">
        <v>2.4809999999999999</v>
      </c>
      <c r="C446">
        <v>2.6179999999999999</v>
      </c>
      <c r="D446">
        <v>2.6309999999999998</v>
      </c>
      <c r="E446">
        <v>2.464</v>
      </c>
      <c r="F446" s="2">
        <v>-5.6300000000000003E-2</v>
      </c>
    </row>
    <row r="447" spans="1:6" x14ac:dyDescent="0.3">
      <c r="A447" s="1">
        <v>44704</v>
      </c>
      <c r="B447">
        <v>2.629</v>
      </c>
      <c r="C447">
        <v>2.6120000000000001</v>
      </c>
      <c r="D447">
        <v>2.645</v>
      </c>
      <c r="E447">
        <v>2.589</v>
      </c>
      <c r="F447" s="2">
        <v>1.6199999999999999E-2</v>
      </c>
    </row>
    <row r="448" spans="1:6" x14ac:dyDescent="0.3">
      <c r="A448" s="1">
        <v>44701</v>
      </c>
      <c r="B448">
        <v>2.5870000000000002</v>
      </c>
      <c r="C448">
        <v>2.6240000000000001</v>
      </c>
      <c r="D448">
        <v>2.6509999999999998</v>
      </c>
      <c r="E448">
        <v>2.556</v>
      </c>
      <c r="F448" s="2">
        <v>-9.4000000000000004E-3</v>
      </c>
    </row>
    <row r="449" spans="1:6" x14ac:dyDescent="0.3">
      <c r="A449" s="1">
        <v>44700</v>
      </c>
      <c r="B449">
        <v>2.6120000000000001</v>
      </c>
      <c r="C449">
        <v>2.6589999999999998</v>
      </c>
      <c r="D449">
        <v>2.6859999999999999</v>
      </c>
      <c r="E449">
        <v>2.58</v>
      </c>
      <c r="F449" s="2">
        <v>-2.0899999999999998E-2</v>
      </c>
    </row>
    <row r="450" spans="1:6" x14ac:dyDescent="0.3">
      <c r="A450" s="1">
        <v>44699</v>
      </c>
      <c r="B450">
        <v>2.6669999999999998</v>
      </c>
      <c r="C450">
        <v>2.6960000000000002</v>
      </c>
      <c r="D450">
        <v>2.734</v>
      </c>
      <c r="E450">
        <v>2.649</v>
      </c>
      <c r="F450" s="2">
        <v>-1.6E-2</v>
      </c>
    </row>
    <row r="451" spans="1:6" x14ac:dyDescent="0.3">
      <c r="A451" s="1">
        <v>44698</v>
      </c>
      <c r="B451">
        <v>2.7109999999999999</v>
      </c>
      <c r="C451">
        <v>2.5779999999999998</v>
      </c>
      <c r="D451">
        <v>2.7149999999999999</v>
      </c>
      <c r="E451">
        <v>2.5680000000000001</v>
      </c>
      <c r="F451" s="2">
        <v>5.3100000000000001E-2</v>
      </c>
    </row>
    <row r="452" spans="1:6" x14ac:dyDescent="0.3">
      <c r="A452" s="1">
        <v>44697</v>
      </c>
      <c r="B452">
        <v>2.5739999999999998</v>
      </c>
      <c r="C452">
        <v>2.6030000000000002</v>
      </c>
      <c r="D452">
        <v>2.6190000000000002</v>
      </c>
      <c r="E452">
        <v>2.5430000000000001</v>
      </c>
      <c r="F452" s="2">
        <v>-5.5999999999999999E-3</v>
      </c>
    </row>
    <row r="453" spans="1:6" x14ac:dyDescent="0.3">
      <c r="A453" s="1">
        <v>44694</v>
      </c>
      <c r="B453">
        <v>2.5880000000000001</v>
      </c>
      <c r="C453">
        <v>2.5920000000000001</v>
      </c>
      <c r="D453">
        <v>2.6360000000000001</v>
      </c>
      <c r="E453">
        <v>2.5609999999999999</v>
      </c>
      <c r="F453" s="2">
        <v>3.3E-3</v>
      </c>
    </row>
    <row r="454" spans="1:6" x14ac:dyDescent="0.3">
      <c r="A454" s="1">
        <v>44693</v>
      </c>
      <c r="B454">
        <v>2.58</v>
      </c>
      <c r="C454">
        <v>2.6560000000000001</v>
      </c>
      <c r="D454">
        <v>2.6720000000000002</v>
      </c>
      <c r="E454">
        <v>2.5139999999999998</v>
      </c>
      <c r="F454" s="2">
        <v>-2.5600000000000001E-2</v>
      </c>
    </row>
    <row r="455" spans="1:6" x14ac:dyDescent="0.3">
      <c r="A455" s="1">
        <v>44692</v>
      </c>
      <c r="B455">
        <v>2.6469999999999998</v>
      </c>
      <c r="C455">
        <v>2.6139999999999999</v>
      </c>
      <c r="D455">
        <v>2.8580000000000001</v>
      </c>
      <c r="E455">
        <v>2.573</v>
      </c>
      <c r="F455" s="2">
        <v>1.5800000000000002E-2</v>
      </c>
    </row>
    <row r="456" spans="1:6" x14ac:dyDescent="0.3">
      <c r="A456" s="1">
        <v>44691</v>
      </c>
      <c r="B456">
        <v>2.6059999999999999</v>
      </c>
      <c r="C456">
        <v>2.6080000000000001</v>
      </c>
      <c r="D456">
        <v>2.6429999999999998</v>
      </c>
      <c r="E456">
        <v>2.5529999999999999</v>
      </c>
      <c r="F456" s="2">
        <v>3.2000000000000002E-3</v>
      </c>
    </row>
    <row r="457" spans="1:6" x14ac:dyDescent="0.3">
      <c r="A457" s="1">
        <v>44690</v>
      </c>
      <c r="B457">
        <v>2.5979999999999999</v>
      </c>
      <c r="C457">
        <v>2.7429999999999999</v>
      </c>
      <c r="D457">
        <v>2.7570000000000001</v>
      </c>
      <c r="E457">
        <v>2.5750000000000002</v>
      </c>
      <c r="F457" s="2">
        <v>-5.0099999999999999E-2</v>
      </c>
    </row>
    <row r="458" spans="1:6" x14ac:dyDescent="0.3">
      <c r="A458" s="1">
        <v>44687</v>
      </c>
      <c r="B458">
        <v>2.7349999999999999</v>
      </c>
      <c r="C458">
        <v>2.7320000000000002</v>
      </c>
      <c r="D458">
        <v>2.7610000000000001</v>
      </c>
      <c r="E458">
        <v>2.645</v>
      </c>
      <c r="F458" s="2">
        <v>8.6E-3</v>
      </c>
    </row>
    <row r="459" spans="1:6" x14ac:dyDescent="0.3">
      <c r="A459" s="1">
        <v>44686</v>
      </c>
      <c r="B459">
        <v>2.7120000000000002</v>
      </c>
      <c r="C459">
        <v>2.65</v>
      </c>
      <c r="D459">
        <v>2.74</v>
      </c>
      <c r="E459">
        <v>2.6360000000000001</v>
      </c>
      <c r="F459" s="2">
        <v>2.1600000000000001E-2</v>
      </c>
    </row>
    <row r="460" spans="1:6" x14ac:dyDescent="0.3">
      <c r="A460" s="1">
        <v>44685</v>
      </c>
      <c r="B460">
        <v>2.6539999999999999</v>
      </c>
      <c r="C460">
        <v>2.7890000000000001</v>
      </c>
      <c r="D460">
        <v>2.8439999999999999</v>
      </c>
      <c r="E460">
        <v>2.6030000000000002</v>
      </c>
      <c r="F460" s="2">
        <v>-4.6699999999999998E-2</v>
      </c>
    </row>
    <row r="461" spans="1:6" x14ac:dyDescent="0.3">
      <c r="A461" s="1">
        <v>44684</v>
      </c>
      <c r="B461">
        <v>2.7839999999999998</v>
      </c>
      <c r="C461">
        <v>2.7309999999999999</v>
      </c>
      <c r="D461">
        <v>2.786</v>
      </c>
      <c r="E461">
        <v>2.7010000000000001</v>
      </c>
      <c r="F461" s="2">
        <v>1.95E-2</v>
      </c>
    </row>
    <row r="462" spans="1:6" x14ac:dyDescent="0.3">
      <c r="A462" s="1">
        <v>44683</v>
      </c>
      <c r="B462">
        <v>2.7309999999999999</v>
      </c>
      <c r="C462">
        <v>2.7450000000000001</v>
      </c>
      <c r="D462">
        <v>2.7509999999999999</v>
      </c>
      <c r="E462">
        <v>2.6909999999999998</v>
      </c>
      <c r="F462" s="2">
        <v>0</v>
      </c>
    </row>
    <row r="463" spans="1:6" x14ac:dyDescent="0.3">
      <c r="A463" s="1">
        <v>44680</v>
      </c>
      <c r="B463">
        <v>2.7309999999999999</v>
      </c>
      <c r="C463">
        <v>2.613</v>
      </c>
      <c r="D463">
        <v>2.7570000000000001</v>
      </c>
      <c r="E463">
        <v>2.613</v>
      </c>
      <c r="F463" s="2">
        <v>3.8600000000000002E-2</v>
      </c>
    </row>
    <row r="464" spans="1:6" x14ac:dyDescent="0.3">
      <c r="A464" s="1">
        <v>44679</v>
      </c>
      <c r="B464">
        <v>2.629</v>
      </c>
      <c r="C464">
        <v>2.5910000000000002</v>
      </c>
      <c r="D464">
        <v>2.68</v>
      </c>
      <c r="E464">
        <v>2.5529999999999999</v>
      </c>
      <c r="F464" s="2">
        <v>1.4800000000000001E-2</v>
      </c>
    </row>
    <row r="465" spans="1:6" x14ac:dyDescent="0.3">
      <c r="A465" s="1">
        <v>44678</v>
      </c>
      <c r="B465">
        <v>2.5910000000000002</v>
      </c>
      <c r="C465">
        <v>2.5379999999999998</v>
      </c>
      <c r="D465">
        <v>2.609</v>
      </c>
      <c r="E465">
        <v>2.5059999999999998</v>
      </c>
      <c r="F465" s="2">
        <v>4.41E-2</v>
      </c>
    </row>
    <row r="466" spans="1:6" x14ac:dyDescent="0.3">
      <c r="A466" s="1">
        <v>44677</v>
      </c>
      <c r="B466">
        <v>2.4809999999999999</v>
      </c>
      <c r="C466">
        <v>2.6240000000000001</v>
      </c>
      <c r="D466">
        <v>2.6720000000000002</v>
      </c>
      <c r="E466">
        <v>2.4809999999999999</v>
      </c>
      <c r="F466" s="2">
        <v>-5.57E-2</v>
      </c>
    </row>
    <row r="467" spans="1:6" x14ac:dyDescent="0.3">
      <c r="A467" s="1">
        <v>44676</v>
      </c>
      <c r="B467">
        <v>2.6280000000000001</v>
      </c>
      <c r="C467">
        <v>2.665</v>
      </c>
      <c r="D467">
        <v>2.6739999999999999</v>
      </c>
      <c r="E467">
        <v>2.5249999999999999</v>
      </c>
      <c r="F467" s="2">
        <v>-1.8599999999999998E-2</v>
      </c>
    </row>
    <row r="468" spans="1:6" x14ac:dyDescent="0.3">
      <c r="A468" s="1">
        <v>44673</v>
      </c>
      <c r="B468">
        <v>2.6779999999999999</v>
      </c>
      <c r="C468">
        <v>2.722</v>
      </c>
      <c r="D468">
        <v>2.7890000000000001</v>
      </c>
      <c r="E468">
        <v>2.6709999999999998</v>
      </c>
      <c r="F468" s="2">
        <v>1.4E-3</v>
      </c>
    </row>
    <row r="469" spans="1:6" x14ac:dyDescent="0.3">
      <c r="A469" s="1">
        <v>44672</v>
      </c>
      <c r="B469">
        <v>2.6739999999999999</v>
      </c>
      <c r="C469">
        <v>2.577</v>
      </c>
      <c r="D469">
        <v>2.73</v>
      </c>
      <c r="E469">
        <v>2.5750000000000002</v>
      </c>
      <c r="F469" s="2">
        <v>3.8300000000000001E-2</v>
      </c>
    </row>
    <row r="470" spans="1:6" x14ac:dyDescent="0.3">
      <c r="A470" s="1">
        <v>44671</v>
      </c>
      <c r="B470">
        <v>2.5750000000000002</v>
      </c>
      <c r="C470">
        <v>2.61</v>
      </c>
      <c r="D470">
        <v>2.629</v>
      </c>
      <c r="E470">
        <v>2.5459999999999998</v>
      </c>
      <c r="F470" s="2">
        <v>-8.6E-3</v>
      </c>
    </row>
    <row r="471" spans="1:6" x14ac:dyDescent="0.3">
      <c r="A471" s="1">
        <v>44670</v>
      </c>
      <c r="B471">
        <v>2.5979999999999999</v>
      </c>
      <c r="C471">
        <v>2.448</v>
      </c>
      <c r="D471">
        <v>2.6120000000000001</v>
      </c>
      <c r="E471">
        <v>2.431</v>
      </c>
      <c r="F471" s="2">
        <v>6.2100000000000002E-2</v>
      </c>
    </row>
    <row r="472" spans="1:6" x14ac:dyDescent="0.3">
      <c r="A472" s="1">
        <v>44669</v>
      </c>
      <c r="B472">
        <v>2.4460000000000002</v>
      </c>
      <c r="C472">
        <v>2.4830000000000001</v>
      </c>
      <c r="D472">
        <v>2.5139999999999998</v>
      </c>
      <c r="E472">
        <v>2.4380000000000002</v>
      </c>
      <c r="F472" s="2">
        <v>-4.1000000000000003E-3</v>
      </c>
    </row>
    <row r="473" spans="1:6" x14ac:dyDescent="0.3">
      <c r="A473" s="1">
        <v>44665</v>
      </c>
      <c r="B473">
        <v>2.456</v>
      </c>
      <c r="C473">
        <v>2.371</v>
      </c>
      <c r="D473">
        <v>2.4790000000000001</v>
      </c>
      <c r="E473">
        <v>2.3010000000000002</v>
      </c>
      <c r="F473" s="2">
        <v>3.8699999999999998E-2</v>
      </c>
    </row>
    <row r="474" spans="1:6" x14ac:dyDescent="0.3">
      <c r="A474" s="1">
        <v>44664</v>
      </c>
      <c r="B474">
        <v>2.3650000000000002</v>
      </c>
      <c r="C474">
        <v>2.4009999999999998</v>
      </c>
      <c r="D474">
        <v>2.4470000000000001</v>
      </c>
      <c r="E474">
        <v>2.274</v>
      </c>
      <c r="F474" s="2">
        <v>-1.7000000000000001E-2</v>
      </c>
    </row>
    <row r="475" spans="1:6" x14ac:dyDescent="0.3">
      <c r="A475" s="1">
        <v>44663</v>
      </c>
      <c r="B475">
        <v>2.4049999999999998</v>
      </c>
      <c r="C475">
        <v>2.52</v>
      </c>
      <c r="D475">
        <v>2.5569999999999999</v>
      </c>
      <c r="E475">
        <v>2.3679999999999999</v>
      </c>
      <c r="F475" s="2">
        <v>-3.7699999999999997E-2</v>
      </c>
    </row>
    <row r="476" spans="1:6" x14ac:dyDescent="0.3">
      <c r="A476" s="1">
        <v>44662</v>
      </c>
      <c r="B476">
        <v>2.5</v>
      </c>
      <c r="C476">
        <v>2.5419999999999998</v>
      </c>
      <c r="D476">
        <v>2.5939999999999999</v>
      </c>
      <c r="E476">
        <v>2.4830000000000001</v>
      </c>
      <c r="F476" s="2">
        <v>-6.4000000000000003E-3</v>
      </c>
    </row>
    <row r="477" spans="1:6" x14ac:dyDescent="0.3">
      <c r="A477" s="1">
        <v>44659</v>
      </c>
      <c r="B477">
        <v>2.516</v>
      </c>
      <c r="C477">
        <v>2.4700000000000002</v>
      </c>
      <c r="D477">
        <v>2.5489999999999999</v>
      </c>
      <c r="E477">
        <v>2.4510000000000001</v>
      </c>
      <c r="F477" s="2">
        <v>1.9400000000000001E-2</v>
      </c>
    </row>
    <row r="478" spans="1:6" x14ac:dyDescent="0.3">
      <c r="A478" s="1">
        <v>44658</v>
      </c>
      <c r="B478">
        <v>2.468</v>
      </c>
      <c r="C478">
        <v>2.4590000000000001</v>
      </c>
      <c r="D478">
        <v>2.4740000000000002</v>
      </c>
      <c r="E478">
        <v>2.4079999999999999</v>
      </c>
      <c r="F478" s="2">
        <v>-6.4000000000000003E-3</v>
      </c>
    </row>
    <row r="479" spans="1:6" x14ac:dyDescent="0.3">
      <c r="A479" s="1">
        <v>44657</v>
      </c>
      <c r="B479">
        <v>2.484</v>
      </c>
      <c r="C479">
        <v>2.5379999999999998</v>
      </c>
      <c r="D479">
        <v>2.6019999999999999</v>
      </c>
      <c r="E479">
        <v>2.4470000000000001</v>
      </c>
      <c r="F479" s="2">
        <v>-1.6E-2</v>
      </c>
    </row>
    <row r="480" spans="1:6" x14ac:dyDescent="0.3">
      <c r="A480" s="1">
        <v>44656</v>
      </c>
      <c r="B480">
        <v>2.524</v>
      </c>
      <c r="C480">
        <v>2.4140000000000001</v>
      </c>
      <c r="D480">
        <v>2.532</v>
      </c>
      <c r="E480">
        <v>2.4020000000000001</v>
      </c>
      <c r="F480" s="2">
        <v>4.3799999999999999E-2</v>
      </c>
    </row>
    <row r="481" spans="1:6" x14ac:dyDescent="0.3">
      <c r="A481" s="1">
        <v>44655</v>
      </c>
      <c r="B481">
        <v>2.4180000000000001</v>
      </c>
      <c r="C481">
        <v>2.4929999999999999</v>
      </c>
      <c r="D481">
        <v>2.4950000000000001</v>
      </c>
      <c r="E481">
        <v>2.4060000000000001</v>
      </c>
      <c r="F481" s="2">
        <v>-1.7999999999999999E-2</v>
      </c>
    </row>
    <row r="482" spans="1:6" x14ac:dyDescent="0.3">
      <c r="A482" s="1">
        <v>44652</v>
      </c>
      <c r="B482">
        <v>2.4630000000000001</v>
      </c>
      <c r="C482">
        <v>2.343</v>
      </c>
      <c r="D482">
        <v>2.4710000000000001</v>
      </c>
      <c r="E482">
        <v>2.343</v>
      </c>
      <c r="F482" s="2">
        <v>5.4800000000000001E-2</v>
      </c>
    </row>
    <row r="483" spans="1:6" x14ac:dyDescent="0.3">
      <c r="A483" s="1">
        <v>44651</v>
      </c>
      <c r="B483">
        <v>2.335</v>
      </c>
      <c r="C483">
        <v>2.298</v>
      </c>
      <c r="D483">
        <v>2.339</v>
      </c>
      <c r="E483">
        <v>2.2679999999999998</v>
      </c>
      <c r="F483" s="2">
        <v>9.5999999999999992E-3</v>
      </c>
    </row>
    <row r="484" spans="1:6" x14ac:dyDescent="0.3">
      <c r="A484" s="1">
        <v>44650</v>
      </c>
      <c r="B484">
        <v>2.3119999999999998</v>
      </c>
      <c r="C484">
        <v>2.3650000000000002</v>
      </c>
      <c r="D484">
        <v>2.3769999999999998</v>
      </c>
      <c r="E484">
        <v>2.294</v>
      </c>
      <c r="F484" s="2">
        <v>-2.5499999999999998E-2</v>
      </c>
    </row>
    <row r="485" spans="1:6" x14ac:dyDescent="0.3">
      <c r="A485" s="1">
        <v>44649</v>
      </c>
      <c r="B485">
        <v>2.3730000000000002</v>
      </c>
      <c r="C485">
        <v>2.3610000000000002</v>
      </c>
      <c r="D485">
        <v>2.4529999999999998</v>
      </c>
      <c r="E485">
        <v>2.33</v>
      </c>
      <c r="F485" s="2">
        <v>1.5699999999999999E-2</v>
      </c>
    </row>
    <row r="486" spans="1:6" x14ac:dyDescent="0.3">
      <c r="A486" s="1">
        <v>44648</v>
      </c>
      <c r="B486">
        <v>2.3359999999999999</v>
      </c>
      <c r="C486">
        <v>2.2799999999999998</v>
      </c>
      <c r="D486">
        <v>2.4140000000000001</v>
      </c>
      <c r="E486">
        <v>2.274</v>
      </c>
      <c r="F486" s="2">
        <v>2.2700000000000001E-2</v>
      </c>
    </row>
    <row r="487" spans="1:6" x14ac:dyDescent="0.3">
      <c r="A487" s="1">
        <v>44645</v>
      </c>
      <c r="B487">
        <v>2.2839999999999998</v>
      </c>
      <c r="C487">
        <v>2.1549999999999998</v>
      </c>
      <c r="D487">
        <v>2.331</v>
      </c>
      <c r="E487">
        <v>2.1349999999999998</v>
      </c>
      <c r="F487" s="2">
        <v>7.0099999999999996E-2</v>
      </c>
    </row>
    <row r="488" spans="1:6" x14ac:dyDescent="0.3">
      <c r="A488" s="1">
        <v>44644</v>
      </c>
      <c r="B488">
        <v>2.1349999999999998</v>
      </c>
      <c r="C488">
        <v>2.117</v>
      </c>
      <c r="D488">
        <v>2.17</v>
      </c>
      <c r="E488">
        <v>2.1059999999999999</v>
      </c>
      <c r="F488" s="2">
        <v>1.7299999999999999E-2</v>
      </c>
    </row>
    <row r="489" spans="1:6" x14ac:dyDescent="0.3">
      <c r="A489" s="1">
        <v>44643</v>
      </c>
      <c r="B489">
        <v>2.0979999999999999</v>
      </c>
      <c r="C489">
        <v>2.1739999999999999</v>
      </c>
      <c r="D489">
        <v>2.1970000000000001</v>
      </c>
      <c r="E489">
        <v>2.0960000000000001</v>
      </c>
      <c r="F489" s="2">
        <v>-3.1399999999999997E-2</v>
      </c>
    </row>
    <row r="490" spans="1:6" x14ac:dyDescent="0.3">
      <c r="A490" s="1">
        <v>44642</v>
      </c>
      <c r="B490">
        <v>2.1659999999999999</v>
      </c>
      <c r="C490">
        <v>2.1219999999999999</v>
      </c>
      <c r="D490">
        <v>2.202</v>
      </c>
      <c r="E490">
        <v>2.1219999999999999</v>
      </c>
      <c r="F490" s="2">
        <v>2.3E-2</v>
      </c>
    </row>
    <row r="491" spans="1:6" x14ac:dyDescent="0.3">
      <c r="A491" s="1">
        <v>44641</v>
      </c>
      <c r="B491">
        <v>2.117</v>
      </c>
      <c r="C491">
        <v>1.96</v>
      </c>
      <c r="D491">
        <v>2.1360000000000001</v>
      </c>
      <c r="E491">
        <v>1.96</v>
      </c>
      <c r="F491" s="2">
        <v>9.0200000000000002E-2</v>
      </c>
    </row>
    <row r="492" spans="1:6" x14ac:dyDescent="0.3">
      <c r="A492" s="1">
        <v>44638</v>
      </c>
      <c r="B492">
        <v>1.9419999999999999</v>
      </c>
      <c r="C492">
        <v>1.9159999999999999</v>
      </c>
      <c r="D492">
        <v>1.9690000000000001</v>
      </c>
      <c r="E492">
        <v>1.893</v>
      </c>
      <c r="F492" s="2">
        <v>1.38E-2</v>
      </c>
    </row>
    <row r="493" spans="1:6" x14ac:dyDescent="0.3">
      <c r="A493" s="1">
        <v>44637</v>
      </c>
      <c r="B493">
        <v>1.9159999999999999</v>
      </c>
      <c r="C493">
        <v>1.94</v>
      </c>
      <c r="D493">
        <v>1.9650000000000001</v>
      </c>
      <c r="E493">
        <v>1.889</v>
      </c>
      <c r="F493" s="2">
        <v>-1.66E-2</v>
      </c>
    </row>
    <row r="494" spans="1:6" x14ac:dyDescent="0.3">
      <c r="A494" s="1">
        <v>44636</v>
      </c>
      <c r="B494">
        <v>1.948</v>
      </c>
      <c r="C494">
        <v>1.859</v>
      </c>
      <c r="D494">
        <v>2.0019999999999998</v>
      </c>
      <c r="E494">
        <v>1.833</v>
      </c>
      <c r="F494" s="2">
        <v>5.2499999999999998E-2</v>
      </c>
    </row>
    <row r="495" spans="1:6" x14ac:dyDescent="0.3">
      <c r="A495" s="1">
        <v>44635</v>
      </c>
      <c r="B495">
        <v>1.851</v>
      </c>
      <c r="C495">
        <v>1.861</v>
      </c>
      <c r="D495">
        <v>1.8939999999999999</v>
      </c>
      <c r="E495">
        <v>1.788</v>
      </c>
      <c r="F495" s="2">
        <v>-7.4999999999999997E-3</v>
      </c>
    </row>
    <row r="496" spans="1:6" x14ac:dyDescent="0.3">
      <c r="A496" s="1">
        <v>44634</v>
      </c>
      <c r="B496">
        <v>1.865</v>
      </c>
      <c r="C496">
        <v>1.7869999999999999</v>
      </c>
      <c r="D496">
        <v>1.867</v>
      </c>
      <c r="E496">
        <v>1.7789999999999999</v>
      </c>
      <c r="F496" s="2">
        <v>6.8199999999999997E-2</v>
      </c>
    </row>
    <row r="497" spans="1:6" x14ac:dyDescent="0.3">
      <c r="A497" s="1">
        <v>44631</v>
      </c>
      <c r="B497">
        <v>1.746</v>
      </c>
      <c r="C497">
        <v>1.706</v>
      </c>
      <c r="D497">
        <v>1.762</v>
      </c>
      <c r="E497">
        <v>1.6719999999999999</v>
      </c>
      <c r="F497" s="2">
        <v>2.5600000000000001E-2</v>
      </c>
    </row>
    <row r="498" spans="1:6" x14ac:dyDescent="0.3">
      <c r="A498" s="1">
        <v>44630</v>
      </c>
      <c r="B498">
        <v>1.702</v>
      </c>
      <c r="C498">
        <v>1.6819999999999999</v>
      </c>
      <c r="D498">
        <v>1.7350000000000001</v>
      </c>
      <c r="E498">
        <v>1.65</v>
      </c>
      <c r="F498" s="2">
        <v>1.5900000000000001E-2</v>
      </c>
    </row>
    <row r="499" spans="1:6" x14ac:dyDescent="0.3">
      <c r="A499" s="1">
        <v>44629</v>
      </c>
      <c r="B499">
        <v>1.6759999999999999</v>
      </c>
      <c r="C499">
        <v>1.615</v>
      </c>
      <c r="D499">
        <v>1.6879999999999999</v>
      </c>
      <c r="E499">
        <v>1.593</v>
      </c>
      <c r="F499" s="2">
        <v>4.6800000000000001E-2</v>
      </c>
    </row>
    <row r="500" spans="1:6" x14ac:dyDescent="0.3">
      <c r="A500" s="1">
        <v>44628</v>
      </c>
      <c r="B500">
        <v>1.601</v>
      </c>
      <c r="C500">
        <v>1.554</v>
      </c>
      <c r="D500">
        <v>1.641</v>
      </c>
      <c r="E500">
        <v>1.552</v>
      </c>
      <c r="F500" s="2">
        <v>2.86E-2</v>
      </c>
    </row>
    <row r="501" spans="1:6" x14ac:dyDescent="0.3">
      <c r="A501" s="1">
        <v>44627</v>
      </c>
      <c r="B501">
        <v>1.556</v>
      </c>
      <c r="C501">
        <v>1.4259999999999999</v>
      </c>
      <c r="D501">
        <v>1.5640000000000001</v>
      </c>
      <c r="E501">
        <v>1.4219999999999999</v>
      </c>
      <c r="F501" s="2">
        <v>4.4600000000000001E-2</v>
      </c>
    </row>
    <row r="502" spans="1:6" x14ac:dyDescent="0.3">
      <c r="A502" s="1">
        <v>44624</v>
      </c>
      <c r="B502">
        <v>1.49</v>
      </c>
      <c r="C502">
        <v>1.552</v>
      </c>
      <c r="D502">
        <v>1.554</v>
      </c>
      <c r="E502">
        <v>1.4119999999999999</v>
      </c>
      <c r="F502" s="2">
        <v>-2.3699999999999999E-2</v>
      </c>
    </row>
    <row r="503" spans="1:6" x14ac:dyDescent="0.3">
      <c r="A503" s="1">
        <v>44623</v>
      </c>
      <c r="B503">
        <v>1.526</v>
      </c>
      <c r="C503">
        <v>1.472</v>
      </c>
      <c r="D503">
        <v>1.56</v>
      </c>
      <c r="E503">
        <v>1.462</v>
      </c>
      <c r="F503" s="2">
        <v>8.0000000000000002E-3</v>
      </c>
    </row>
    <row r="504" spans="1:6" x14ac:dyDescent="0.3">
      <c r="A504" s="1">
        <v>44622</v>
      </c>
      <c r="B504">
        <v>1.514</v>
      </c>
      <c r="C504">
        <v>1.367</v>
      </c>
      <c r="D504">
        <v>1.534</v>
      </c>
      <c r="E504">
        <v>1.2749999999999999</v>
      </c>
      <c r="F504" s="2">
        <v>0.13600000000000001</v>
      </c>
    </row>
    <row r="505" spans="1:6" x14ac:dyDescent="0.3">
      <c r="A505" s="1">
        <v>44621</v>
      </c>
      <c r="B505">
        <v>1.333</v>
      </c>
      <c r="C505">
        <v>1.456</v>
      </c>
      <c r="D505">
        <v>1.48</v>
      </c>
      <c r="E505">
        <v>1.2609999999999999</v>
      </c>
      <c r="F505" s="2">
        <v>-7.2099999999999997E-2</v>
      </c>
    </row>
    <row r="506" spans="1:6" x14ac:dyDescent="0.3">
      <c r="A506" s="1">
        <v>44620</v>
      </c>
      <c r="B506">
        <v>1.4359999999999999</v>
      </c>
      <c r="C506">
        <v>1.488</v>
      </c>
      <c r="D506">
        <v>1.512</v>
      </c>
      <c r="E506">
        <v>1.4139999999999999</v>
      </c>
      <c r="F506" s="2">
        <v>-8.5000000000000006E-2</v>
      </c>
    </row>
    <row r="507" spans="1:6" x14ac:dyDescent="0.3">
      <c r="A507" s="1">
        <v>44617</v>
      </c>
      <c r="B507">
        <v>1.57</v>
      </c>
      <c r="C507">
        <v>1.57</v>
      </c>
      <c r="D507">
        <v>1.6259999999999999</v>
      </c>
      <c r="E507">
        <v>1.554</v>
      </c>
      <c r="F507" s="2">
        <v>-5.1000000000000004E-3</v>
      </c>
    </row>
    <row r="508" spans="1:6" x14ac:dyDescent="0.3">
      <c r="A508" s="1">
        <v>44616</v>
      </c>
      <c r="B508">
        <v>1.5780000000000001</v>
      </c>
      <c r="C508">
        <v>1.58</v>
      </c>
      <c r="D508">
        <v>1.59</v>
      </c>
      <c r="E508">
        <v>1.46</v>
      </c>
      <c r="F508" s="2">
        <v>-1.7399999999999999E-2</v>
      </c>
    </row>
    <row r="509" spans="1:6" x14ac:dyDescent="0.3">
      <c r="A509" s="1">
        <v>44615</v>
      </c>
      <c r="B509">
        <v>1.6060000000000001</v>
      </c>
      <c r="C509">
        <v>1.643</v>
      </c>
      <c r="D509">
        <v>1.643</v>
      </c>
      <c r="E509">
        <v>1.5680000000000001</v>
      </c>
      <c r="F509" s="2">
        <v>2.8199999999999999E-2</v>
      </c>
    </row>
    <row r="510" spans="1:6" x14ac:dyDescent="0.3">
      <c r="A510" s="1">
        <v>44614</v>
      </c>
      <c r="B510">
        <v>1.5609999999999999</v>
      </c>
      <c r="C510">
        <v>1.4359999999999999</v>
      </c>
      <c r="D510">
        <v>1.5660000000000001</v>
      </c>
      <c r="E510">
        <v>1.429</v>
      </c>
      <c r="F510" s="2">
        <v>8.6999999999999994E-2</v>
      </c>
    </row>
    <row r="511" spans="1:6" x14ac:dyDescent="0.3">
      <c r="A511" s="1">
        <v>44613</v>
      </c>
      <c r="B511">
        <v>1.4359999999999999</v>
      </c>
      <c r="C511">
        <v>1.4319999999999999</v>
      </c>
      <c r="D511">
        <v>1.4359999999999999</v>
      </c>
      <c r="E511">
        <v>1.4319999999999999</v>
      </c>
      <c r="F511" s="2">
        <v>-2.2499999999999999E-2</v>
      </c>
    </row>
    <row r="512" spans="1:6" x14ac:dyDescent="0.3">
      <c r="A512" s="1">
        <v>44610</v>
      </c>
      <c r="B512">
        <v>1.47</v>
      </c>
      <c r="C512">
        <v>1.454</v>
      </c>
      <c r="D512">
        <v>1.5069999999999999</v>
      </c>
      <c r="E512">
        <v>1.4379999999999999</v>
      </c>
      <c r="F512" s="2">
        <v>-5.0000000000000001E-4</v>
      </c>
    </row>
    <row r="513" spans="1:6" x14ac:dyDescent="0.3">
      <c r="A513" s="1">
        <v>44609</v>
      </c>
      <c r="B513">
        <v>1.47</v>
      </c>
      <c r="C513">
        <v>1.51</v>
      </c>
      <c r="D513">
        <v>1.526</v>
      </c>
      <c r="E513">
        <v>1.4650000000000001</v>
      </c>
      <c r="F513" s="2">
        <v>-3.7100000000000001E-2</v>
      </c>
    </row>
    <row r="514" spans="1:6" x14ac:dyDescent="0.3">
      <c r="A514" s="1">
        <v>44608</v>
      </c>
      <c r="B514">
        <v>1.5269999999999999</v>
      </c>
      <c r="C514">
        <v>1.573</v>
      </c>
      <c r="D514">
        <v>1.597</v>
      </c>
      <c r="E514">
        <v>1.496</v>
      </c>
      <c r="F514" s="2">
        <v>-3.2000000000000001E-2</v>
      </c>
    </row>
    <row r="515" spans="1:6" x14ac:dyDescent="0.3">
      <c r="A515" s="1">
        <v>44607</v>
      </c>
      <c r="B515">
        <v>1.577</v>
      </c>
      <c r="C515">
        <v>1.579</v>
      </c>
      <c r="D515">
        <v>1.6120000000000001</v>
      </c>
      <c r="E515">
        <v>1.5529999999999999</v>
      </c>
      <c r="F515" s="2">
        <v>4.5999999999999999E-3</v>
      </c>
    </row>
    <row r="516" spans="1:6" x14ac:dyDescent="0.3">
      <c r="A516" s="1">
        <v>44606</v>
      </c>
      <c r="B516">
        <v>1.57</v>
      </c>
      <c r="C516">
        <v>1.52</v>
      </c>
      <c r="D516">
        <v>1.62</v>
      </c>
      <c r="E516">
        <v>1.5029999999999999</v>
      </c>
      <c r="F516" s="2">
        <v>5.5599999999999997E-2</v>
      </c>
    </row>
    <row r="517" spans="1:6" x14ac:dyDescent="0.3">
      <c r="A517" s="1">
        <v>44603</v>
      </c>
      <c r="B517">
        <v>1.4870000000000001</v>
      </c>
      <c r="C517">
        <v>1.581</v>
      </c>
      <c r="D517">
        <v>1.631</v>
      </c>
      <c r="E517">
        <v>1.4670000000000001</v>
      </c>
      <c r="F517" s="2">
        <v>-7.5600000000000001E-2</v>
      </c>
    </row>
    <row r="518" spans="1:6" x14ac:dyDescent="0.3">
      <c r="A518" s="1">
        <v>44602</v>
      </c>
      <c r="B518">
        <v>1.609</v>
      </c>
      <c r="C518">
        <v>1.3640000000000001</v>
      </c>
      <c r="D518">
        <v>1.64</v>
      </c>
      <c r="E518">
        <v>1.339</v>
      </c>
      <c r="F518" s="2">
        <v>0.1777</v>
      </c>
    </row>
    <row r="519" spans="1:6" x14ac:dyDescent="0.3">
      <c r="A519" s="1">
        <v>44601</v>
      </c>
      <c r="B519">
        <v>1.3660000000000001</v>
      </c>
      <c r="C519">
        <v>1.3440000000000001</v>
      </c>
      <c r="D519">
        <v>1.3720000000000001</v>
      </c>
      <c r="E519">
        <v>1.3160000000000001</v>
      </c>
      <c r="F519" s="2">
        <v>1.55E-2</v>
      </c>
    </row>
    <row r="520" spans="1:6" x14ac:dyDescent="0.3">
      <c r="A520" s="1">
        <v>44600</v>
      </c>
      <c r="B520">
        <v>1.345</v>
      </c>
      <c r="C520">
        <v>1.298</v>
      </c>
      <c r="D520">
        <v>1.347</v>
      </c>
      <c r="E520">
        <v>1.298</v>
      </c>
      <c r="F520" s="2">
        <v>3.95E-2</v>
      </c>
    </row>
    <row r="521" spans="1:6" x14ac:dyDescent="0.3">
      <c r="A521" s="1">
        <v>44599</v>
      </c>
      <c r="B521">
        <v>1.294</v>
      </c>
      <c r="C521">
        <v>1.3220000000000001</v>
      </c>
      <c r="D521">
        <v>1.33</v>
      </c>
      <c r="E521">
        <v>1.288</v>
      </c>
      <c r="F521" s="2">
        <v>-1.6400000000000001E-2</v>
      </c>
    </row>
    <row r="522" spans="1:6" x14ac:dyDescent="0.3">
      <c r="A522" s="1">
        <v>44596</v>
      </c>
      <c r="B522">
        <v>1.3160000000000001</v>
      </c>
      <c r="C522">
        <v>1.206</v>
      </c>
      <c r="D522">
        <v>1.3280000000000001</v>
      </c>
      <c r="E522">
        <v>1.2030000000000001</v>
      </c>
      <c r="F522" s="2">
        <v>9.4899999999999998E-2</v>
      </c>
    </row>
    <row r="523" spans="1:6" x14ac:dyDescent="0.3">
      <c r="A523" s="1">
        <v>44595</v>
      </c>
      <c r="B523">
        <v>1.202</v>
      </c>
      <c r="C523">
        <v>1.135</v>
      </c>
      <c r="D523">
        <v>1.214</v>
      </c>
      <c r="E523">
        <v>1.1319999999999999</v>
      </c>
      <c r="F523" s="2">
        <v>4.5600000000000002E-2</v>
      </c>
    </row>
    <row r="524" spans="1:6" x14ac:dyDescent="0.3">
      <c r="A524" s="1">
        <v>44594</v>
      </c>
      <c r="B524">
        <v>1.1499999999999999</v>
      </c>
      <c r="C524">
        <v>1.167</v>
      </c>
      <c r="D524">
        <v>1.1779999999999999</v>
      </c>
      <c r="E524">
        <v>1.1379999999999999</v>
      </c>
      <c r="F524" s="2">
        <v>-1.6799999999999999E-2</v>
      </c>
    </row>
    <row r="525" spans="1:6" x14ac:dyDescent="0.3">
      <c r="A525" s="1">
        <v>44593</v>
      </c>
      <c r="B525">
        <v>1.169</v>
      </c>
      <c r="C525">
        <v>1.1850000000000001</v>
      </c>
      <c r="D525">
        <v>1.2110000000000001</v>
      </c>
      <c r="E525">
        <v>1.137</v>
      </c>
      <c r="F525" s="2">
        <v>-1.3100000000000001E-2</v>
      </c>
    </row>
    <row r="526" spans="1:6" x14ac:dyDescent="0.3">
      <c r="A526" s="1">
        <v>44592</v>
      </c>
      <c r="B526">
        <v>1.1850000000000001</v>
      </c>
      <c r="C526">
        <v>1.198</v>
      </c>
      <c r="D526">
        <v>1.2170000000000001</v>
      </c>
      <c r="E526">
        <v>1.159</v>
      </c>
      <c r="F526" s="2">
        <v>1.0500000000000001E-2</v>
      </c>
    </row>
    <row r="527" spans="1:6" x14ac:dyDescent="0.3">
      <c r="A527" s="1">
        <v>44589</v>
      </c>
      <c r="B527">
        <v>1.1719999999999999</v>
      </c>
      <c r="C527">
        <v>1.19</v>
      </c>
      <c r="D527">
        <v>1.228</v>
      </c>
      <c r="E527">
        <v>1.1579999999999999</v>
      </c>
      <c r="F527" s="2">
        <v>-1.34E-2</v>
      </c>
    </row>
    <row r="528" spans="1:6" x14ac:dyDescent="0.3">
      <c r="A528" s="1">
        <v>44588</v>
      </c>
      <c r="B528">
        <v>1.1879999999999999</v>
      </c>
      <c r="C528">
        <v>1.1639999999999999</v>
      </c>
      <c r="D528">
        <v>1.208</v>
      </c>
      <c r="E528">
        <v>1.1559999999999999</v>
      </c>
      <c r="F528" s="2">
        <v>2.75E-2</v>
      </c>
    </row>
    <row r="529" spans="1:6" x14ac:dyDescent="0.3">
      <c r="A529" s="1">
        <v>44587</v>
      </c>
      <c r="B529">
        <v>1.1559999999999999</v>
      </c>
      <c r="C529">
        <v>1.0269999999999999</v>
      </c>
      <c r="D529">
        <v>1.1639999999999999</v>
      </c>
      <c r="E529">
        <v>1.012</v>
      </c>
      <c r="F529" s="2">
        <v>0.12570000000000001</v>
      </c>
    </row>
    <row r="530" spans="1:6" x14ac:dyDescent="0.3">
      <c r="A530" s="1">
        <v>44586</v>
      </c>
      <c r="B530">
        <v>1.0269999999999999</v>
      </c>
      <c r="C530">
        <v>1.01</v>
      </c>
      <c r="D530">
        <v>1.0389999999999999</v>
      </c>
      <c r="E530">
        <v>0.98599999999999999</v>
      </c>
      <c r="F530" s="2">
        <v>5.8000000000000003E-2</v>
      </c>
    </row>
    <row r="531" spans="1:6" x14ac:dyDescent="0.3">
      <c r="A531" s="1">
        <v>44585</v>
      </c>
      <c r="B531">
        <v>0.97099999999999997</v>
      </c>
      <c r="C531">
        <v>1.024</v>
      </c>
      <c r="D531">
        <v>1.04</v>
      </c>
      <c r="E531">
        <v>0.93799999999999994</v>
      </c>
      <c r="F531" s="2">
        <v>-4.41E-2</v>
      </c>
    </row>
    <row r="532" spans="1:6" x14ac:dyDescent="0.3">
      <c r="A532" s="1">
        <v>44582</v>
      </c>
      <c r="B532">
        <v>1.016</v>
      </c>
      <c r="C532">
        <v>1.0229999999999999</v>
      </c>
      <c r="D532">
        <v>1.036</v>
      </c>
      <c r="E532">
        <v>0.98899999999999999</v>
      </c>
      <c r="F532" s="2">
        <v>-1.0800000000000001E-2</v>
      </c>
    </row>
    <row r="533" spans="1:6" x14ac:dyDescent="0.3">
      <c r="A533" s="1">
        <v>44581</v>
      </c>
      <c r="B533">
        <v>1.0269999999999999</v>
      </c>
      <c r="C533">
        <v>1.0629999999999999</v>
      </c>
      <c r="D533">
        <v>1.07</v>
      </c>
      <c r="E533">
        <v>1.0229999999999999</v>
      </c>
      <c r="F533" s="2">
        <v>-2.29E-2</v>
      </c>
    </row>
    <row r="534" spans="1:6" x14ac:dyDescent="0.3">
      <c r="A534" s="1">
        <v>44580</v>
      </c>
      <c r="B534">
        <v>1.0509999999999999</v>
      </c>
      <c r="C534">
        <v>1.046</v>
      </c>
      <c r="D534">
        <v>1.0760000000000001</v>
      </c>
      <c r="E534">
        <v>1.002</v>
      </c>
      <c r="F534" s="2">
        <v>4.3E-3</v>
      </c>
    </row>
    <row r="535" spans="1:6" x14ac:dyDescent="0.3">
      <c r="A535" s="1">
        <v>44579</v>
      </c>
      <c r="B535">
        <v>1.046</v>
      </c>
      <c r="C535">
        <v>1.0029999999999999</v>
      </c>
      <c r="D535">
        <v>1.0580000000000001</v>
      </c>
      <c r="E535">
        <v>1.002</v>
      </c>
      <c r="F535" s="2">
        <v>4.2999999999999997E-2</v>
      </c>
    </row>
    <row r="536" spans="1:6" x14ac:dyDescent="0.3">
      <c r="A536" s="1">
        <v>44578</v>
      </c>
      <c r="B536">
        <v>1.0029999999999999</v>
      </c>
      <c r="C536">
        <v>1.008</v>
      </c>
      <c r="D536">
        <v>1.008</v>
      </c>
      <c r="E536">
        <v>1.0029999999999999</v>
      </c>
      <c r="F536" s="2">
        <v>3.56E-2</v>
      </c>
    </row>
    <row r="537" spans="1:6" x14ac:dyDescent="0.3">
      <c r="A537" s="1">
        <v>44575</v>
      </c>
      <c r="B537">
        <v>0.96899999999999997</v>
      </c>
      <c r="C537">
        <v>0.91100000000000003</v>
      </c>
      <c r="D537">
        <v>0.97299999999999998</v>
      </c>
      <c r="E537">
        <v>0.90400000000000003</v>
      </c>
      <c r="F537" s="2">
        <v>8.2699999999999996E-2</v>
      </c>
    </row>
    <row r="538" spans="1:6" x14ac:dyDescent="0.3">
      <c r="A538" s="1">
        <v>44574</v>
      </c>
      <c r="B538">
        <v>0.89500000000000002</v>
      </c>
      <c r="C538">
        <v>0.92100000000000004</v>
      </c>
      <c r="D538">
        <v>0.92900000000000005</v>
      </c>
      <c r="E538">
        <v>0.88900000000000001</v>
      </c>
      <c r="F538" s="2">
        <v>-3.0300000000000001E-2</v>
      </c>
    </row>
    <row r="539" spans="1:6" x14ac:dyDescent="0.3">
      <c r="A539" s="1">
        <v>44573</v>
      </c>
      <c r="B539">
        <v>0.92300000000000004</v>
      </c>
      <c r="C539">
        <v>0.89100000000000001</v>
      </c>
      <c r="D539">
        <v>0.92500000000000004</v>
      </c>
      <c r="E539">
        <v>0.88100000000000001</v>
      </c>
      <c r="F539" s="2">
        <v>3.8699999999999998E-2</v>
      </c>
    </row>
    <row r="540" spans="1:6" x14ac:dyDescent="0.3">
      <c r="A540" s="1">
        <v>44572</v>
      </c>
      <c r="B540">
        <v>0.88800000000000001</v>
      </c>
      <c r="C540">
        <v>0.90400000000000003</v>
      </c>
      <c r="D540">
        <v>0.94499999999999995</v>
      </c>
      <c r="E540">
        <v>0.88500000000000001</v>
      </c>
      <c r="F540" s="2">
        <v>-1.0999999999999999E-2</v>
      </c>
    </row>
    <row r="541" spans="1:6" x14ac:dyDescent="0.3">
      <c r="A541" s="1">
        <v>44571</v>
      </c>
      <c r="B541">
        <v>0.89800000000000002</v>
      </c>
      <c r="C541">
        <v>0.872</v>
      </c>
      <c r="D541">
        <v>0.91</v>
      </c>
      <c r="E541">
        <v>0.86399999999999999</v>
      </c>
      <c r="F541" s="2">
        <v>3.2500000000000001E-2</v>
      </c>
    </row>
    <row r="542" spans="1:6" x14ac:dyDescent="0.3">
      <c r="A542" s="1">
        <v>44568</v>
      </c>
      <c r="B542">
        <v>0.87</v>
      </c>
      <c r="C542">
        <v>0.86599999999999999</v>
      </c>
      <c r="D542">
        <v>0.90800000000000003</v>
      </c>
      <c r="E542">
        <v>0.86</v>
      </c>
      <c r="F542" s="2">
        <v>-4.0000000000000001E-3</v>
      </c>
    </row>
    <row r="543" spans="1:6" x14ac:dyDescent="0.3">
      <c r="A543" s="1">
        <v>44567</v>
      </c>
      <c r="B543">
        <v>0.874</v>
      </c>
      <c r="C543">
        <v>0.82599999999999996</v>
      </c>
      <c r="D543">
        <v>0.88600000000000001</v>
      </c>
      <c r="E543">
        <v>0.82</v>
      </c>
      <c r="F543" s="2">
        <v>5.2999999999999999E-2</v>
      </c>
    </row>
    <row r="544" spans="1:6" x14ac:dyDescent="0.3">
      <c r="A544" s="1">
        <v>44566</v>
      </c>
      <c r="B544">
        <v>0.83</v>
      </c>
      <c r="C544">
        <v>0.76400000000000001</v>
      </c>
      <c r="D544">
        <v>0.83399999999999996</v>
      </c>
      <c r="E544">
        <v>0.75600000000000001</v>
      </c>
      <c r="F544" s="2">
        <v>9.1700000000000004E-2</v>
      </c>
    </row>
    <row r="545" spans="1:6" x14ac:dyDescent="0.3">
      <c r="A545" s="1">
        <v>44565</v>
      </c>
      <c r="B545">
        <v>0.76</v>
      </c>
      <c r="C545">
        <v>0.77</v>
      </c>
      <c r="D545">
        <v>0.8</v>
      </c>
      <c r="E545">
        <v>0.752</v>
      </c>
      <c r="F545" s="2">
        <v>-2.0500000000000001E-2</v>
      </c>
    </row>
    <row r="546" spans="1:6" x14ac:dyDescent="0.3">
      <c r="A546" s="1">
        <v>44564</v>
      </c>
      <c r="B546">
        <v>0.77600000000000002</v>
      </c>
      <c r="C546">
        <v>0.76600000000000001</v>
      </c>
      <c r="D546">
        <v>0.80400000000000005</v>
      </c>
      <c r="E546">
        <v>0.75800000000000001</v>
      </c>
      <c r="F546" s="2">
        <v>5.6800000000000003E-2</v>
      </c>
    </row>
    <row r="547" spans="1:6" x14ac:dyDescent="0.3">
      <c r="A547" s="1">
        <v>44561</v>
      </c>
      <c r="B547">
        <v>0.73399999999999999</v>
      </c>
      <c r="C547">
        <v>0.73</v>
      </c>
      <c r="D547">
        <v>0.74399999999999999</v>
      </c>
      <c r="E547">
        <v>0.72</v>
      </c>
      <c r="F547" s="2">
        <v>5.1999999999999998E-3</v>
      </c>
    </row>
    <row r="548" spans="1:6" x14ac:dyDescent="0.3">
      <c r="A548" s="1">
        <v>44560</v>
      </c>
      <c r="B548">
        <v>0.73</v>
      </c>
      <c r="C548">
        <v>0.752</v>
      </c>
      <c r="D548">
        <v>0.754</v>
      </c>
      <c r="E548">
        <v>0.72599999999999998</v>
      </c>
      <c r="F548" s="2">
        <v>-2.8899999999999999E-2</v>
      </c>
    </row>
    <row r="549" spans="1:6" x14ac:dyDescent="0.3">
      <c r="A549" s="1">
        <v>44559</v>
      </c>
      <c r="B549">
        <v>0.752</v>
      </c>
      <c r="C549">
        <v>0.748</v>
      </c>
      <c r="D549">
        <v>0.76400000000000001</v>
      </c>
      <c r="E549">
        <v>0.73599999999999999</v>
      </c>
      <c r="F549" s="2">
        <v>-5.1999999999999998E-3</v>
      </c>
    </row>
    <row r="550" spans="1:6" x14ac:dyDescent="0.3">
      <c r="A550" s="1">
        <v>44558</v>
      </c>
      <c r="B550">
        <v>0.75600000000000001</v>
      </c>
      <c r="C550">
        <v>0.75800000000000001</v>
      </c>
      <c r="D550">
        <v>0.75800000000000001</v>
      </c>
      <c r="E550">
        <v>0.74</v>
      </c>
      <c r="F550" s="2">
        <v>7.2499999999999995E-2</v>
      </c>
    </row>
    <row r="551" spans="1:6" x14ac:dyDescent="0.3">
      <c r="A551" s="1">
        <v>44557</v>
      </c>
      <c r="B551">
        <v>0.70499999999999996</v>
      </c>
      <c r="C551">
        <v>0.69</v>
      </c>
      <c r="D551">
        <v>0.72099999999999997</v>
      </c>
      <c r="E551">
        <v>0.69</v>
      </c>
      <c r="F551" s="2">
        <v>1.9400000000000001E-2</v>
      </c>
    </row>
    <row r="552" spans="1:6" x14ac:dyDescent="0.3">
      <c r="A552" s="1">
        <v>44553</v>
      </c>
      <c r="B552">
        <v>0.69099999999999995</v>
      </c>
      <c r="C552">
        <v>0.66900000000000004</v>
      </c>
      <c r="D552">
        <v>0.69299999999999995</v>
      </c>
      <c r="E552">
        <v>0.66300000000000003</v>
      </c>
      <c r="F552" s="2">
        <v>4.02E-2</v>
      </c>
    </row>
    <row r="553" spans="1:6" x14ac:dyDescent="0.3">
      <c r="A553" s="1">
        <v>44552</v>
      </c>
      <c r="B553">
        <v>0.66500000000000004</v>
      </c>
      <c r="C553">
        <v>0.65400000000000003</v>
      </c>
      <c r="D553">
        <v>0.68300000000000005</v>
      </c>
      <c r="E553">
        <v>0.65400000000000003</v>
      </c>
      <c r="F553" s="2">
        <v>-5.7000000000000002E-3</v>
      </c>
    </row>
    <row r="554" spans="1:6" x14ac:dyDescent="0.3">
      <c r="A554" s="1">
        <v>44551</v>
      </c>
      <c r="B554">
        <v>0.66900000000000004</v>
      </c>
      <c r="C554">
        <v>0.63200000000000001</v>
      </c>
      <c r="D554">
        <v>0.67900000000000005</v>
      </c>
      <c r="E554">
        <v>0.624</v>
      </c>
      <c r="F554" s="2">
        <v>5.1400000000000001E-2</v>
      </c>
    </row>
    <row r="555" spans="1:6" x14ac:dyDescent="0.3">
      <c r="A555" s="1">
        <v>44550</v>
      </c>
      <c r="B555">
        <v>0.63600000000000001</v>
      </c>
      <c r="C555">
        <v>0.623</v>
      </c>
      <c r="D555">
        <v>0.63800000000000001</v>
      </c>
      <c r="E555">
        <v>0.58699999999999997</v>
      </c>
      <c r="F555" s="2">
        <v>-5.8999999999999999E-3</v>
      </c>
    </row>
    <row r="556" spans="1:6" x14ac:dyDescent="0.3">
      <c r="A556" s="1">
        <v>44547</v>
      </c>
      <c r="B556">
        <v>0.64</v>
      </c>
      <c r="C556">
        <v>0.629</v>
      </c>
      <c r="D556">
        <v>0.66</v>
      </c>
      <c r="E556">
        <v>0.60299999999999998</v>
      </c>
      <c r="F556" s="2">
        <v>3.6799999999999999E-2</v>
      </c>
    </row>
    <row r="557" spans="1:6" x14ac:dyDescent="0.3">
      <c r="A557" s="1">
        <v>44546</v>
      </c>
      <c r="B557">
        <v>0.61699999999999999</v>
      </c>
      <c r="C557">
        <v>0.67500000000000004</v>
      </c>
      <c r="D557">
        <v>0.68500000000000005</v>
      </c>
      <c r="E557">
        <v>0.61499999999999999</v>
      </c>
      <c r="F557" s="2">
        <v>-7.2499999999999995E-2</v>
      </c>
    </row>
    <row r="558" spans="1:6" x14ac:dyDescent="0.3">
      <c r="A558" s="1">
        <v>44545</v>
      </c>
      <c r="B558">
        <v>0.66500000000000004</v>
      </c>
      <c r="C558">
        <v>0.65900000000000003</v>
      </c>
      <c r="D558">
        <v>0.72199999999999998</v>
      </c>
      <c r="E558">
        <v>0.64900000000000002</v>
      </c>
      <c r="F558" s="2">
        <v>1.26E-2</v>
      </c>
    </row>
    <row r="559" spans="1:6" x14ac:dyDescent="0.3">
      <c r="A559" s="1">
        <v>44544</v>
      </c>
      <c r="B559">
        <v>0.65700000000000003</v>
      </c>
      <c r="C559">
        <v>0.64500000000000002</v>
      </c>
      <c r="D559">
        <v>0.66700000000000004</v>
      </c>
      <c r="E559">
        <v>0.63900000000000001</v>
      </c>
      <c r="F559" s="2">
        <v>3.8600000000000002E-2</v>
      </c>
    </row>
    <row r="560" spans="1:6" x14ac:dyDescent="0.3">
      <c r="A560" s="1">
        <v>44543</v>
      </c>
      <c r="B560">
        <v>0.63200000000000001</v>
      </c>
      <c r="C560">
        <v>0.66600000000000004</v>
      </c>
      <c r="D560">
        <v>0.67700000000000005</v>
      </c>
      <c r="E560">
        <v>0.63200000000000001</v>
      </c>
      <c r="F560" s="2">
        <v>-3.3599999999999998E-2</v>
      </c>
    </row>
    <row r="561" spans="1:6" x14ac:dyDescent="0.3">
      <c r="A561" s="1">
        <v>44540</v>
      </c>
      <c r="B561">
        <v>0.65400000000000003</v>
      </c>
      <c r="C561">
        <v>0.69799999999999995</v>
      </c>
      <c r="D561">
        <v>0.73099999999999998</v>
      </c>
      <c r="E561">
        <v>0.63600000000000001</v>
      </c>
      <c r="F561" s="2">
        <v>-5.3900000000000003E-2</v>
      </c>
    </row>
    <row r="562" spans="1:6" x14ac:dyDescent="0.3">
      <c r="A562" s="1">
        <v>44539</v>
      </c>
      <c r="B562">
        <v>0.69199999999999995</v>
      </c>
      <c r="C562">
        <v>0.68300000000000005</v>
      </c>
      <c r="D562">
        <v>0.69699999999999995</v>
      </c>
      <c r="E562">
        <v>0.67</v>
      </c>
      <c r="F562" s="2">
        <v>8.9999999999999993E-3</v>
      </c>
    </row>
    <row r="563" spans="1:6" x14ac:dyDescent="0.3">
      <c r="A563" s="1">
        <v>44538</v>
      </c>
      <c r="B563">
        <v>0.68600000000000005</v>
      </c>
      <c r="C563">
        <v>0.68899999999999995</v>
      </c>
      <c r="D563">
        <v>0.71399999999999997</v>
      </c>
      <c r="E563">
        <v>0.66800000000000004</v>
      </c>
      <c r="F563" s="2">
        <v>-1.11E-2</v>
      </c>
    </row>
    <row r="564" spans="1:6" x14ac:dyDescent="0.3">
      <c r="A564" s="1">
        <v>44537</v>
      </c>
      <c r="B564">
        <v>0.69299999999999995</v>
      </c>
      <c r="C564">
        <v>0.627</v>
      </c>
      <c r="D564">
        <v>0.69499999999999995</v>
      </c>
      <c r="E564">
        <v>0.625</v>
      </c>
      <c r="F564" s="2">
        <v>9.8199999999999996E-2</v>
      </c>
    </row>
    <row r="565" spans="1:6" x14ac:dyDescent="0.3">
      <c r="A565" s="1">
        <v>44536</v>
      </c>
      <c r="B565">
        <v>0.63100000000000001</v>
      </c>
      <c r="C565">
        <v>0.61299999999999999</v>
      </c>
      <c r="D565">
        <v>0.63700000000000001</v>
      </c>
      <c r="E565">
        <v>0.60299999999999998</v>
      </c>
      <c r="F565" s="2">
        <v>6.4100000000000004E-2</v>
      </c>
    </row>
    <row r="566" spans="1:6" x14ac:dyDescent="0.3">
      <c r="A566" s="1">
        <v>44533</v>
      </c>
      <c r="B566">
        <v>0.59299999999999997</v>
      </c>
      <c r="C566">
        <v>0.60699999999999998</v>
      </c>
      <c r="D566">
        <v>0.65500000000000003</v>
      </c>
      <c r="E566">
        <v>0.58499999999999996</v>
      </c>
      <c r="F566" s="2">
        <v>-3.4799999999999998E-2</v>
      </c>
    </row>
    <row r="567" spans="1:6" x14ac:dyDescent="0.3">
      <c r="A567" s="1">
        <v>44532</v>
      </c>
      <c r="B567">
        <v>0.61499999999999999</v>
      </c>
      <c r="C567">
        <v>0.56699999999999995</v>
      </c>
      <c r="D567">
        <v>0.63</v>
      </c>
      <c r="E567">
        <v>0.56499999999999995</v>
      </c>
      <c r="F567" s="2">
        <v>0.1148</v>
      </c>
    </row>
    <row r="568" spans="1:6" x14ac:dyDescent="0.3">
      <c r="A568" s="1">
        <v>44531</v>
      </c>
      <c r="B568">
        <v>0.55100000000000005</v>
      </c>
      <c r="C568">
        <v>0.59899999999999998</v>
      </c>
      <c r="D568">
        <v>0.622</v>
      </c>
      <c r="E568">
        <v>0.54700000000000004</v>
      </c>
      <c r="F568" s="2">
        <v>-2.7699999999999999E-2</v>
      </c>
    </row>
    <row r="569" spans="1:6" x14ac:dyDescent="0.3">
      <c r="A569" s="1">
        <v>44530</v>
      </c>
      <c r="B569">
        <v>0.56699999999999995</v>
      </c>
      <c r="C569">
        <v>0.504</v>
      </c>
      <c r="D569">
        <v>0.57299999999999995</v>
      </c>
      <c r="E569">
        <v>0.441</v>
      </c>
      <c r="F569" s="2">
        <v>0.1429</v>
      </c>
    </row>
    <row r="570" spans="1:6" x14ac:dyDescent="0.3">
      <c r="A570" s="1">
        <v>44529</v>
      </c>
      <c r="B570">
        <v>0.496</v>
      </c>
      <c r="C570">
        <v>0.53700000000000003</v>
      </c>
      <c r="D570">
        <v>0.55900000000000005</v>
      </c>
      <c r="E570">
        <v>0.48599999999999999</v>
      </c>
      <c r="F570" s="2">
        <v>-2.3E-2</v>
      </c>
    </row>
    <row r="571" spans="1:6" x14ac:dyDescent="0.3">
      <c r="A571" s="1">
        <v>44526</v>
      </c>
      <c r="B571">
        <v>0.50800000000000001</v>
      </c>
      <c r="C571">
        <v>0.61799999999999999</v>
      </c>
      <c r="D571">
        <v>0.62</v>
      </c>
      <c r="E571">
        <v>0.48799999999999999</v>
      </c>
      <c r="F571" s="2">
        <v>-0.17849999999999999</v>
      </c>
    </row>
    <row r="572" spans="1:6" x14ac:dyDescent="0.3">
      <c r="A572" s="1">
        <v>44525</v>
      </c>
      <c r="B572">
        <v>0.61799999999999999</v>
      </c>
      <c r="C572">
        <v>0.622</v>
      </c>
      <c r="D572">
        <v>0.626</v>
      </c>
      <c r="E572">
        <v>0.61799999999999999</v>
      </c>
      <c r="F572" s="2">
        <v>-3.9800000000000002E-2</v>
      </c>
    </row>
    <row r="573" spans="1:6" x14ac:dyDescent="0.3">
      <c r="A573" s="1">
        <v>44524</v>
      </c>
      <c r="B573">
        <v>0.64400000000000002</v>
      </c>
      <c r="C573">
        <v>0.61199999999999999</v>
      </c>
      <c r="D573">
        <v>0.65600000000000003</v>
      </c>
      <c r="E573">
        <v>0.58699999999999997</v>
      </c>
      <c r="F573" s="2">
        <v>4.8000000000000001E-2</v>
      </c>
    </row>
    <row r="574" spans="1:6" x14ac:dyDescent="0.3">
      <c r="A574" s="1">
        <v>44523</v>
      </c>
      <c r="B574">
        <v>0.61399999999999999</v>
      </c>
      <c r="C574">
        <v>0.63200000000000001</v>
      </c>
      <c r="D574">
        <v>0.68700000000000006</v>
      </c>
      <c r="E574">
        <v>0.60599999999999998</v>
      </c>
      <c r="F574" s="2">
        <v>3.6799999999999999E-2</v>
      </c>
    </row>
    <row r="575" spans="1:6" x14ac:dyDescent="0.3">
      <c r="A575" s="1">
        <v>44522</v>
      </c>
      <c r="B575">
        <v>0.59199999999999997</v>
      </c>
      <c r="C575">
        <v>0.52500000000000002</v>
      </c>
      <c r="D575">
        <v>0.59399999999999997</v>
      </c>
      <c r="E575">
        <v>0.51900000000000002</v>
      </c>
      <c r="F575" s="2">
        <v>0.1552</v>
      </c>
    </row>
    <row r="576" spans="1:6" x14ac:dyDescent="0.3">
      <c r="A576" s="1">
        <v>44519</v>
      </c>
      <c r="B576">
        <v>0.51300000000000001</v>
      </c>
      <c r="C576">
        <v>0.504</v>
      </c>
      <c r="D576">
        <v>0.51700000000000002</v>
      </c>
      <c r="E576">
        <v>0.44600000000000001</v>
      </c>
      <c r="F576" s="2">
        <v>2.1299999999999999E-2</v>
      </c>
    </row>
    <row r="577" spans="1:6" x14ac:dyDescent="0.3">
      <c r="A577" s="1">
        <v>44518</v>
      </c>
      <c r="B577">
        <v>0.502</v>
      </c>
      <c r="C577">
        <v>0.504</v>
      </c>
      <c r="D577">
        <v>0.51200000000000001</v>
      </c>
      <c r="E577">
        <v>0.49</v>
      </c>
      <c r="F577" s="2">
        <v>8.3999999999999995E-3</v>
      </c>
    </row>
    <row r="578" spans="1:6" x14ac:dyDescent="0.3">
      <c r="A578" s="1">
        <v>44517</v>
      </c>
      <c r="B578">
        <v>0.498</v>
      </c>
      <c r="C578">
        <v>0.52800000000000002</v>
      </c>
      <c r="D578">
        <v>0.53200000000000003</v>
      </c>
      <c r="E578">
        <v>0.496</v>
      </c>
      <c r="F578" s="2">
        <v>-4.6199999999999998E-2</v>
      </c>
    </row>
    <row r="579" spans="1:6" x14ac:dyDescent="0.3">
      <c r="A579" s="1">
        <v>44516</v>
      </c>
      <c r="B579">
        <v>0.52200000000000002</v>
      </c>
      <c r="C579">
        <v>0.52200000000000002</v>
      </c>
      <c r="D579">
        <v>0.54200000000000004</v>
      </c>
      <c r="E579">
        <v>0.50600000000000001</v>
      </c>
      <c r="F579" s="2">
        <v>4.4000000000000003E-3</v>
      </c>
    </row>
    <row r="580" spans="1:6" x14ac:dyDescent="0.3">
      <c r="A580" s="1">
        <v>44515</v>
      </c>
      <c r="B580">
        <v>0.52</v>
      </c>
      <c r="C580">
        <v>0.52400000000000002</v>
      </c>
      <c r="D580">
        <v>0.54200000000000004</v>
      </c>
      <c r="E580">
        <v>0.501</v>
      </c>
      <c r="F580" s="2">
        <v>4.3E-3</v>
      </c>
    </row>
    <row r="581" spans="1:6" x14ac:dyDescent="0.3">
      <c r="A581" s="1">
        <v>44512</v>
      </c>
      <c r="B581">
        <v>0.51700000000000002</v>
      </c>
      <c r="C581">
        <v>0.54100000000000004</v>
      </c>
      <c r="D581">
        <v>0.54600000000000004</v>
      </c>
      <c r="E581">
        <v>0.503</v>
      </c>
      <c r="F581" s="2">
        <v>-4.3299999999999998E-2</v>
      </c>
    </row>
    <row r="582" spans="1:6" x14ac:dyDescent="0.3">
      <c r="A582" s="1">
        <v>44511</v>
      </c>
      <c r="B582">
        <v>0.54100000000000004</v>
      </c>
      <c r="C582">
        <v>0.54500000000000004</v>
      </c>
      <c r="D582">
        <v>0.54500000000000004</v>
      </c>
      <c r="E582">
        <v>0.54100000000000004</v>
      </c>
      <c r="F582" s="2">
        <v>4.24E-2</v>
      </c>
    </row>
    <row r="583" spans="1:6" x14ac:dyDescent="0.3">
      <c r="A583" s="1">
        <v>44510</v>
      </c>
      <c r="B583">
        <v>0.51900000000000002</v>
      </c>
      <c r="C583">
        <v>0.42499999999999999</v>
      </c>
      <c r="D583">
        <v>0.52300000000000002</v>
      </c>
      <c r="E583">
        <v>0.42499999999999999</v>
      </c>
      <c r="F583" s="2">
        <v>0.2276</v>
      </c>
    </row>
    <row r="584" spans="1:6" x14ac:dyDescent="0.3">
      <c r="A584" s="1">
        <v>44509</v>
      </c>
      <c r="B584">
        <v>0.42299999999999999</v>
      </c>
      <c r="C584">
        <v>0.44500000000000001</v>
      </c>
      <c r="D584">
        <v>0.44900000000000001</v>
      </c>
      <c r="E584">
        <v>0.40699999999999997</v>
      </c>
      <c r="F584" s="2">
        <v>-5.3499999999999999E-2</v>
      </c>
    </row>
    <row r="585" spans="1:6" x14ac:dyDescent="0.3">
      <c r="A585" s="1">
        <v>44508</v>
      </c>
      <c r="B585">
        <v>0.44700000000000001</v>
      </c>
      <c r="C585">
        <v>0.40500000000000003</v>
      </c>
      <c r="D585">
        <v>0.45200000000000001</v>
      </c>
      <c r="E585">
        <v>0.40500000000000003</v>
      </c>
      <c r="F585" s="2">
        <v>0.1033</v>
      </c>
    </row>
    <row r="586" spans="1:6" x14ac:dyDescent="0.3">
      <c r="A586" s="1">
        <v>44505</v>
      </c>
      <c r="B586">
        <v>0.40500000000000003</v>
      </c>
      <c r="C586">
        <v>0.434</v>
      </c>
      <c r="D586">
        <v>0.45800000000000002</v>
      </c>
      <c r="E586">
        <v>0.38900000000000001</v>
      </c>
      <c r="F586" s="2">
        <v>-5.0700000000000002E-2</v>
      </c>
    </row>
    <row r="587" spans="1:6" x14ac:dyDescent="0.3">
      <c r="A587" s="1">
        <v>44504</v>
      </c>
      <c r="B587">
        <v>0.42599999999999999</v>
      </c>
      <c r="C587">
        <v>0.46800000000000003</v>
      </c>
      <c r="D587">
        <v>0.47799999999999998</v>
      </c>
      <c r="E587">
        <v>0.39100000000000001</v>
      </c>
      <c r="F587" s="2">
        <v>-0.1036</v>
      </c>
    </row>
    <row r="588" spans="1:6" x14ac:dyDescent="0.3">
      <c r="A588" s="1">
        <v>44503</v>
      </c>
      <c r="B588">
        <v>0.47599999999999998</v>
      </c>
      <c r="C588">
        <v>0.45600000000000002</v>
      </c>
      <c r="D588">
        <v>0.51300000000000001</v>
      </c>
      <c r="E588">
        <v>0.44400000000000001</v>
      </c>
      <c r="F588" s="2">
        <v>6.1800000000000001E-2</v>
      </c>
    </row>
    <row r="589" spans="1:6" x14ac:dyDescent="0.3">
      <c r="A589" s="1">
        <v>44502</v>
      </c>
      <c r="B589">
        <v>0.44800000000000001</v>
      </c>
      <c r="C589">
        <v>0.50900000000000001</v>
      </c>
      <c r="D589">
        <v>0.51300000000000001</v>
      </c>
      <c r="E589">
        <v>0.44400000000000001</v>
      </c>
      <c r="F589" s="2">
        <v>-0.106</v>
      </c>
    </row>
    <row r="590" spans="1:6" x14ac:dyDescent="0.3">
      <c r="A590" s="1">
        <v>44501</v>
      </c>
      <c r="B590">
        <v>0.501</v>
      </c>
      <c r="C590">
        <v>0.52500000000000002</v>
      </c>
      <c r="D590">
        <v>0.52700000000000002</v>
      </c>
      <c r="E590">
        <v>0.497</v>
      </c>
      <c r="F590" s="2">
        <v>0</v>
      </c>
    </row>
    <row r="591" spans="1:6" x14ac:dyDescent="0.3">
      <c r="A591" s="1">
        <v>44498</v>
      </c>
      <c r="B591">
        <v>0.501</v>
      </c>
      <c r="C591">
        <v>0.46899999999999997</v>
      </c>
      <c r="D591">
        <v>0.55400000000000005</v>
      </c>
      <c r="E591">
        <v>0.46800000000000003</v>
      </c>
      <c r="F591" s="2">
        <v>2.4299999999999999E-2</v>
      </c>
    </row>
    <row r="592" spans="1:6" x14ac:dyDescent="0.3">
      <c r="A592" s="1">
        <v>44497</v>
      </c>
      <c r="B592">
        <v>0.48899999999999999</v>
      </c>
      <c r="C592">
        <v>0.503</v>
      </c>
      <c r="D592">
        <v>0.56399999999999995</v>
      </c>
      <c r="E592">
        <v>0.46899999999999997</v>
      </c>
      <c r="F592" s="2">
        <v>-2.7400000000000001E-2</v>
      </c>
    </row>
    <row r="593" spans="1:6" x14ac:dyDescent="0.3">
      <c r="A593" s="1">
        <v>44496</v>
      </c>
      <c r="B593">
        <v>0.503</v>
      </c>
      <c r="C593">
        <v>0.47899999999999998</v>
      </c>
      <c r="D593">
        <v>0.52900000000000003</v>
      </c>
      <c r="E593">
        <v>0.47099999999999997</v>
      </c>
      <c r="F593" s="2">
        <v>0.123</v>
      </c>
    </row>
    <row r="594" spans="1:6" x14ac:dyDescent="0.3">
      <c r="A594" s="1">
        <v>44495</v>
      </c>
      <c r="B594">
        <v>0.44800000000000001</v>
      </c>
      <c r="C594">
        <v>0.439</v>
      </c>
      <c r="D594">
        <v>0.46</v>
      </c>
      <c r="E594">
        <v>0.436</v>
      </c>
      <c r="F594" s="2">
        <v>2.87E-2</v>
      </c>
    </row>
    <row r="595" spans="1:6" x14ac:dyDescent="0.3">
      <c r="A595" s="1">
        <v>44494</v>
      </c>
      <c r="B595">
        <v>0.435</v>
      </c>
      <c r="C595">
        <v>0.46</v>
      </c>
      <c r="D595">
        <v>0.46400000000000002</v>
      </c>
      <c r="E595">
        <v>0.42499999999999999</v>
      </c>
      <c r="F595" s="2">
        <v>-5.2699999999999997E-2</v>
      </c>
    </row>
    <row r="596" spans="1:6" x14ac:dyDescent="0.3">
      <c r="A596" s="1">
        <v>44491</v>
      </c>
      <c r="B596">
        <v>0.46</v>
      </c>
      <c r="C596">
        <v>0.45400000000000001</v>
      </c>
      <c r="D596">
        <v>0.49199999999999999</v>
      </c>
      <c r="E596">
        <v>0.441</v>
      </c>
      <c r="F596" s="2">
        <v>1.55E-2</v>
      </c>
    </row>
    <row r="597" spans="1:6" x14ac:dyDescent="0.3">
      <c r="A597" s="1">
        <v>44490</v>
      </c>
      <c r="B597">
        <v>0.45200000000000001</v>
      </c>
      <c r="C597">
        <v>0.39300000000000002</v>
      </c>
      <c r="D597">
        <v>0.45600000000000002</v>
      </c>
      <c r="E597">
        <v>0.38900000000000001</v>
      </c>
      <c r="F597" s="2">
        <v>0.16800000000000001</v>
      </c>
    </row>
    <row r="598" spans="1:6" x14ac:dyDescent="0.3">
      <c r="A598" s="1">
        <v>44489</v>
      </c>
      <c r="B598">
        <v>0.38700000000000001</v>
      </c>
      <c r="C598">
        <v>0.40500000000000003</v>
      </c>
      <c r="D598">
        <v>0.41499999999999998</v>
      </c>
      <c r="E598">
        <v>0.373</v>
      </c>
      <c r="F598" s="2">
        <v>-0.03</v>
      </c>
    </row>
    <row r="599" spans="1:6" x14ac:dyDescent="0.3">
      <c r="A599" s="1">
        <v>44488</v>
      </c>
      <c r="B599">
        <v>0.39900000000000002</v>
      </c>
      <c r="C599">
        <v>0.42099999999999999</v>
      </c>
      <c r="D599">
        <v>0.42099999999999999</v>
      </c>
      <c r="E599">
        <v>0.38900000000000001</v>
      </c>
      <c r="F599" s="2">
        <v>-5.1999999999999998E-2</v>
      </c>
    </row>
    <row r="600" spans="1:6" x14ac:dyDescent="0.3">
      <c r="A600" s="1">
        <v>44487</v>
      </c>
      <c r="B600">
        <v>0.42099999999999999</v>
      </c>
      <c r="C600">
        <v>0.41299999999999998</v>
      </c>
      <c r="D600">
        <v>0.44800000000000001</v>
      </c>
      <c r="E600">
        <v>0.40500000000000003</v>
      </c>
      <c r="F600" s="2">
        <v>6.6900000000000001E-2</v>
      </c>
    </row>
    <row r="601" spans="1:6" x14ac:dyDescent="0.3">
      <c r="A601" s="1">
        <v>44484</v>
      </c>
      <c r="B601">
        <v>0.39500000000000002</v>
      </c>
      <c r="C601">
        <v>0.36399999999999999</v>
      </c>
      <c r="D601">
        <v>0.40300000000000002</v>
      </c>
      <c r="E601">
        <v>0.35899999999999999</v>
      </c>
      <c r="F601" s="2">
        <v>8.43E-2</v>
      </c>
    </row>
    <row r="602" spans="1:6" x14ac:dyDescent="0.3">
      <c r="A602" s="1">
        <v>44483</v>
      </c>
      <c r="B602">
        <v>0.36399999999999999</v>
      </c>
      <c r="C602">
        <v>0.36399999999999999</v>
      </c>
      <c r="D602">
        <v>0.36799999999999999</v>
      </c>
      <c r="E602">
        <v>0.34200000000000003</v>
      </c>
      <c r="F602" s="2">
        <v>1.17E-2</v>
      </c>
    </row>
    <row r="603" spans="1:6" x14ac:dyDescent="0.3">
      <c r="A603" s="1">
        <v>44482</v>
      </c>
      <c r="B603">
        <v>0.36</v>
      </c>
      <c r="C603">
        <v>0.34</v>
      </c>
      <c r="D603">
        <v>0.39400000000000002</v>
      </c>
      <c r="E603">
        <v>0.33800000000000002</v>
      </c>
      <c r="F603" s="2">
        <v>5.2900000000000003E-2</v>
      </c>
    </row>
    <row r="604" spans="1:6" x14ac:dyDescent="0.3">
      <c r="A604" s="1">
        <v>44481</v>
      </c>
      <c r="B604">
        <v>0.34200000000000003</v>
      </c>
      <c r="C604">
        <v>0.35599999999999998</v>
      </c>
      <c r="D604">
        <v>0.36</v>
      </c>
      <c r="E604">
        <v>0.33600000000000002</v>
      </c>
      <c r="F604" s="2">
        <v>-3.3399999999999999E-2</v>
      </c>
    </row>
    <row r="605" spans="1:6" x14ac:dyDescent="0.3">
      <c r="A605" s="1">
        <v>44480</v>
      </c>
      <c r="B605">
        <v>0.35399999999999998</v>
      </c>
      <c r="C605">
        <v>0.35399999999999998</v>
      </c>
      <c r="D605">
        <v>0.35399999999999998</v>
      </c>
      <c r="E605">
        <v>0.35399999999999998</v>
      </c>
      <c r="F605" s="2">
        <v>0.106</v>
      </c>
    </row>
    <row r="606" spans="1:6" x14ac:dyDescent="0.3">
      <c r="A606" s="1">
        <v>44477</v>
      </c>
      <c r="B606">
        <v>0.32</v>
      </c>
      <c r="C606">
        <v>0.312</v>
      </c>
      <c r="D606">
        <v>0.32400000000000001</v>
      </c>
      <c r="E606">
        <v>0.29599999999999999</v>
      </c>
      <c r="F606" s="2">
        <v>3.3300000000000003E-2</v>
      </c>
    </row>
    <row r="607" spans="1:6" x14ac:dyDescent="0.3">
      <c r="A607" s="1">
        <v>44476</v>
      </c>
      <c r="B607">
        <v>0.31</v>
      </c>
      <c r="C607">
        <v>0.29799999999999999</v>
      </c>
      <c r="D607">
        <v>0.31</v>
      </c>
      <c r="E607">
        <v>0.29599999999999999</v>
      </c>
      <c r="F607" s="2">
        <v>4.0300000000000002E-2</v>
      </c>
    </row>
    <row r="608" spans="1:6" x14ac:dyDescent="0.3">
      <c r="A608" s="1">
        <v>44475</v>
      </c>
      <c r="B608">
        <v>0.29799999999999999</v>
      </c>
      <c r="C608">
        <v>0.28699999999999998</v>
      </c>
      <c r="D608">
        <v>0.30099999999999999</v>
      </c>
      <c r="E608">
        <v>0.28699999999999998</v>
      </c>
      <c r="F608" s="2">
        <v>4.1700000000000001E-2</v>
      </c>
    </row>
    <row r="609" spans="1:6" x14ac:dyDescent="0.3">
      <c r="A609" s="1">
        <v>44474</v>
      </c>
      <c r="B609">
        <v>0.28599999999999998</v>
      </c>
      <c r="C609">
        <v>0.28000000000000003</v>
      </c>
      <c r="D609">
        <v>0.28899999999999998</v>
      </c>
      <c r="E609">
        <v>0.27800000000000002</v>
      </c>
      <c r="F609" s="2">
        <v>2.1499999999999998E-2</v>
      </c>
    </row>
    <row r="610" spans="1:6" x14ac:dyDescent="0.3">
      <c r="A610" s="1">
        <v>44473</v>
      </c>
      <c r="B610">
        <v>0.28000000000000003</v>
      </c>
      <c r="C610">
        <v>0.26200000000000001</v>
      </c>
      <c r="D610">
        <v>0.28299999999999997</v>
      </c>
      <c r="E610">
        <v>0.26</v>
      </c>
      <c r="F610" s="2">
        <v>5.2299999999999999E-2</v>
      </c>
    </row>
    <row r="611" spans="1:6" x14ac:dyDescent="0.3">
      <c r="A611" s="1">
        <v>44470</v>
      </c>
      <c r="B611">
        <v>0.26600000000000001</v>
      </c>
      <c r="C611">
        <v>0.27900000000000003</v>
      </c>
      <c r="D611">
        <v>0.28299999999999997</v>
      </c>
      <c r="E611">
        <v>0.26400000000000001</v>
      </c>
      <c r="F611" s="2">
        <v>-5.5800000000000002E-2</v>
      </c>
    </row>
    <row r="612" spans="1:6" x14ac:dyDescent="0.3">
      <c r="A612" s="1">
        <v>44469</v>
      </c>
      <c r="B612">
        <v>0.28100000000000003</v>
      </c>
      <c r="C612">
        <v>0.29299999999999998</v>
      </c>
      <c r="D612">
        <v>0.30099999999999999</v>
      </c>
      <c r="E612">
        <v>0.27800000000000002</v>
      </c>
      <c r="F612" s="2">
        <v>-3.9899999999999998E-2</v>
      </c>
    </row>
    <row r="613" spans="1:6" x14ac:dyDescent="0.3">
      <c r="A613" s="1">
        <v>44468</v>
      </c>
      <c r="B613">
        <v>0.29299999999999998</v>
      </c>
      <c r="C613">
        <v>0.307</v>
      </c>
      <c r="D613">
        <v>0.309</v>
      </c>
      <c r="E613">
        <v>0.29099999999999998</v>
      </c>
      <c r="F613" s="2">
        <v>-3.8699999999999998E-2</v>
      </c>
    </row>
    <row r="614" spans="1:6" x14ac:dyDescent="0.3">
      <c r="A614" s="1">
        <v>44467</v>
      </c>
      <c r="B614">
        <v>0.30499999999999999</v>
      </c>
      <c r="C614">
        <v>0.309</v>
      </c>
      <c r="D614">
        <v>0.32100000000000001</v>
      </c>
      <c r="E614">
        <v>0.30099999999999999</v>
      </c>
      <c r="F614" s="2">
        <v>8.9300000000000004E-2</v>
      </c>
    </row>
    <row r="615" spans="1:6" x14ac:dyDescent="0.3">
      <c r="A615" s="1">
        <v>44466</v>
      </c>
      <c r="B615">
        <v>0.28000000000000003</v>
      </c>
      <c r="C615">
        <v>0.27600000000000002</v>
      </c>
      <c r="D615">
        <v>0.28999999999999998</v>
      </c>
      <c r="E615">
        <v>0.26800000000000002</v>
      </c>
      <c r="F615" s="2">
        <v>3.09E-2</v>
      </c>
    </row>
    <row r="616" spans="1:6" x14ac:dyDescent="0.3">
      <c r="A616" s="1">
        <v>44463</v>
      </c>
      <c r="B616">
        <v>0.27100000000000002</v>
      </c>
      <c r="C616">
        <v>0.26500000000000001</v>
      </c>
      <c r="D616">
        <v>0.27600000000000002</v>
      </c>
      <c r="E616">
        <v>0.253</v>
      </c>
      <c r="F616" s="2">
        <v>4.1000000000000002E-2</v>
      </c>
    </row>
    <row r="617" spans="1:6" x14ac:dyDescent="0.3">
      <c r="A617" s="1">
        <v>44462</v>
      </c>
      <c r="B617">
        <v>0.26100000000000001</v>
      </c>
      <c r="C617">
        <v>0.24099999999999999</v>
      </c>
      <c r="D617">
        <v>0.26300000000000001</v>
      </c>
      <c r="E617">
        <v>0.24099999999999999</v>
      </c>
      <c r="F617" s="2">
        <v>8.5300000000000001E-2</v>
      </c>
    </row>
    <row r="618" spans="1:6" x14ac:dyDescent="0.3">
      <c r="A618" s="1">
        <v>44461</v>
      </c>
      <c r="B618">
        <v>0.24</v>
      </c>
      <c r="C618">
        <v>0.218</v>
      </c>
      <c r="D618">
        <v>0.246</v>
      </c>
      <c r="E618">
        <v>0.216</v>
      </c>
      <c r="F618" s="2">
        <v>0.1028</v>
      </c>
    </row>
    <row r="619" spans="1:6" x14ac:dyDescent="0.3">
      <c r="A619" s="1">
        <v>44460</v>
      </c>
      <c r="B619">
        <v>0.218</v>
      </c>
      <c r="C619">
        <v>0.216</v>
      </c>
      <c r="D619">
        <v>0.222</v>
      </c>
      <c r="E619">
        <v>0.20799999999999999</v>
      </c>
      <c r="F619" s="2">
        <v>9.7000000000000003E-3</v>
      </c>
    </row>
    <row r="620" spans="1:6" x14ac:dyDescent="0.3">
      <c r="A620" s="1">
        <v>44459</v>
      </c>
      <c r="B620">
        <v>0.216</v>
      </c>
      <c r="C620">
        <v>0.22600000000000001</v>
      </c>
      <c r="D620">
        <v>0.23400000000000001</v>
      </c>
      <c r="E620">
        <v>0.214</v>
      </c>
      <c r="F620" s="2">
        <v>-4.3900000000000002E-2</v>
      </c>
    </row>
    <row r="621" spans="1:6" x14ac:dyDescent="0.3">
      <c r="A621" s="1">
        <v>44456</v>
      </c>
      <c r="B621">
        <v>0.22600000000000001</v>
      </c>
      <c r="C621">
        <v>0.221</v>
      </c>
      <c r="D621">
        <v>0.23200000000000001</v>
      </c>
      <c r="E621">
        <v>0.219</v>
      </c>
      <c r="F621" s="2">
        <v>1.9900000000000001E-2</v>
      </c>
    </row>
    <row r="622" spans="1:6" x14ac:dyDescent="0.3">
      <c r="A622" s="1">
        <v>44455</v>
      </c>
      <c r="B622">
        <v>0.221</v>
      </c>
      <c r="C622">
        <v>0.21299999999999999</v>
      </c>
      <c r="D622">
        <v>0.223</v>
      </c>
      <c r="E622">
        <v>0.21099999999999999</v>
      </c>
      <c r="F622" s="2">
        <v>3.85E-2</v>
      </c>
    </row>
    <row r="623" spans="1:6" x14ac:dyDescent="0.3">
      <c r="A623" s="1">
        <v>44454</v>
      </c>
      <c r="B623">
        <v>0.21299999999999999</v>
      </c>
      <c r="C623">
        <v>0.21099999999999999</v>
      </c>
      <c r="D623">
        <v>0.215</v>
      </c>
      <c r="E623">
        <v>0.20699999999999999</v>
      </c>
      <c r="F623" s="2">
        <v>1.9599999999999999E-2</v>
      </c>
    </row>
    <row r="624" spans="1:6" x14ac:dyDescent="0.3">
      <c r="A624" s="1">
        <v>44453</v>
      </c>
      <c r="B624">
        <v>0.20899999999999999</v>
      </c>
      <c r="C624">
        <v>0.215</v>
      </c>
      <c r="D624">
        <v>0.221</v>
      </c>
      <c r="E624">
        <v>0.20300000000000001</v>
      </c>
      <c r="F624" s="2">
        <v>-1.83E-2</v>
      </c>
    </row>
    <row r="625" spans="1:6" x14ac:dyDescent="0.3">
      <c r="A625" s="1">
        <v>44452</v>
      </c>
      <c r="B625">
        <v>0.21299999999999999</v>
      </c>
      <c r="C625">
        <v>0.219</v>
      </c>
      <c r="D625">
        <v>0.223</v>
      </c>
      <c r="E625">
        <v>0.21099999999999999</v>
      </c>
      <c r="F625" s="2">
        <v>-8.3999999999999995E-3</v>
      </c>
    </row>
    <row r="626" spans="1:6" x14ac:dyDescent="0.3">
      <c r="A626" s="1">
        <v>44449</v>
      </c>
      <c r="B626">
        <v>0.215</v>
      </c>
      <c r="C626">
        <v>0.214</v>
      </c>
      <c r="D626">
        <v>0.223</v>
      </c>
      <c r="E626">
        <v>0.21199999999999999</v>
      </c>
      <c r="F626" s="2">
        <v>0</v>
      </c>
    </row>
    <row r="627" spans="1:6" x14ac:dyDescent="0.3">
      <c r="A627" s="1">
        <v>44448</v>
      </c>
      <c r="B627">
        <v>0.214</v>
      </c>
      <c r="C627">
        <v>0.216</v>
      </c>
      <c r="D627">
        <v>0.222</v>
      </c>
      <c r="E627">
        <v>0.21199999999999999</v>
      </c>
      <c r="F627" s="2">
        <v>-1.7399999999999999E-2</v>
      </c>
    </row>
    <row r="628" spans="1:6" x14ac:dyDescent="0.3">
      <c r="A628" s="1">
        <v>44447</v>
      </c>
      <c r="B628">
        <v>0.218</v>
      </c>
      <c r="C628">
        <v>0.222</v>
      </c>
      <c r="D628">
        <v>0.222</v>
      </c>
      <c r="E628">
        <v>0.214</v>
      </c>
      <c r="F628" s="2">
        <v>-1.7100000000000001E-2</v>
      </c>
    </row>
    <row r="629" spans="1:6" x14ac:dyDescent="0.3">
      <c r="A629" s="1">
        <v>44446</v>
      </c>
      <c r="B629">
        <v>0.222</v>
      </c>
      <c r="C629">
        <v>0.20399999999999999</v>
      </c>
      <c r="D629">
        <v>0.222</v>
      </c>
      <c r="E629">
        <v>0.20399999999999999</v>
      </c>
      <c r="F629" s="2">
        <v>8.77E-2</v>
      </c>
    </row>
    <row r="630" spans="1:6" x14ac:dyDescent="0.3">
      <c r="A630" s="1">
        <v>44445</v>
      </c>
      <c r="B630">
        <v>0.20399999999999999</v>
      </c>
      <c r="C630">
        <v>0.20399999999999999</v>
      </c>
      <c r="D630">
        <v>0.20399999999999999</v>
      </c>
      <c r="E630">
        <v>0.20399999999999999</v>
      </c>
      <c r="F630" s="2">
        <v>-1.9199999999999998E-2</v>
      </c>
    </row>
    <row r="631" spans="1:6" x14ac:dyDescent="0.3">
      <c r="A631" s="1">
        <v>44442</v>
      </c>
      <c r="B631">
        <v>0.20799999999999999</v>
      </c>
      <c r="C631">
        <v>0.20799999999999999</v>
      </c>
      <c r="D631">
        <v>0.21199999999999999</v>
      </c>
      <c r="E631">
        <v>0.19600000000000001</v>
      </c>
      <c r="F631" s="2">
        <v>-7.1999999999999998E-3</v>
      </c>
    </row>
    <row r="632" spans="1:6" x14ac:dyDescent="0.3">
      <c r="A632" s="1">
        <v>44441</v>
      </c>
      <c r="B632">
        <v>0.21</v>
      </c>
      <c r="C632">
        <v>0.21299999999999999</v>
      </c>
      <c r="D632">
        <v>0.21299999999999999</v>
      </c>
      <c r="E632">
        <v>0.20599999999999999</v>
      </c>
      <c r="F632" s="2">
        <v>-8.5000000000000006E-3</v>
      </c>
    </row>
    <row r="633" spans="1:6" x14ac:dyDescent="0.3">
      <c r="A633" s="1">
        <v>44440</v>
      </c>
      <c r="B633">
        <v>0.21099999999999999</v>
      </c>
      <c r="C633">
        <v>0.21299999999999999</v>
      </c>
      <c r="D633">
        <v>0.217</v>
      </c>
      <c r="E633">
        <v>0.20399999999999999</v>
      </c>
      <c r="F633" s="2">
        <v>0</v>
      </c>
    </row>
    <row r="634" spans="1:6" x14ac:dyDescent="0.3">
      <c r="A634" s="1">
        <v>44439</v>
      </c>
      <c r="B634">
        <v>0.21099999999999999</v>
      </c>
      <c r="C634">
        <v>0.20100000000000001</v>
      </c>
      <c r="D634">
        <v>0.21099999999999999</v>
      </c>
      <c r="E634">
        <v>0.19700000000000001</v>
      </c>
      <c r="F634" s="2">
        <v>3.9399999999999998E-2</v>
      </c>
    </row>
    <row r="635" spans="1:6" x14ac:dyDescent="0.3">
      <c r="A635" s="1">
        <v>44438</v>
      </c>
      <c r="B635">
        <v>0.20300000000000001</v>
      </c>
      <c r="C635">
        <v>0.217</v>
      </c>
      <c r="D635">
        <v>0.219</v>
      </c>
      <c r="E635">
        <v>0.20100000000000001</v>
      </c>
      <c r="F635" s="2">
        <v>-7.17E-2</v>
      </c>
    </row>
    <row r="636" spans="1:6" x14ac:dyDescent="0.3">
      <c r="A636" s="1">
        <v>44435</v>
      </c>
      <c r="B636">
        <v>0.219</v>
      </c>
      <c r="C636">
        <v>0.24299999999999999</v>
      </c>
      <c r="D636">
        <v>0.247</v>
      </c>
      <c r="E636">
        <v>0.215</v>
      </c>
      <c r="F636" s="2">
        <v>-9.7299999999999998E-2</v>
      </c>
    </row>
    <row r="637" spans="1:6" x14ac:dyDescent="0.3">
      <c r="A637" s="1">
        <v>44434</v>
      </c>
      <c r="B637">
        <v>0.24299999999999999</v>
      </c>
      <c r="C637">
        <v>0.24299999999999999</v>
      </c>
      <c r="D637">
        <v>0.248</v>
      </c>
      <c r="E637">
        <v>0.23300000000000001</v>
      </c>
      <c r="F637" s="2">
        <v>8.3000000000000001E-3</v>
      </c>
    </row>
    <row r="638" spans="1:6" x14ac:dyDescent="0.3">
      <c r="A638" s="1">
        <v>44433</v>
      </c>
      <c r="B638">
        <v>0.24099999999999999</v>
      </c>
      <c r="C638">
        <v>0.248</v>
      </c>
      <c r="D638">
        <v>0.25</v>
      </c>
      <c r="E638">
        <v>0.24099999999999999</v>
      </c>
      <c r="F638" s="2">
        <v>7.2700000000000001E-2</v>
      </c>
    </row>
    <row r="639" spans="1:6" x14ac:dyDescent="0.3">
      <c r="A639" s="1">
        <v>44432</v>
      </c>
      <c r="B639">
        <v>0.224</v>
      </c>
      <c r="C639">
        <v>0.22800000000000001</v>
      </c>
      <c r="D639">
        <v>0.23599999999999999</v>
      </c>
      <c r="E639">
        <v>0.224</v>
      </c>
      <c r="F639" s="2">
        <v>-8.3999999999999995E-3</v>
      </c>
    </row>
    <row r="640" spans="1:6" x14ac:dyDescent="0.3">
      <c r="A640" s="1">
        <v>44431</v>
      </c>
      <c r="B640">
        <v>0.22600000000000001</v>
      </c>
      <c r="C640">
        <v>0.22800000000000001</v>
      </c>
      <c r="D640">
        <v>0.23599999999999999</v>
      </c>
      <c r="E640">
        <v>0.224</v>
      </c>
      <c r="F640" s="2">
        <v>0</v>
      </c>
    </row>
    <row r="641" spans="1:6" x14ac:dyDescent="0.3">
      <c r="A641" s="1">
        <v>44428</v>
      </c>
      <c r="B641">
        <v>0.22600000000000001</v>
      </c>
      <c r="C641">
        <v>0.22</v>
      </c>
      <c r="D641">
        <v>0.22800000000000001</v>
      </c>
      <c r="E641">
        <v>0.214</v>
      </c>
      <c r="F641" s="2">
        <v>2.0299999999999999E-2</v>
      </c>
    </row>
    <row r="642" spans="1:6" x14ac:dyDescent="0.3">
      <c r="A642" s="1">
        <v>44427</v>
      </c>
      <c r="B642">
        <v>0.222</v>
      </c>
      <c r="C642">
        <v>0.22</v>
      </c>
      <c r="D642">
        <v>0.224</v>
      </c>
      <c r="E642">
        <v>0.20399999999999999</v>
      </c>
      <c r="F642" s="2">
        <v>1.89E-2</v>
      </c>
    </row>
    <row r="643" spans="1:6" x14ac:dyDescent="0.3">
      <c r="A643" s="1">
        <v>44426</v>
      </c>
      <c r="B643">
        <v>0.218</v>
      </c>
      <c r="C643">
        <v>0.215</v>
      </c>
      <c r="D643">
        <v>0.23400000000000001</v>
      </c>
      <c r="E643">
        <v>0.21099999999999999</v>
      </c>
      <c r="F643" s="2">
        <v>0</v>
      </c>
    </row>
    <row r="644" spans="1:6" x14ac:dyDescent="0.3">
      <c r="A644" s="1">
        <v>44425</v>
      </c>
      <c r="B644">
        <v>0.217</v>
      </c>
      <c r="C644">
        <v>0.20899999999999999</v>
      </c>
      <c r="D644">
        <v>0.217</v>
      </c>
      <c r="E644">
        <v>0.19900000000000001</v>
      </c>
      <c r="F644" s="2">
        <v>1.9199999999999998E-2</v>
      </c>
    </row>
    <row r="645" spans="1:6" x14ac:dyDescent="0.3">
      <c r="A645" s="1">
        <v>44424</v>
      </c>
      <c r="B645">
        <v>0.21299999999999999</v>
      </c>
      <c r="C645">
        <v>0.20899999999999999</v>
      </c>
      <c r="D645">
        <v>0.21299999999999999</v>
      </c>
      <c r="E645">
        <v>0.19700000000000001</v>
      </c>
      <c r="F645" s="2">
        <v>1.9599999999999999E-2</v>
      </c>
    </row>
    <row r="646" spans="1:6" x14ac:dyDescent="0.3">
      <c r="A646" s="1">
        <v>44421</v>
      </c>
      <c r="B646">
        <v>0.20899999999999999</v>
      </c>
      <c r="C646">
        <v>0.22700000000000001</v>
      </c>
      <c r="D646">
        <v>0.22900000000000001</v>
      </c>
      <c r="E646">
        <v>0.20899999999999999</v>
      </c>
      <c r="F646" s="2">
        <v>-6.9400000000000003E-2</v>
      </c>
    </row>
    <row r="647" spans="1:6" x14ac:dyDescent="0.3">
      <c r="A647" s="1">
        <v>44420</v>
      </c>
      <c r="B647">
        <v>0.22500000000000001</v>
      </c>
      <c r="C647">
        <v>0.221</v>
      </c>
      <c r="D647">
        <v>0.22900000000000001</v>
      </c>
      <c r="E647">
        <v>0.217</v>
      </c>
      <c r="F647" s="2">
        <v>1.8599999999999998E-2</v>
      </c>
    </row>
    <row r="648" spans="1:6" x14ac:dyDescent="0.3">
      <c r="A648" s="1">
        <v>44419</v>
      </c>
      <c r="B648">
        <v>0.221</v>
      </c>
      <c r="C648">
        <v>0.24199999999999999</v>
      </c>
      <c r="D648">
        <v>0.247</v>
      </c>
      <c r="E648">
        <v>0.215</v>
      </c>
      <c r="F648" s="2">
        <v>-7.4700000000000003E-2</v>
      </c>
    </row>
    <row r="649" spans="1:6" x14ac:dyDescent="0.3">
      <c r="A649" s="1">
        <v>44418</v>
      </c>
      <c r="B649">
        <v>0.23799999999999999</v>
      </c>
      <c r="C649">
        <v>0.222</v>
      </c>
      <c r="D649">
        <v>0.24</v>
      </c>
      <c r="E649">
        <v>0.218</v>
      </c>
      <c r="F649" s="2">
        <v>7.2400000000000006E-2</v>
      </c>
    </row>
    <row r="650" spans="1:6" x14ac:dyDescent="0.3">
      <c r="A650" s="1">
        <v>44417</v>
      </c>
      <c r="B650">
        <v>0.222</v>
      </c>
      <c r="C650">
        <v>0.20799999999999999</v>
      </c>
      <c r="D650">
        <v>0.222</v>
      </c>
      <c r="E650">
        <v>0.19800000000000001</v>
      </c>
      <c r="F650" s="2">
        <v>4.7600000000000003E-2</v>
      </c>
    </row>
    <row r="651" spans="1:6" x14ac:dyDescent="0.3">
      <c r="A651" s="1">
        <v>44414</v>
      </c>
      <c r="B651">
        <v>0.21199999999999999</v>
      </c>
      <c r="C651">
        <v>0.20200000000000001</v>
      </c>
      <c r="D651">
        <v>0.22600000000000001</v>
      </c>
      <c r="E651">
        <v>0.20200000000000001</v>
      </c>
      <c r="F651" s="2">
        <v>5.0500000000000003E-2</v>
      </c>
    </row>
    <row r="652" spans="1:6" x14ac:dyDescent="0.3">
      <c r="A652" s="1">
        <v>44413</v>
      </c>
      <c r="B652">
        <v>0.20200000000000001</v>
      </c>
      <c r="C652">
        <v>0.184</v>
      </c>
      <c r="D652">
        <v>0.20799999999999999</v>
      </c>
      <c r="E652">
        <v>0.182</v>
      </c>
      <c r="F652" s="2">
        <v>0.1087</v>
      </c>
    </row>
    <row r="653" spans="1:6" x14ac:dyDescent="0.3">
      <c r="A653" s="1">
        <v>44412</v>
      </c>
      <c r="B653">
        <v>0.182</v>
      </c>
      <c r="C653">
        <v>0.17399999999999999</v>
      </c>
      <c r="D653">
        <v>0.19400000000000001</v>
      </c>
      <c r="E653">
        <v>0.161</v>
      </c>
      <c r="F653" s="2">
        <v>5.8099999999999999E-2</v>
      </c>
    </row>
    <row r="654" spans="1:6" x14ac:dyDescent="0.3">
      <c r="A654" s="1">
        <v>44411</v>
      </c>
      <c r="B654">
        <v>0.17199999999999999</v>
      </c>
      <c r="C654">
        <v>0.17799999999999999</v>
      </c>
      <c r="D654">
        <v>0.182</v>
      </c>
      <c r="E654">
        <v>0.16800000000000001</v>
      </c>
      <c r="F654" s="2">
        <v>-1.15E-2</v>
      </c>
    </row>
    <row r="655" spans="1:6" x14ac:dyDescent="0.3">
      <c r="A655" s="1">
        <v>44410</v>
      </c>
      <c r="B655">
        <v>0.17399999999999999</v>
      </c>
      <c r="C655">
        <v>0.184</v>
      </c>
      <c r="D655">
        <v>0.186</v>
      </c>
      <c r="E655">
        <v>0.17</v>
      </c>
      <c r="F655" s="2">
        <v>-7.2400000000000006E-2</v>
      </c>
    </row>
    <row r="656" spans="1:6" x14ac:dyDescent="0.3">
      <c r="A656" s="1">
        <v>44407</v>
      </c>
      <c r="B656">
        <v>0.188</v>
      </c>
      <c r="C656">
        <v>0.20599999999999999</v>
      </c>
      <c r="D656">
        <v>0.20599999999999999</v>
      </c>
      <c r="E656">
        <v>0.188</v>
      </c>
      <c r="F656" s="2">
        <v>-7.7100000000000002E-2</v>
      </c>
    </row>
    <row r="657" spans="1:6" x14ac:dyDescent="0.3">
      <c r="A657" s="1">
        <v>44406</v>
      </c>
      <c r="B657">
        <v>0.20399999999999999</v>
      </c>
      <c r="C657">
        <v>0.20100000000000001</v>
      </c>
      <c r="D657">
        <v>0.217</v>
      </c>
      <c r="E657">
        <v>0.2</v>
      </c>
      <c r="F657" s="2">
        <v>0</v>
      </c>
    </row>
    <row r="658" spans="1:6" x14ac:dyDescent="0.3">
      <c r="A658" s="1">
        <v>44405</v>
      </c>
      <c r="B658">
        <v>0.20399999999999999</v>
      </c>
      <c r="C658">
        <v>0.20699999999999999</v>
      </c>
      <c r="D658">
        <v>0.22900000000000001</v>
      </c>
      <c r="E658">
        <v>0.2</v>
      </c>
      <c r="F658" s="2">
        <v>-1.9300000000000001E-2</v>
      </c>
    </row>
    <row r="659" spans="1:6" x14ac:dyDescent="0.3">
      <c r="A659" s="1">
        <v>44404</v>
      </c>
      <c r="B659">
        <v>0.20699999999999999</v>
      </c>
      <c r="C659">
        <v>0.21299999999999999</v>
      </c>
      <c r="D659">
        <v>0.215</v>
      </c>
      <c r="E659">
        <v>0.2</v>
      </c>
      <c r="F659" s="2">
        <v>5.8099999999999999E-2</v>
      </c>
    </row>
    <row r="660" spans="1:6" x14ac:dyDescent="0.3">
      <c r="A660" s="1">
        <v>44403</v>
      </c>
      <c r="B660">
        <v>0.19600000000000001</v>
      </c>
      <c r="C660">
        <v>0.2</v>
      </c>
      <c r="D660">
        <v>0.20399999999999999</v>
      </c>
      <c r="E660">
        <v>0.192</v>
      </c>
      <c r="F660" s="2">
        <v>-0.02</v>
      </c>
    </row>
    <row r="661" spans="1:6" x14ac:dyDescent="0.3">
      <c r="A661" s="1">
        <v>44400</v>
      </c>
      <c r="B661">
        <v>0.2</v>
      </c>
      <c r="C661">
        <v>0.22</v>
      </c>
      <c r="D661">
        <v>0.22</v>
      </c>
      <c r="E661">
        <v>0.19400000000000001</v>
      </c>
      <c r="F661" s="2">
        <v>-8.3999999999999995E-3</v>
      </c>
    </row>
    <row r="662" spans="1:6" x14ac:dyDescent="0.3">
      <c r="A662" s="1">
        <v>44399</v>
      </c>
      <c r="B662">
        <v>0.20200000000000001</v>
      </c>
      <c r="C662">
        <v>0.216</v>
      </c>
      <c r="D662">
        <v>0.222</v>
      </c>
      <c r="E662">
        <v>0.19800000000000001</v>
      </c>
      <c r="F662" s="2">
        <v>-3.8100000000000002E-2</v>
      </c>
    </row>
    <row r="663" spans="1:6" x14ac:dyDescent="0.3">
      <c r="A663" s="1">
        <v>44398</v>
      </c>
      <c r="B663">
        <v>0.21</v>
      </c>
      <c r="C663">
        <v>0.20200000000000001</v>
      </c>
      <c r="D663">
        <v>0.21</v>
      </c>
      <c r="E663">
        <v>0.19600000000000001</v>
      </c>
      <c r="F663" s="2">
        <v>4.07E-2</v>
      </c>
    </row>
    <row r="664" spans="1:6" x14ac:dyDescent="0.3">
      <c r="A664" s="1">
        <v>44397</v>
      </c>
      <c r="B664">
        <v>0.20200000000000001</v>
      </c>
      <c r="C664">
        <v>0.218</v>
      </c>
      <c r="D664">
        <v>0.22</v>
      </c>
      <c r="E664">
        <v>0.188</v>
      </c>
      <c r="F664" s="2">
        <v>-7.3499999999999996E-2</v>
      </c>
    </row>
    <row r="665" spans="1:6" x14ac:dyDescent="0.3">
      <c r="A665" s="1">
        <v>44396</v>
      </c>
      <c r="B665">
        <v>0.218</v>
      </c>
      <c r="C665">
        <v>0.221</v>
      </c>
      <c r="D665">
        <v>0.224</v>
      </c>
      <c r="E665">
        <v>0.189</v>
      </c>
      <c r="F665" s="2">
        <v>-4.3499999999999997E-2</v>
      </c>
    </row>
    <row r="666" spans="1:6" x14ac:dyDescent="0.3">
      <c r="A666" s="1">
        <v>44393</v>
      </c>
      <c r="B666">
        <v>0.22800000000000001</v>
      </c>
      <c r="C666">
        <v>0.22700000000000001</v>
      </c>
      <c r="D666">
        <v>0.246</v>
      </c>
      <c r="E666">
        <v>0.221</v>
      </c>
      <c r="F666" s="2">
        <v>0</v>
      </c>
    </row>
    <row r="667" spans="1:6" x14ac:dyDescent="0.3">
      <c r="A667" s="1">
        <v>44392</v>
      </c>
      <c r="B667">
        <v>0.22700000000000001</v>
      </c>
      <c r="C667">
        <v>0.22700000000000001</v>
      </c>
      <c r="D667">
        <v>0.23300000000000001</v>
      </c>
      <c r="E667">
        <v>0.217</v>
      </c>
      <c r="F667" s="2">
        <v>9.2999999999999992E-3</v>
      </c>
    </row>
    <row r="668" spans="1:6" x14ac:dyDescent="0.3">
      <c r="A668" s="1">
        <v>44391</v>
      </c>
      <c r="B668">
        <v>0.22500000000000001</v>
      </c>
      <c r="C668">
        <v>0.255</v>
      </c>
      <c r="D668">
        <v>0.25900000000000001</v>
      </c>
      <c r="E668">
        <v>0.223</v>
      </c>
      <c r="F668" s="2">
        <v>-0.11700000000000001</v>
      </c>
    </row>
    <row r="669" spans="1:6" x14ac:dyDescent="0.3">
      <c r="A669" s="1">
        <v>44390</v>
      </c>
      <c r="B669">
        <v>0.255</v>
      </c>
      <c r="C669">
        <v>0.22900000000000001</v>
      </c>
      <c r="D669">
        <v>0.26700000000000002</v>
      </c>
      <c r="E669">
        <v>0.22700000000000001</v>
      </c>
      <c r="F669" s="2">
        <v>0.124</v>
      </c>
    </row>
    <row r="670" spans="1:6" x14ac:dyDescent="0.3">
      <c r="A670" s="1">
        <v>44389</v>
      </c>
      <c r="B670">
        <v>0.22700000000000001</v>
      </c>
      <c r="C670">
        <v>0.215</v>
      </c>
      <c r="D670">
        <v>0.23699999999999999</v>
      </c>
      <c r="E670">
        <v>0.20499999999999999</v>
      </c>
      <c r="F670" s="2">
        <v>5.6399999999999999E-2</v>
      </c>
    </row>
    <row r="671" spans="1:6" x14ac:dyDescent="0.3">
      <c r="A671" s="1">
        <v>44386</v>
      </c>
      <c r="B671">
        <v>0.215</v>
      </c>
      <c r="C671">
        <v>0.2</v>
      </c>
      <c r="D671">
        <v>0.217</v>
      </c>
      <c r="E671">
        <v>0.19800000000000001</v>
      </c>
      <c r="F671" s="2">
        <v>9.3200000000000005E-2</v>
      </c>
    </row>
    <row r="672" spans="1:6" x14ac:dyDescent="0.3">
      <c r="A672" s="1">
        <v>44385</v>
      </c>
      <c r="B672">
        <v>0.19600000000000001</v>
      </c>
      <c r="C672">
        <v>0.216</v>
      </c>
      <c r="D672">
        <v>0.22</v>
      </c>
      <c r="E672">
        <v>0.19</v>
      </c>
      <c r="F672" s="2">
        <v>-0.1</v>
      </c>
    </row>
    <row r="673" spans="1:6" x14ac:dyDescent="0.3">
      <c r="A673" s="1">
        <v>44384</v>
      </c>
      <c r="B673">
        <v>0.218</v>
      </c>
      <c r="C673">
        <v>0.22</v>
      </c>
      <c r="D673">
        <v>0.22800000000000001</v>
      </c>
      <c r="E673">
        <v>0.214</v>
      </c>
      <c r="F673" s="2">
        <v>-8.2000000000000007E-3</v>
      </c>
    </row>
    <row r="674" spans="1:6" x14ac:dyDescent="0.3">
      <c r="A674" s="1">
        <v>44383</v>
      </c>
      <c r="B674">
        <v>0.22</v>
      </c>
      <c r="C674">
        <v>0.23400000000000001</v>
      </c>
      <c r="D674">
        <v>0.24199999999999999</v>
      </c>
      <c r="E674">
        <v>0.216</v>
      </c>
      <c r="F674" s="2">
        <v>-5.8599999999999999E-2</v>
      </c>
    </row>
    <row r="675" spans="1:6" x14ac:dyDescent="0.3">
      <c r="A675" s="1">
        <v>44382</v>
      </c>
      <c r="B675">
        <v>0.23400000000000001</v>
      </c>
      <c r="C675">
        <v>0.23400000000000001</v>
      </c>
      <c r="D675">
        <v>0.23400000000000001</v>
      </c>
      <c r="E675">
        <v>0.23400000000000001</v>
      </c>
      <c r="F675" s="2">
        <v>-1.6799999999999999E-2</v>
      </c>
    </row>
    <row r="676" spans="1:6" x14ac:dyDescent="0.3">
      <c r="A676" s="1">
        <v>44379</v>
      </c>
      <c r="B676">
        <v>0.23799999999999999</v>
      </c>
      <c r="C676">
        <v>0.25900000000000001</v>
      </c>
      <c r="D676">
        <v>0.26900000000000002</v>
      </c>
      <c r="E676">
        <v>0.23599999999999999</v>
      </c>
      <c r="F676" s="2">
        <v>-6.7100000000000007E-2</v>
      </c>
    </row>
    <row r="677" spans="1:6" x14ac:dyDescent="0.3">
      <c r="A677" s="1">
        <v>44378</v>
      </c>
      <c r="B677">
        <v>0.255</v>
      </c>
      <c r="C677">
        <v>0.252</v>
      </c>
      <c r="D677">
        <v>0.25700000000000001</v>
      </c>
      <c r="E677">
        <v>0.251</v>
      </c>
      <c r="F677" s="2">
        <v>8.6999999999999994E-3</v>
      </c>
    </row>
    <row r="678" spans="1:6" x14ac:dyDescent="0.3">
      <c r="A678" s="1">
        <v>44377</v>
      </c>
      <c r="B678">
        <v>0.252</v>
      </c>
      <c r="C678">
        <v>0.254</v>
      </c>
      <c r="D678">
        <v>0.255</v>
      </c>
      <c r="E678">
        <v>0.245</v>
      </c>
      <c r="F678" s="2">
        <v>0</v>
      </c>
    </row>
    <row r="679" spans="1:6" x14ac:dyDescent="0.3">
      <c r="A679" s="1">
        <v>44376</v>
      </c>
      <c r="B679">
        <v>0.252</v>
      </c>
      <c r="C679">
        <v>0.25600000000000001</v>
      </c>
      <c r="D679">
        <v>0.26200000000000001</v>
      </c>
      <c r="E679">
        <v>0.25</v>
      </c>
      <c r="F679" s="2">
        <v>-1.52E-2</v>
      </c>
    </row>
    <row r="680" spans="1:6" x14ac:dyDescent="0.3">
      <c r="A680" s="1">
        <v>44375</v>
      </c>
      <c r="B680">
        <v>0.25600000000000001</v>
      </c>
      <c r="C680">
        <v>0.26600000000000001</v>
      </c>
      <c r="D680">
        <v>0.26600000000000001</v>
      </c>
      <c r="E680">
        <v>0.254</v>
      </c>
      <c r="F680" s="2">
        <v>-4.3999999999999997E-2</v>
      </c>
    </row>
    <row r="681" spans="1:6" x14ac:dyDescent="0.3">
      <c r="A681" s="1">
        <v>44372</v>
      </c>
      <c r="B681">
        <v>0.26800000000000002</v>
      </c>
      <c r="C681">
        <v>0.27200000000000002</v>
      </c>
      <c r="D681">
        <v>0.27400000000000002</v>
      </c>
      <c r="E681">
        <v>0.25800000000000001</v>
      </c>
      <c r="F681" s="2">
        <v>-7.0000000000000001E-3</v>
      </c>
    </row>
    <row r="682" spans="1:6" x14ac:dyDescent="0.3">
      <c r="A682" s="1">
        <v>44371</v>
      </c>
      <c r="B682">
        <v>0.27</v>
      </c>
      <c r="C682">
        <v>0.26200000000000001</v>
      </c>
      <c r="D682">
        <v>0.27400000000000002</v>
      </c>
      <c r="E682">
        <v>0.254</v>
      </c>
      <c r="F682" s="2">
        <v>2.23E-2</v>
      </c>
    </row>
    <row r="683" spans="1:6" x14ac:dyDescent="0.3">
      <c r="A683" s="1">
        <v>44370</v>
      </c>
      <c r="B683">
        <v>0.26400000000000001</v>
      </c>
      <c r="C683">
        <v>0.24399999999999999</v>
      </c>
      <c r="D683">
        <v>0.27</v>
      </c>
      <c r="E683">
        <v>0.24099999999999999</v>
      </c>
      <c r="F683" s="2">
        <v>0.14779999999999999</v>
      </c>
    </row>
    <row r="684" spans="1:6" x14ac:dyDescent="0.3">
      <c r="A684" s="1">
        <v>44369</v>
      </c>
      <c r="B684">
        <v>0.23</v>
      </c>
      <c r="C684">
        <v>0.25800000000000001</v>
      </c>
      <c r="D684">
        <v>0.25800000000000001</v>
      </c>
      <c r="E684">
        <v>0.22800000000000001</v>
      </c>
      <c r="F684" s="2">
        <v>-0.1022</v>
      </c>
    </row>
    <row r="685" spans="1:6" x14ac:dyDescent="0.3">
      <c r="A685" s="1">
        <v>44368</v>
      </c>
      <c r="B685">
        <v>0.25600000000000001</v>
      </c>
      <c r="C685">
        <v>0.26600000000000001</v>
      </c>
      <c r="D685">
        <v>0.27900000000000003</v>
      </c>
      <c r="E685">
        <v>0.248</v>
      </c>
      <c r="F685" s="2">
        <v>1.67E-2</v>
      </c>
    </row>
    <row r="686" spans="1:6" x14ac:dyDescent="0.3">
      <c r="A686" s="1">
        <v>44365</v>
      </c>
      <c r="B686">
        <v>0.252</v>
      </c>
      <c r="C686">
        <v>0.217</v>
      </c>
      <c r="D686">
        <v>0.28399999999999997</v>
      </c>
      <c r="E686">
        <v>0.20799999999999999</v>
      </c>
      <c r="F686" s="2">
        <v>0.18190000000000001</v>
      </c>
    </row>
    <row r="687" spans="1:6" x14ac:dyDescent="0.3">
      <c r="A687" s="1">
        <v>44364</v>
      </c>
      <c r="B687">
        <v>0.21299999999999999</v>
      </c>
      <c r="C687">
        <v>0.215</v>
      </c>
      <c r="D687">
        <v>0.217</v>
      </c>
      <c r="E687">
        <v>0.19900000000000001</v>
      </c>
      <c r="F687" s="2">
        <v>2.9399999999999999E-2</v>
      </c>
    </row>
    <row r="688" spans="1:6" x14ac:dyDescent="0.3">
      <c r="A688" s="1">
        <v>44363</v>
      </c>
      <c r="B688">
        <v>0.20699999999999999</v>
      </c>
      <c r="C688">
        <v>0.16700000000000001</v>
      </c>
      <c r="D688">
        <v>0.21299999999999999</v>
      </c>
      <c r="E688">
        <v>0.159</v>
      </c>
      <c r="F688" s="2">
        <v>0.25580000000000003</v>
      </c>
    </row>
    <row r="689" spans="1:6" x14ac:dyDescent="0.3">
      <c r="A689" s="1">
        <v>44362</v>
      </c>
      <c r="B689">
        <v>0.16500000000000001</v>
      </c>
      <c r="C689">
        <v>0.161</v>
      </c>
      <c r="D689">
        <v>0.16700000000000001</v>
      </c>
      <c r="E689">
        <v>0.157</v>
      </c>
      <c r="F689" s="2">
        <v>2.4799999999999999E-2</v>
      </c>
    </row>
    <row r="690" spans="1:6" x14ac:dyDescent="0.3">
      <c r="A690" s="1">
        <v>44361</v>
      </c>
      <c r="B690">
        <v>0.161</v>
      </c>
      <c r="C690">
        <v>0.153</v>
      </c>
      <c r="D690">
        <v>0.16300000000000001</v>
      </c>
      <c r="E690">
        <v>0.151</v>
      </c>
      <c r="F690" s="2">
        <v>8.0500000000000002E-2</v>
      </c>
    </row>
    <row r="691" spans="1:6" x14ac:dyDescent="0.3">
      <c r="A691" s="1">
        <v>44358</v>
      </c>
      <c r="B691">
        <v>0.14899999999999999</v>
      </c>
      <c r="C691">
        <v>0.14899999999999999</v>
      </c>
      <c r="D691">
        <v>0.153</v>
      </c>
      <c r="E691">
        <v>0.14499999999999999</v>
      </c>
      <c r="F691" s="2">
        <v>1.43E-2</v>
      </c>
    </row>
    <row r="692" spans="1:6" x14ac:dyDescent="0.3">
      <c r="A692" s="1">
        <v>44357</v>
      </c>
      <c r="B692">
        <v>0.14699999999999999</v>
      </c>
      <c r="C692">
        <v>0.157</v>
      </c>
      <c r="D692">
        <v>0.16500000000000001</v>
      </c>
      <c r="E692">
        <v>0.14499999999999999</v>
      </c>
      <c r="F692" s="2">
        <v>-6.25E-2</v>
      </c>
    </row>
    <row r="693" spans="1:6" x14ac:dyDescent="0.3">
      <c r="A693" s="1">
        <v>44356</v>
      </c>
      <c r="B693">
        <v>0.157</v>
      </c>
      <c r="C693">
        <v>0.157</v>
      </c>
      <c r="D693">
        <v>0.159</v>
      </c>
      <c r="E693">
        <v>0.14699999999999999</v>
      </c>
      <c r="F693" s="2">
        <v>1.29E-2</v>
      </c>
    </row>
    <row r="694" spans="1:6" x14ac:dyDescent="0.3">
      <c r="A694" s="1">
        <v>44355</v>
      </c>
      <c r="B694">
        <v>0.155</v>
      </c>
      <c r="C694">
        <v>0.159</v>
      </c>
      <c r="D694">
        <v>0.161</v>
      </c>
      <c r="E694">
        <v>0.151</v>
      </c>
      <c r="F694" s="2">
        <v>-1.2800000000000001E-2</v>
      </c>
    </row>
    <row r="695" spans="1:6" x14ac:dyDescent="0.3">
      <c r="A695" s="1">
        <v>44354</v>
      </c>
      <c r="B695">
        <v>0.157</v>
      </c>
      <c r="C695">
        <v>0.153</v>
      </c>
      <c r="D695">
        <v>0.157</v>
      </c>
      <c r="E695">
        <v>0.151</v>
      </c>
      <c r="F695" s="2">
        <v>5.3800000000000001E-2</v>
      </c>
    </row>
    <row r="696" spans="1:6" x14ac:dyDescent="0.3">
      <c r="A696" s="1">
        <v>44351</v>
      </c>
      <c r="B696">
        <v>0.14899999999999999</v>
      </c>
      <c r="C696">
        <v>0.158</v>
      </c>
      <c r="D696">
        <v>0.16400000000000001</v>
      </c>
      <c r="E696">
        <v>0.14499999999999999</v>
      </c>
      <c r="F696" s="2">
        <v>-6.1199999999999997E-2</v>
      </c>
    </row>
    <row r="697" spans="1:6" x14ac:dyDescent="0.3">
      <c r="A697" s="1">
        <v>44350</v>
      </c>
      <c r="B697">
        <v>0.158</v>
      </c>
      <c r="C697">
        <v>0.14899999999999999</v>
      </c>
      <c r="D697">
        <v>0.16</v>
      </c>
      <c r="E697">
        <v>0.14699999999999999</v>
      </c>
      <c r="F697" s="2">
        <v>8.0500000000000002E-2</v>
      </c>
    </row>
    <row r="698" spans="1:6" x14ac:dyDescent="0.3">
      <c r="A698" s="1">
        <v>44349</v>
      </c>
      <c r="B698">
        <v>0.14699999999999999</v>
      </c>
      <c r="C698">
        <v>0.15</v>
      </c>
      <c r="D698">
        <v>0.151</v>
      </c>
      <c r="E698">
        <v>0.14299999999999999</v>
      </c>
      <c r="F698" s="2">
        <v>-1.35E-2</v>
      </c>
    </row>
    <row r="699" spans="1:6" x14ac:dyDescent="0.3">
      <c r="A699" s="1">
        <v>44348</v>
      </c>
      <c r="B699">
        <v>0.14899999999999999</v>
      </c>
      <c r="C699">
        <v>0.14299999999999999</v>
      </c>
      <c r="D699">
        <v>0.15</v>
      </c>
      <c r="E699">
        <v>0.14299999999999999</v>
      </c>
      <c r="F699" s="2">
        <v>2.7699999999999999E-2</v>
      </c>
    </row>
    <row r="700" spans="1:6" x14ac:dyDescent="0.3">
      <c r="A700" s="1">
        <v>44347</v>
      </c>
      <c r="B700">
        <v>0.14499999999999999</v>
      </c>
      <c r="C700">
        <v>0.14699999999999999</v>
      </c>
      <c r="D700">
        <v>0.14699999999999999</v>
      </c>
      <c r="E700">
        <v>0.14499999999999999</v>
      </c>
      <c r="F700" s="2">
        <v>2.8400000000000002E-2</v>
      </c>
    </row>
    <row r="701" spans="1:6" x14ac:dyDescent="0.3">
      <c r="A701" s="1">
        <v>44344</v>
      </c>
      <c r="B701">
        <v>0.14099999999999999</v>
      </c>
      <c r="C701">
        <v>0.14699999999999999</v>
      </c>
      <c r="D701">
        <v>0.152</v>
      </c>
      <c r="E701">
        <v>0.13900000000000001</v>
      </c>
      <c r="F701" s="2">
        <v>-4.0899999999999999E-2</v>
      </c>
    </row>
    <row r="702" spans="1:6" x14ac:dyDescent="0.3">
      <c r="A702" s="1">
        <v>44343</v>
      </c>
      <c r="B702">
        <v>0.14699999999999999</v>
      </c>
      <c r="C702">
        <v>0.14699999999999999</v>
      </c>
      <c r="D702">
        <v>0.152</v>
      </c>
      <c r="E702">
        <v>0.14499999999999999</v>
      </c>
      <c r="F702" s="2">
        <v>-1.2800000000000001E-2</v>
      </c>
    </row>
    <row r="703" spans="1:6" x14ac:dyDescent="0.3">
      <c r="A703" s="1">
        <v>44342</v>
      </c>
      <c r="B703">
        <v>0.14799999999999999</v>
      </c>
      <c r="C703">
        <v>0.14799999999999999</v>
      </c>
      <c r="D703">
        <v>0.15</v>
      </c>
      <c r="E703">
        <v>0.14299999999999999</v>
      </c>
      <c r="F703" s="2">
        <v>2.1999999999999999E-2</v>
      </c>
    </row>
    <row r="704" spans="1:6" x14ac:dyDescent="0.3">
      <c r="A704" s="1">
        <v>44341</v>
      </c>
      <c r="B704">
        <v>0.14499999999999999</v>
      </c>
      <c r="C704">
        <v>0.155</v>
      </c>
      <c r="D704">
        <v>0.155</v>
      </c>
      <c r="E704">
        <v>0.14299999999999999</v>
      </c>
      <c r="F704" s="2">
        <v>-3.9699999999999999E-2</v>
      </c>
    </row>
    <row r="705" spans="1:6" x14ac:dyDescent="0.3">
      <c r="A705" s="1">
        <v>44340</v>
      </c>
      <c r="B705">
        <v>0.151</v>
      </c>
      <c r="C705">
        <v>0.153</v>
      </c>
      <c r="D705">
        <v>0.157</v>
      </c>
      <c r="E705">
        <v>0.151</v>
      </c>
      <c r="F705" s="2">
        <v>-2.58E-2</v>
      </c>
    </row>
    <row r="706" spans="1:6" x14ac:dyDescent="0.3">
      <c r="A706" s="1">
        <v>44337</v>
      </c>
      <c r="B706">
        <v>0.155</v>
      </c>
      <c r="C706">
        <v>0.14899999999999999</v>
      </c>
      <c r="D706">
        <v>0.157</v>
      </c>
      <c r="E706">
        <v>0.14699999999999999</v>
      </c>
      <c r="F706" s="2">
        <v>5.5E-2</v>
      </c>
    </row>
    <row r="707" spans="1:6" x14ac:dyDescent="0.3">
      <c r="A707" s="1">
        <v>44336</v>
      </c>
      <c r="B707">
        <v>0.14699999999999999</v>
      </c>
      <c r="C707">
        <v>0.157</v>
      </c>
      <c r="D707">
        <v>0.159</v>
      </c>
      <c r="E707">
        <v>0.14699999999999999</v>
      </c>
      <c r="F707" s="2">
        <v>-7.5399999999999995E-2</v>
      </c>
    </row>
    <row r="708" spans="1:6" x14ac:dyDescent="0.3">
      <c r="A708" s="1">
        <v>44335</v>
      </c>
      <c r="B708">
        <v>0.159</v>
      </c>
      <c r="C708">
        <v>0.153</v>
      </c>
      <c r="D708">
        <v>0.161</v>
      </c>
      <c r="E708">
        <v>0.14499999999999999</v>
      </c>
      <c r="F708" s="2">
        <v>5.3600000000000002E-2</v>
      </c>
    </row>
    <row r="709" spans="1:6" x14ac:dyDescent="0.3">
      <c r="A709" s="1">
        <v>44334</v>
      </c>
      <c r="B709">
        <v>0.151</v>
      </c>
      <c r="C709">
        <v>0.155</v>
      </c>
      <c r="D709">
        <v>0.157</v>
      </c>
      <c r="E709">
        <v>0.151</v>
      </c>
      <c r="F709" s="2">
        <v>-2.58E-2</v>
      </c>
    </row>
    <row r="710" spans="1:6" x14ac:dyDescent="0.3">
      <c r="A710" s="1">
        <v>44333</v>
      </c>
      <c r="B710">
        <v>0.155</v>
      </c>
      <c r="C710">
        <v>0.14899999999999999</v>
      </c>
      <c r="D710">
        <v>0.157</v>
      </c>
      <c r="E710">
        <v>0.14299999999999999</v>
      </c>
      <c r="F710" s="2">
        <v>4.0899999999999999E-2</v>
      </c>
    </row>
    <row r="711" spans="1:6" x14ac:dyDescent="0.3">
      <c r="A711" s="1">
        <v>44330</v>
      </c>
      <c r="B711">
        <v>0.14899999999999999</v>
      </c>
      <c r="C711">
        <v>0.159</v>
      </c>
      <c r="D711">
        <v>0.159</v>
      </c>
      <c r="E711">
        <v>0.14899999999999999</v>
      </c>
      <c r="F711" s="2">
        <v>-5.04E-2</v>
      </c>
    </row>
    <row r="712" spans="1:6" x14ac:dyDescent="0.3">
      <c r="A712" s="1">
        <v>44329</v>
      </c>
      <c r="B712">
        <v>0.157</v>
      </c>
      <c r="C712">
        <v>0.16700000000000001</v>
      </c>
      <c r="D712">
        <v>0.16700000000000001</v>
      </c>
      <c r="E712">
        <v>0.157</v>
      </c>
      <c r="F712" s="2">
        <v>-5.9400000000000001E-2</v>
      </c>
    </row>
    <row r="713" spans="1:6" x14ac:dyDescent="0.3">
      <c r="A713" s="1">
        <v>44328</v>
      </c>
      <c r="B713">
        <v>0.16700000000000001</v>
      </c>
      <c r="C713">
        <v>0.16300000000000001</v>
      </c>
      <c r="D713">
        <v>0.17499999999999999</v>
      </c>
      <c r="E713">
        <v>0.155</v>
      </c>
      <c r="F713" s="2">
        <v>3.73E-2</v>
      </c>
    </row>
    <row r="714" spans="1:6" x14ac:dyDescent="0.3">
      <c r="A714" s="1">
        <v>44327</v>
      </c>
      <c r="B714">
        <v>0.161</v>
      </c>
      <c r="C714">
        <v>0.155</v>
      </c>
      <c r="D714">
        <v>0.16300000000000001</v>
      </c>
      <c r="E714">
        <v>0.151</v>
      </c>
      <c r="F714" s="2">
        <v>3.8800000000000001E-2</v>
      </c>
    </row>
    <row r="715" spans="1:6" x14ac:dyDescent="0.3">
      <c r="A715" s="1">
        <v>44326</v>
      </c>
      <c r="B715">
        <v>0.155</v>
      </c>
      <c r="C715">
        <v>0.14899999999999999</v>
      </c>
      <c r="D715">
        <v>0.157</v>
      </c>
      <c r="E715">
        <v>0.14299999999999999</v>
      </c>
      <c r="F715" s="2">
        <v>5.45E-2</v>
      </c>
    </row>
    <row r="716" spans="1:6" x14ac:dyDescent="0.3">
      <c r="A716" s="1">
        <v>44323</v>
      </c>
      <c r="B716">
        <v>0.14699999999999999</v>
      </c>
      <c r="C716">
        <v>0.155</v>
      </c>
      <c r="D716">
        <v>0.161</v>
      </c>
      <c r="E716">
        <v>0.13500000000000001</v>
      </c>
      <c r="F716" s="2">
        <v>-6.2600000000000003E-2</v>
      </c>
    </row>
    <row r="717" spans="1:6" x14ac:dyDescent="0.3">
      <c r="A717" s="1">
        <v>44322</v>
      </c>
      <c r="B717">
        <v>0.157</v>
      </c>
      <c r="C717">
        <v>0.159</v>
      </c>
      <c r="D717">
        <v>0.159</v>
      </c>
      <c r="E717">
        <v>0.153</v>
      </c>
      <c r="F717" s="2">
        <v>1.29E-2</v>
      </c>
    </row>
    <row r="718" spans="1:6" x14ac:dyDescent="0.3">
      <c r="A718" s="1">
        <v>44321</v>
      </c>
      <c r="B718">
        <v>0.155</v>
      </c>
      <c r="C718">
        <v>0.161</v>
      </c>
      <c r="D718">
        <v>0.16800000000000001</v>
      </c>
      <c r="E718">
        <v>0.153</v>
      </c>
      <c r="F718" s="2">
        <v>-4.8000000000000001E-2</v>
      </c>
    </row>
    <row r="719" spans="1:6" x14ac:dyDescent="0.3">
      <c r="A719" s="1">
        <v>44320</v>
      </c>
      <c r="B719">
        <v>0.16200000000000001</v>
      </c>
      <c r="C719">
        <v>0.16400000000000001</v>
      </c>
      <c r="D719">
        <v>0.16800000000000001</v>
      </c>
      <c r="E719">
        <v>0.159</v>
      </c>
      <c r="F719" s="2">
        <v>0</v>
      </c>
    </row>
    <row r="720" spans="1:6" x14ac:dyDescent="0.3">
      <c r="A720" s="1">
        <v>44319</v>
      </c>
      <c r="B720">
        <v>0.16200000000000001</v>
      </c>
      <c r="C720">
        <v>0.16400000000000001</v>
      </c>
      <c r="D720">
        <v>0.17599999999999999</v>
      </c>
      <c r="E720">
        <v>0.158</v>
      </c>
      <c r="F720" s="2">
        <v>0</v>
      </c>
    </row>
    <row r="721" spans="1:6" x14ac:dyDescent="0.3">
      <c r="A721" s="1">
        <v>44316</v>
      </c>
      <c r="B721">
        <v>0.16200000000000001</v>
      </c>
      <c r="C721">
        <v>0.16400000000000001</v>
      </c>
      <c r="D721">
        <v>0.16800000000000001</v>
      </c>
      <c r="E721">
        <v>0.16200000000000001</v>
      </c>
      <c r="F721" s="2">
        <v>-1.0999999999999999E-2</v>
      </c>
    </row>
    <row r="722" spans="1:6" x14ac:dyDescent="0.3">
      <c r="A722" s="1">
        <v>44315</v>
      </c>
      <c r="B722">
        <v>0.16400000000000001</v>
      </c>
      <c r="C722">
        <v>0.16600000000000001</v>
      </c>
      <c r="D722">
        <v>0.17399999999999999</v>
      </c>
      <c r="E722">
        <v>0.16400000000000001</v>
      </c>
      <c r="F722" s="2">
        <v>-1.2E-2</v>
      </c>
    </row>
    <row r="723" spans="1:6" x14ac:dyDescent="0.3">
      <c r="A723" s="1">
        <v>44314</v>
      </c>
      <c r="B723">
        <v>0.16600000000000001</v>
      </c>
      <c r="C723">
        <v>0.17799999999999999</v>
      </c>
      <c r="D723">
        <v>0.184</v>
      </c>
      <c r="E723">
        <v>0.16400000000000001</v>
      </c>
      <c r="F723" s="2">
        <v>-8.6400000000000005E-2</v>
      </c>
    </row>
    <row r="724" spans="1:6" x14ac:dyDescent="0.3">
      <c r="A724" s="1">
        <v>44313</v>
      </c>
      <c r="B724">
        <v>0.182</v>
      </c>
      <c r="C724">
        <v>0.17799999999999999</v>
      </c>
      <c r="D724">
        <v>0.182</v>
      </c>
      <c r="E724">
        <v>0.17399999999999999</v>
      </c>
      <c r="F724" s="2">
        <v>7.1300000000000002E-2</v>
      </c>
    </row>
    <row r="725" spans="1:6" x14ac:dyDescent="0.3">
      <c r="A725" s="1">
        <v>44312</v>
      </c>
      <c r="B725">
        <v>0.17</v>
      </c>
      <c r="C725">
        <v>0.157</v>
      </c>
      <c r="D725">
        <v>0.17199999999999999</v>
      </c>
      <c r="E725">
        <v>0.157</v>
      </c>
      <c r="F725" s="2">
        <v>6.3899999999999998E-2</v>
      </c>
    </row>
    <row r="726" spans="1:6" x14ac:dyDescent="0.3">
      <c r="A726" s="1">
        <v>44309</v>
      </c>
      <c r="B726">
        <v>0.16</v>
      </c>
      <c r="C726">
        <v>0.153</v>
      </c>
      <c r="D726">
        <v>0.16200000000000001</v>
      </c>
      <c r="E726">
        <v>0.14899999999999999</v>
      </c>
      <c r="F726" s="2">
        <v>5.4199999999999998E-2</v>
      </c>
    </row>
    <row r="727" spans="1:6" x14ac:dyDescent="0.3">
      <c r="A727" s="1">
        <v>44308</v>
      </c>
      <c r="B727">
        <v>0.151</v>
      </c>
      <c r="C727">
        <v>0.14899999999999999</v>
      </c>
      <c r="D727">
        <v>0.155</v>
      </c>
      <c r="E727">
        <v>0.14499999999999999</v>
      </c>
      <c r="F727" s="2">
        <v>1.41E-2</v>
      </c>
    </row>
    <row r="728" spans="1:6" x14ac:dyDescent="0.3">
      <c r="A728" s="1">
        <v>44307</v>
      </c>
      <c r="B728">
        <v>0.14899999999999999</v>
      </c>
      <c r="C728">
        <v>0.153</v>
      </c>
      <c r="D728">
        <v>0.155</v>
      </c>
      <c r="E728">
        <v>0.14899999999999999</v>
      </c>
      <c r="F728" s="2">
        <v>-2.6100000000000002E-2</v>
      </c>
    </row>
    <row r="729" spans="1:6" x14ac:dyDescent="0.3">
      <c r="A729" s="1">
        <v>44306</v>
      </c>
      <c r="B729">
        <v>0.153</v>
      </c>
      <c r="C729">
        <v>0.16300000000000001</v>
      </c>
      <c r="D729">
        <v>0.16500000000000001</v>
      </c>
      <c r="E729">
        <v>0.151</v>
      </c>
      <c r="F729" s="2">
        <v>-4.9599999999999998E-2</v>
      </c>
    </row>
    <row r="730" spans="1:6" x14ac:dyDescent="0.3">
      <c r="A730" s="1">
        <v>44305</v>
      </c>
      <c r="B730">
        <v>0.161</v>
      </c>
      <c r="C730">
        <v>0.161</v>
      </c>
      <c r="D730">
        <v>0.16700000000000001</v>
      </c>
      <c r="E730">
        <v>0.159</v>
      </c>
      <c r="F730" s="2">
        <v>-1.23E-2</v>
      </c>
    </row>
    <row r="731" spans="1:6" x14ac:dyDescent="0.3">
      <c r="A731" s="1">
        <v>44302</v>
      </c>
      <c r="B731">
        <v>0.16300000000000001</v>
      </c>
      <c r="C731">
        <v>0.161</v>
      </c>
      <c r="D731">
        <v>0.16700000000000001</v>
      </c>
      <c r="E731">
        <v>0.159</v>
      </c>
      <c r="F731" s="2">
        <v>1.37E-2</v>
      </c>
    </row>
    <row r="732" spans="1:6" x14ac:dyDescent="0.3">
      <c r="A732" s="1">
        <v>44301</v>
      </c>
      <c r="B732">
        <v>0.161</v>
      </c>
      <c r="C732">
        <v>0.16500000000000001</v>
      </c>
      <c r="D732">
        <v>0.16500000000000001</v>
      </c>
      <c r="E732">
        <v>0.155</v>
      </c>
      <c r="F732" s="2">
        <v>-1.23E-2</v>
      </c>
    </row>
    <row r="733" spans="1:6" x14ac:dyDescent="0.3">
      <c r="A733" s="1">
        <v>44300</v>
      </c>
      <c r="B733">
        <v>0.16300000000000001</v>
      </c>
      <c r="C733">
        <v>0.161</v>
      </c>
      <c r="D733">
        <v>0.16700000000000001</v>
      </c>
      <c r="E733">
        <v>0.159</v>
      </c>
      <c r="F733" s="2">
        <v>1.3100000000000001E-2</v>
      </c>
    </row>
    <row r="734" spans="1:6" x14ac:dyDescent="0.3">
      <c r="A734" s="1">
        <v>44299</v>
      </c>
      <c r="B734">
        <v>0.161</v>
      </c>
      <c r="C734">
        <v>0.16900000000000001</v>
      </c>
      <c r="D734">
        <v>0.17699999999999999</v>
      </c>
      <c r="E734">
        <v>0.159</v>
      </c>
      <c r="F734" s="2">
        <v>-4.6800000000000001E-2</v>
      </c>
    </row>
    <row r="735" spans="1:6" x14ac:dyDescent="0.3">
      <c r="A735" s="1">
        <v>44298</v>
      </c>
      <c r="B735">
        <v>0.16900000000000001</v>
      </c>
      <c r="C735">
        <v>0.16300000000000001</v>
      </c>
      <c r="D735">
        <v>0.17299999999999999</v>
      </c>
      <c r="E735">
        <v>0.153</v>
      </c>
      <c r="F735" s="2">
        <v>6.3E-2</v>
      </c>
    </row>
    <row r="736" spans="1:6" x14ac:dyDescent="0.3">
      <c r="A736" s="1">
        <v>44295</v>
      </c>
      <c r="B736">
        <v>0.159</v>
      </c>
      <c r="C736">
        <v>0.151</v>
      </c>
      <c r="D736">
        <v>0.16300000000000001</v>
      </c>
      <c r="E736">
        <v>0.151</v>
      </c>
      <c r="F736" s="2">
        <v>5.3100000000000001E-2</v>
      </c>
    </row>
    <row r="737" spans="1:6" x14ac:dyDescent="0.3">
      <c r="A737" s="1">
        <v>44294</v>
      </c>
      <c r="B737">
        <v>0.151</v>
      </c>
      <c r="C737">
        <v>0.155</v>
      </c>
      <c r="D737">
        <v>0.155</v>
      </c>
      <c r="E737">
        <v>0.14699999999999999</v>
      </c>
      <c r="F737" s="2">
        <v>-2.52E-2</v>
      </c>
    </row>
    <row r="738" spans="1:6" x14ac:dyDescent="0.3">
      <c r="A738" s="1">
        <v>44293</v>
      </c>
      <c r="B738">
        <v>0.155</v>
      </c>
      <c r="C738">
        <v>0.16200000000000001</v>
      </c>
      <c r="D738">
        <v>0.16300000000000001</v>
      </c>
      <c r="E738">
        <v>0.14699999999999999</v>
      </c>
      <c r="F738" s="2">
        <v>-4.8000000000000001E-2</v>
      </c>
    </row>
    <row r="739" spans="1:6" x14ac:dyDescent="0.3">
      <c r="A739" s="1">
        <v>44292</v>
      </c>
      <c r="B739">
        <v>0.16200000000000001</v>
      </c>
      <c r="C739">
        <v>0.16800000000000001</v>
      </c>
      <c r="D739">
        <v>0.17199999999999999</v>
      </c>
      <c r="E739">
        <v>0.159</v>
      </c>
      <c r="F739" s="2">
        <v>-4.6399999999999997E-2</v>
      </c>
    </row>
    <row r="740" spans="1:6" x14ac:dyDescent="0.3">
      <c r="A740" s="1">
        <v>44291</v>
      </c>
      <c r="B740">
        <v>0.17</v>
      </c>
      <c r="C740">
        <v>0.184</v>
      </c>
      <c r="D740">
        <v>0.19400000000000001</v>
      </c>
      <c r="E740">
        <v>0.16800000000000001</v>
      </c>
      <c r="F740" s="2">
        <v>5.1900000000000002E-2</v>
      </c>
    </row>
    <row r="741" spans="1:6" x14ac:dyDescent="0.3">
      <c r="A741" s="1">
        <v>44288</v>
      </c>
      <c r="B741">
        <v>0.16200000000000001</v>
      </c>
      <c r="C741">
        <v>0.161</v>
      </c>
      <c r="D741">
        <v>0.19</v>
      </c>
      <c r="E741">
        <v>0.161</v>
      </c>
      <c r="F741" s="2">
        <v>0</v>
      </c>
    </row>
    <row r="742" spans="1:6" x14ac:dyDescent="0.3">
      <c r="A742" s="1">
        <v>44287</v>
      </c>
      <c r="B742">
        <v>0.16200000000000001</v>
      </c>
      <c r="C742">
        <v>0.16</v>
      </c>
      <c r="D742">
        <v>0.16600000000000001</v>
      </c>
      <c r="E742">
        <v>0.155</v>
      </c>
      <c r="F742" s="2">
        <v>0</v>
      </c>
    </row>
    <row r="743" spans="1:6" x14ac:dyDescent="0.3">
      <c r="A743" s="1">
        <v>44286</v>
      </c>
      <c r="B743">
        <v>0.16200000000000001</v>
      </c>
      <c r="C743">
        <v>0.15</v>
      </c>
      <c r="D743">
        <v>0.16400000000000001</v>
      </c>
      <c r="E743">
        <v>0.14799999999999999</v>
      </c>
      <c r="F743" s="2">
        <v>9.2299999999999993E-2</v>
      </c>
    </row>
    <row r="744" spans="1:6" x14ac:dyDescent="0.3">
      <c r="A744" s="1">
        <v>44285</v>
      </c>
      <c r="B744">
        <v>0.14799999999999999</v>
      </c>
      <c r="C744">
        <v>0.14499999999999999</v>
      </c>
      <c r="D744">
        <v>0.158</v>
      </c>
      <c r="E744">
        <v>0.14299999999999999</v>
      </c>
      <c r="F744" s="2">
        <v>4.1399999999999999E-2</v>
      </c>
    </row>
    <row r="745" spans="1:6" x14ac:dyDescent="0.3">
      <c r="A745" s="1">
        <v>44284</v>
      </c>
      <c r="B745">
        <v>0.14299999999999999</v>
      </c>
      <c r="C745">
        <v>0.14099999999999999</v>
      </c>
      <c r="D745">
        <v>0.14699999999999999</v>
      </c>
      <c r="E745">
        <v>0.13500000000000001</v>
      </c>
      <c r="F745" s="2">
        <v>1.4200000000000001E-2</v>
      </c>
    </row>
    <row r="746" spans="1:6" x14ac:dyDescent="0.3">
      <c r="A746" s="1">
        <v>44281</v>
      </c>
      <c r="B746">
        <v>0.14099999999999999</v>
      </c>
      <c r="C746">
        <v>0.13900000000000001</v>
      </c>
      <c r="D746">
        <v>0.14299999999999999</v>
      </c>
      <c r="E746">
        <v>0.129</v>
      </c>
      <c r="F746" s="2">
        <v>1.37E-2</v>
      </c>
    </row>
    <row r="747" spans="1:6" x14ac:dyDescent="0.3">
      <c r="A747" s="1">
        <v>44280</v>
      </c>
      <c r="B747">
        <v>0.13900000000000001</v>
      </c>
      <c r="C747">
        <v>0.14799999999999999</v>
      </c>
      <c r="D747">
        <v>0.15</v>
      </c>
      <c r="E747">
        <v>0.13500000000000001</v>
      </c>
      <c r="F747" s="2">
        <v>-7.7799999999999994E-2</v>
      </c>
    </row>
    <row r="748" spans="1:6" x14ac:dyDescent="0.3">
      <c r="A748" s="1">
        <v>44279</v>
      </c>
      <c r="B748">
        <v>0.15</v>
      </c>
      <c r="C748">
        <v>0.15</v>
      </c>
      <c r="D748">
        <v>0.152</v>
      </c>
      <c r="E748">
        <v>0.14299999999999999</v>
      </c>
      <c r="F748" s="2">
        <v>2.1000000000000001E-2</v>
      </c>
    </row>
    <row r="749" spans="1:6" x14ac:dyDescent="0.3">
      <c r="A749" s="1">
        <v>44278</v>
      </c>
      <c r="B749">
        <v>0.14699999999999999</v>
      </c>
      <c r="C749">
        <v>0.14899999999999999</v>
      </c>
      <c r="D749">
        <v>0.151</v>
      </c>
      <c r="E749">
        <v>0.14299999999999999</v>
      </c>
      <c r="F749" s="2">
        <v>-2.64E-2</v>
      </c>
    </row>
    <row r="750" spans="1:6" x14ac:dyDescent="0.3">
      <c r="A750" s="1">
        <v>44277</v>
      </c>
      <c r="B750">
        <v>0.151</v>
      </c>
      <c r="C750">
        <v>0.14899999999999999</v>
      </c>
      <c r="D750">
        <v>0.153</v>
      </c>
      <c r="E750">
        <v>0.13900000000000001</v>
      </c>
      <c r="F750" s="2">
        <v>-1.24E-2</v>
      </c>
    </row>
    <row r="751" spans="1:6" x14ac:dyDescent="0.3">
      <c r="A751" s="1">
        <v>44274</v>
      </c>
      <c r="B751">
        <v>0.153</v>
      </c>
      <c r="C751">
        <v>0.161</v>
      </c>
      <c r="D751">
        <v>0.16900000000000001</v>
      </c>
      <c r="E751">
        <v>0.13700000000000001</v>
      </c>
      <c r="F751" s="2">
        <v>-2.4799999999999999E-2</v>
      </c>
    </row>
    <row r="752" spans="1:6" x14ac:dyDescent="0.3">
      <c r="A752" s="1">
        <v>44273</v>
      </c>
      <c r="B752">
        <v>0.157</v>
      </c>
      <c r="C752">
        <v>0.13700000000000001</v>
      </c>
      <c r="D752">
        <v>0.16900000000000001</v>
      </c>
      <c r="E752">
        <v>0.127</v>
      </c>
      <c r="F752" s="2">
        <v>0.1467</v>
      </c>
    </row>
    <row r="753" spans="1:6" x14ac:dyDescent="0.3">
      <c r="A753" s="1">
        <v>44272</v>
      </c>
      <c r="B753">
        <v>0.13700000000000001</v>
      </c>
      <c r="C753">
        <v>0.153</v>
      </c>
      <c r="D753">
        <v>0.159</v>
      </c>
      <c r="E753">
        <v>0.125</v>
      </c>
      <c r="F753" s="2">
        <v>-9.2700000000000005E-2</v>
      </c>
    </row>
    <row r="754" spans="1:6" x14ac:dyDescent="0.3">
      <c r="A754" s="1">
        <v>44271</v>
      </c>
      <c r="B754">
        <v>0.151</v>
      </c>
      <c r="C754">
        <v>0.151</v>
      </c>
      <c r="D754">
        <v>0.157</v>
      </c>
      <c r="E754">
        <v>0.14699999999999999</v>
      </c>
      <c r="F754" s="2">
        <v>-1.3100000000000001E-2</v>
      </c>
    </row>
    <row r="755" spans="1:6" x14ac:dyDescent="0.3">
      <c r="A755" s="1">
        <v>44270</v>
      </c>
      <c r="B755">
        <v>0.153</v>
      </c>
      <c r="C755">
        <v>0.153</v>
      </c>
      <c r="D755">
        <v>0.157</v>
      </c>
      <c r="E755">
        <v>0.14699999999999999</v>
      </c>
      <c r="F755" s="2">
        <v>2.6800000000000001E-2</v>
      </c>
    </row>
    <row r="756" spans="1:6" x14ac:dyDescent="0.3">
      <c r="A756" s="1">
        <v>44267</v>
      </c>
      <c r="B756">
        <v>0.14899999999999999</v>
      </c>
      <c r="C756">
        <v>0.14299999999999999</v>
      </c>
      <c r="D756">
        <v>0.16300000000000001</v>
      </c>
      <c r="E756">
        <v>0.14099999999999999</v>
      </c>
      <c r="F756" s="2">
        <v>4.2700000000000002E-2</v>
      </c>
    </row>
    <row r="757" spans="1:6" x14ac:dyDescent="0.3">
      <c r="A757" s="1">
        <v>44266</v>
      </c>
      <c r="B757">
        <v>0.14299999999999999</v>
      </c>
      <c r="C757">
        <v>0.155</v>
      </c>
      <c r="D757">
        <v>0.159</v>
      </c>
      <c r="E757">
        <v>0.13900000000000001</v>
      </c>
      <c r="F757" s="2">
        <v>-7.6899999999999996E-2</v>
      </c>
    </row>
    <row r="758" spans="1:6" x14ac:dyDescent="0.3">
      <c r="A758" s="1">
        <v>44265</v>
      </c>
      <c r="B758">
        <v>0.155</v>
      </c>
      <c r="C758">
        <v>0.159</v>
      </c>
      <c r="D758">
        <v>0.17100000000000001</v>
      </c>
      <c r="E758">
        <v>0.153</v>
      </c>
      <c r="F758" s="2">
        <v>-4.8599999999999997E-2</v>
      </c>
    </row>
    <row r="759" spans="1:6" x14ac:dyDescent="0.3">
      <c r="A759" s="1">
        <v>44264</v>
      </c>
      <c r="B759">
        <v>0.16300000000000001</v>
      </c>
      <c r="C759">
        <v>0.16500000000000001</v>
      </c>
      <c r="D759">
        <v>0.16900000000000001</v>
      </c>
      <c r="E759">
        <v>0.157</v>
      </c>
      <c r="F759" s="2">
        <v>-1.15E-2</v>
      </c>
    </row>
    <row r="760" spans="1:6" x14ac:dyDescent="0.3">
      <c r="A760" s="1">
        <v>44263</v>
      </c>
      <c r="B760">
        <v>0.16500000000000001</v>
      </c>
      <c r="C760">
        <v>0.14699999999999999</v>
      </c>
      <c r="D760">
        <v>0.16700000000000001</v>
      </c>
      <c r="E760">
        <v>0.14499999999999999</v>
      </c>
      <c r="F760" s="2">
        <v>0.16900000000000001</v>
      </c>
    </row>
    <row r="761" spans="1:6" x14ac:dyDescent="0.3">
      <c r="A761" s="1">
        <v>44260</v>
      </c>
      <c r="B761">
        <v>0.14099999999999999</v>
      </c>
      <c r="C761">
        <v>0.14899999999999999</v>
      </c>
      <c r="D761">
        <v>0.155</v>
      </c>
      <c r="E761">
        <v>0.13300000000000001</v>
      </c>
      <c r="F761" s="2">
        <v>-4.02E-2</v>
      </c>
    </row>
    <row r="762" spans="1:6" x14ac:dyDescent="0.3">
      <c r="A762" s="1">
        <v>44259</v>
      </c>
      <c r="B762">
        <v>0.14699999999999999</v>
      </c>
      <c r="C762">
        <v>0.14499999999999999</v>
      </c>
      <c r="D762">
        <v>0.151</v>
      </c>
      <c r="E762">
        <v>0.13500000000000001</v>
      </c>
      <c r="F762" s="2">
        <v>2.8000000000000001E-2</v>
      </c>
    </row>
    <row r="763" spans="1:6" x14ac:dyDescent="0.3">
      <c r="A763" s="1">
        <v>44258</v>
      </c>
      <c r="B763">
        <v>0.14299999999999999</v>
      </c>
      <c r="C763">
        <v>0.123</v>
      </c>
      <c r="D763">
        <v>0.14699999999999999</v>
      </c>
      <c r="E763">
        <v>0.121</v>
      </c>
      <c r="F763" s="2">
        <v>0.16020000000000001</v>
      </c>
    </row>
    <row r="764" spans="1:6" x14ac:dyDescent="0.3">
      <c r="A764" s="1">
        <v>44257</v>
      </c>
      <c r="B764">
        <v>0.123</v>
      </c>
      <c r="C764">
        <v>0.123</v>
      </c>
      <c r="D764">
        <v>0.13100000000000001</v>
      </c>
      <c r="E764">
        <v>0.11700000000000001</v>
      </c>
      <c r="F764" s="2">
        <v>1.5699999999999999E-2</v>
      </c>
    </row>
    <row r="765" spans="1:6" x14ac:dyDescent="0.3">
      <c r="A765" s="1">
        <v>44256</v>
      </c>
      <c r="B765">
        <v>0.121</v>
      </c>
      <c r="C765">
        <v>0.123</v>
      </c>
      <c r="D765">
        <v>0.14099999999999999</v>
      </c>
      <c r="E765">
        <v>0.11899999999999999</v>
      </c>
      <c r="F765" s="2">
        <v>-6.0499999999999998E-2</v>
      </c>
    </row>
    <row r="766" spans="1:6" x14ac:dyDescent="0.3">
      <c r="A766" s="1">
        <v>44253</v>
      </c>
      <c r="B766">
        <v>0.129</v>
      </c>
      <c r="C766">
        <v>0.17599999999999999</v>
      </c>
      <c r="D766">
        <v>0.182</v>
      </c>
      <c r="E766">
        <v>0.123</v>
      </c>
      <c r="F766" s="2">
        <v>-0.27539999999999998</v>
      </c>
    </row>
    <row r="767" spans="1:6" x14ac:dyDescent="0.3">
      <c r="A767" s="1">
        <v>44252</v>
      </c>
      <c r="B767">
        <v>0.17799999999999999</v>
      </c>
      <c r="C767">
        <v>0.125</v>
      </c>
      <c r="D767">
        <v>0.19400000000000001</v>
      </c>
      <c r="E767">
        <v>0.125</v>
      </c>
      <c r="F767" s="2">
        <v>0.42320000000000002</v>
      </c>
    </row>
    <row r="768" spans="1:6" x14ac:dyDescent="0.3">
      <c r="A768" s="1">
        <v>44251</v>
      </c>
      <c r="B768">
        <v>0.125</v>
      </c>
      <c r="C768">
        <v>0.115</v>
      </c>
      <c r="D768">
        <v>0.13100000000000001</v>
      </c>
      <c r="E768">
        <v>0.111</v>
      </c>
      <c r="F768" s="2">
        <v>0.12709999999999999</v>
      </c>
    </row>
    <row r="769" spans="1:6" x14ac:dyDescent="0.3">
      <c r="A769" s="1">
        <v>44250</v>
      </c>
      <c r="B769">
        <v>0.111</v>
      </c>
      <c r="C769">
        <v>0.11700000000000001</v>
      </c>
      <c r="D769">
        <v>0.11899999999999999</v>
      </c>
      <c r="E769">
        <v>0.109</v>
      </c>
      <c r="F769" s="2">
        <v>-3.4799999999999998E-2</v>
      </c>
    </row>
    <row r="770" spans="1:6" x14ac:dyDescent="0.3">
      <c r="A770" s="1">
        <v>44249</v>
      </c>
      <c r="B770">
        <v>0.115</v>
      </c>
      <c r="C770">
        <v>0.111</v>
      </c>
      <c r="D770">
        <v>0.115</v>
      </c>
      <c r="E770">
        <v>0.107</v>
      </c>
      <c r="F770" s="2">
        <v>5.6099999999999997E-2</v>
      </c>
    </row>
    <row r="771" spans="1:6" x14ac:dyDescent="0.3">
      <c r="A771" s="1">
        <v>44246</v>
      </c>
      <c r="B771">
        <v>0.109</v>
      </c>
      <c r="C771">
        <v>0.109</v>
      </c>
      <c r="D771">
        <v>0.111</v>
      </c>
      <c r="E771">
        <v>0.107</v>
      </c>
      <c r="F771" s="2">
        <v>0</v>
      </c>
    </row>
    <row r="772" spans="1:6" x14ac:dyDescent="0.3">
      <c r="A772" s="1">
        <v>44245</v>
      </c>
      <c r="B772">
        <v>0.109</v>
      </c>
      <c r="C772">
        <v>0.107</v>
      </c>
      <c r="D772">
        <v>0.113</v>
      </c>
      <c r="E772">
        <v>0.105</v>
      </c>
      <c r="F772" s="2">
        <v>0</v>
      </c>
    </row>
    <row r="773" spans="1:6" x14ac:dyDescent="0.3">
      <c r="A773" s="1">
        <v>44244</v>
      </c>
      <c r="B773">
        <v>0.109</v>
      </c>
      <c r="C773">
        <v>0.121</v>
      </c>
      <c r="D773">
        <v>0.125</v>
      </c>
      <c r="E773">
        <v>0.107</v>
      </c>
      <c r="F773" s="2">
        <v>-0.11459999999999999</v>
      </c>
    </row>
    <row r="774" spans="1:6" x14ac:dyDescent="0.3">
      <c r="A774" s="1">
        <v>44243</v>
      </c>
      <c r="B774">
        <v>0.123</v>
      </c>
      <c r="C774">
        <v>0.113</v>
      </c>
      <c r="D774">
        <v>0.123</v>
      </c>
      <c r="E774">
        <v>0.113</v>
      </c>
      <c r="F774" s="2">
        <v>6.9599999999999995E-2</v>
      </c>
    </row>
    <row r="775" spans="1:6" x14ac:dyDescent="0.3">
      <c r="A775" s="1">
        <v>44242</v>
      </c>
      <c r="B775">
        <v>0.115</v>
      </c>
      <c r="C775">
        <v>0.115</v>
      </c>
      <c r="D775">
        <v>0.115</v>
      </c>
      <c r="E775">
        <v>0.115</v>
      </c>
      <c r="F775" s="2">
        <v>3.5999999999999997E-2</v>
      </c>
    </row>
    <row r="776" spans="1:6" x14ac:dyDescent="0.3">
      <c r="A776" s="1">
        <v>44239</v>
      </c>
      <c r="B776">
        <v>0.111</v>
      </c>
      <c r="C776">
        <v>0.109</v>
      </c>
      <c r="D776">
        <v>0.113</v>
      </c>
      <c r="E776">
        <v>0.107</v>
      </c>
      <c r="F776" s="2">
        <v>1.7399999999999999E-2</v>
      </c>
    </row>
    <row r="777" spans="1:6" x14ac:dyDescent="0.3">
      <c r="A777" s="1">
        <v>44238</v>
      </c>
      <c r="B777">
        <v>0.109</v>
      </c>
      <c r="C777">
        <v>0.111</v>
      </c>
      <c r="D777">
        <v>0.13900000000000001</v>
      </c>
      <c r="E777">
        <v>0.107</v>
      </c>
      <c r="F777" s="2">
        <v>-1.7999999999999999E-2</v>
      </c>
    </row>
    <row r="778" spans="1:6" x14ac:dyDescent="0.3">
      <c r="A778" s="1">
        <v>44237</v>
      </c>
      <c r="B778">
        <v>0.111</v>
      </c>
      <c r="C778">
        <v>0.11700000000000001</v>
      </c>
      <c r="D778">
        <v>0.11899999999999999</v>
      </c>
      <c r="E778">
        <v>0.109</v>
      </c>
      <c r="F778" s="2">
        <v>-5.1200000000000002E-2</v>
      </c>
    </row>
    <row r="779" spans="1:6" x14ac:dyDescent="0.3">
      <c r="A779" s="1">
        <v>44236</v>
      </c>
      <c r="B779">
        <v>0.11700000000000001</v>
      </c>
      <c r="C779">
        <v>0.113</v>
      </c>
      <c r="D779">
        <v>0.11899999999999999</v>
      </c>
      <c r="E779">
        <v>0.111</v>
      </c>
      <c r="F779" s="2">
        <v>3.5400000000000001E-2</v>
      </c>
    </row>
    <row r="780" spans="1:6" x14ac:dyDescent="0.3">
      <c r="A780" s="1">
        <v>44235</v>
      </c>
      <c r="B780">
        <v>0.113</v>
      </c>
      <c r="C780">
        <v>0.107</v>
      </c>
      <c r="D780">
        <v>0.115</v>
      </c>
      <c r="E780">
        <v>0.105</v>
      </c>
      <c r="F780" s="2">
        <v>7.51E-2</v>
      </c>
    </row>
    <row r="781" spans="1:6" x14ac:dyDescent="0.3">
      <c r="A781" s="1">
        <v>44232</v>
      </c>
      <c r="B781">
        <v>0.105</v>
      </c>
      <c r="C781">
        <v>0.115</v>
      </c>
      <c r="D781">
        <v>0.115</v>
      </c>
      <c r="E781">
        <v>0.105</v>
      </c>
      <c r="F781" s="2">
        <v>-7.0699999999999999E-2</v>
      </c>
    </row>
    <row r="782" spans="1:6" x14ac:dyDescent="0.3">
      <c r="A782" s="1">
        <v>44231</v>
      </c>
      <c r="B782">
        <v>0.113</v>
      </c>
      <c r="C782">
        <v>0.11899999999999999</v>
      </c>
      <c r="D782">
        <v>0.121</v>
      </c>
      <c r="E782">
        <v>0.113</v>
      </c>
      <c r="F782" s="2">
        <v>-4.9500000000000002E-2</v>
      </c>
    </row>
    <row r="783" spans="1:6" x14ac:dyDescent="0.3">
      <c r="A783" s="1">
        <v>44230</v>
      </c>
      <c r="B783">
        <v>0.11899999999999999</v>
      </c>
      <c r="C783">
        <v>0.113</v>
      </c>
      <c r="D783">
        <v>0.121</v>
      </c>
      <c r="E783">
        <v>0.113</v>
      </c>
      <c r="F783" s="2">
        <v>5.21E-2</v>
      </c>
    </row>
    <row r="784" spans="1:6" x14ac:dyDescent="0.3">
      <c r="A784" s="1">
        <v>44229</v>
      </c>
      <c r="B784">
        <v>0.113</v>
      </c>
      <c r="C784">
        <v>0.109</v>
      </c>
      <c r="D784">
        <v>0.11700000000000001</v>
      </c>
      <c r="E784">
        <v>0.109</v>
      </c>
      <c r="F784" s="2">
        <v>1.7100000000000001E-2</v>
      </c>
    </row>
    <row r="785" spans="1:6" x14ac:dyDescent="0.3">
      <c r="A785" s="1">
        <v>44228</v>
      </c>
      <c r="B785">
        <v>0.111</v>
      </c>
      <c r="C785">
        <v>0.111</v>
      </c>
      <c r="D785">
        <v>0.113</v>
      </c>
      <c r="E785">
        <v>0.107</v>
      </c>
      <c r="F785" s="2">
        <v>0</v>
      </c>
    </row>
    <row r="786" spans="1:6" x14ac:dyDescent="0.3">
      <c r="A786" s="1">
        <v>44225</v>
      </c>
      <c r="B786">
        <v>0.111</v>
      </c>
      <c r="C786">
        <v>0.121</v>
      </c>
      <c r="D786">
        <v>0.123</v>
      </c>
      <c r="E786">
        <v>0.111</v>
      </c>
      <c r="F786" s="2">
        <v>-8.09E-2</v>
      </c>
    </row>
    <row r="787" spans="1:6" x14ac:dyDescent="0.3">
      <c r="A787" s="1">
        <v>44224</v>
      </c>
      <c r="B787">
        <v>0.121</v>
      </c>
      <c r="C787">
        <v>0.123</v>
      </c>
      <c r="D787">
        <v>0.123</v>
      </c>
      <c r="E787">
        <v>0.11700000000000001</v>
      </c>
      <c r="F787" s="2">
        <v>1.6799999999999999E-2</v>
      </c>
    </row>
    <row r="788" spans="1:6" x14ac:dyDescent="0.3">
      <c r="A788" s="1">
        <v>44223</v>
      </c>
      <c r="B788">
        <v>0.11899999999999999</v>
      </c>
      <c r="C788">
        <v>0.123</v>
      </c>
      <c r="D788">
        <v>0.123</v>
      </c>
      <c r="E788">
        <v>0.115</v>
      </c>
      <c r="F788" s="2">
        <v>-3.1699999999999999E-2</v>
      </c>
    </row>
    <row r="789" spans="1:6" x14ac:dyDescent="0.3">
      <c r="A789" s="1">
        <v>44222</v>
      </c>
      <c r="B789">
        <v>0.123</v>
      </c>
      <c r="C789">
        <v>0.125</v>
      </c>
      <c r="D789">
        <v>0.125</v>
      </c>
      <c r="E789">
        <v>0.121</v>
      </c>
      <c r="F789" s="2">
        <v>1.7399999999999999E-2</v>
      </c>
    </row>
    <row r="790" spans="1:6" x14ac:dyDescent="0.3">
      <c r="A790" s="1">
        <v>44221</v>
      </c>
      <c r="B790">
        <v>0.121</v>
      </c>
      <c r="C790">
        <v>0.123</v>
      </c>
      <c r="D790">
        <v>0.127</v>
      </c>
      <c r="E790">
        <v>0.11899999999999999</v>
      </c>
      <c r="F790" s="2">
        <v>-3.2800000000000003E-2</v>
      </c>
    </row>
    <row r="791" spans="1:6" x14ac:dyDescent="0.3">
      <c r="A791" s="1">
        <v>44218</v>
      </c>
      <c r="B791">
        <v>0.125</v>
      </c>
      <c r="C791">
        <v>0.125</v>
      </c>
      <c r="D791">
        <v>0.127</v>
      </c>
      <c r="E791">
        <v>0.121</v>
      </c>
      <c r="F791" s="2">
        <v>0</v>
      </c>
    </row>
    <row r="792" spans="1:6" x14ac:dyDescent="0.3">
      <c r="A792" s="1">
        <v>44217</v>
      </c>
      <c r="B792">
        <v>0.125</v>
      </c>
      <c r="C792">
        <v>0.129</v>
      </c>
      <c r="D792">
        <v>0.13300000000000001</v>
      </c>
      <c r="E792">
        <v>0.123</v>
      </c>
      <c r="F792" s="2">
        <v>-3.1E-2</v>
      </c>
    </row>
    <row r="793" spans="1:6" x14ac:dyDescent="0.3">
      <c r="A793" s="1">
        <v>44216</v>
      </c>
      <c r="B793">
        <v>0.129</v>
      </c>
      <c r="C793">
        <v>0.13300000000000001</v>
      </c>
      <c r="D793">
        <v>0.13700000000000001</v>
      </c>
      <c r="E793">
        <v>0.127</v>
      </c>
      <c r="F793" s="2">
        <v>-3.0099999999999998E-2</v>
      </c>
    </row>
    <row r="794" spans="1:6" x14ac:dyDescent="0.3">
      <c r="A794" s="1">
        <v>44215</v>
      </c>
      <c r="B794">
        <v>0.13300000000000001</v>
      </c>
      <c r="C794">
        <v>0.13700000000000001</v>
      </c>
      <c r="D794">
        <v>0.14299999999999999</v>
      </c>
      <c r="E794">
        <v>0.13100000000000001</v>
      </c>
      <c r="F794" s="2">
        <v>-2.92E-2</v>
      </c>
    </row>
    <row r="795" spans="1:6" x14ac:dyDescent="0.3">
      <c r="A795" s="1">
        <v>44214</v>
      </c>
      <c r="B795">
        <v>0.13700000000000001</v>
      </c>
      <c r="C795">
        <v>0.13700000000000001</v>
      </c>
      <c r="D795">
        <v>0.13700000000000001</v>
      </c>
      <c r="E795">
        <v>0.13700000000000001</v>
      </c>
      <c r="F795" s="2">
        <v>1.4800000000000001E-2</v>
      </c>
    </row>
    <row r="796" spans="1:6" x14ac:dyDescent="0.3">
      <c r="A796" s="1">
        <v>44211</v>
      </c>
      <c r="B796">
        <v>0.13500000000000001</v>
      </c>
      <c r="C796">
        <v>0.14299999999999999</v>
      </c>
      <c r="D796">
        <v>0.14499999999999999</v>
      </c>
      <c r="E796">
        <v>0.13500000000000001</v>
      </c>
      <c r="F796" s="2">
        <v>-6.9000000000000006E-2</v>
      </c>
    </row>
    <row r="797" spans="1:6" x14ac:dyDescent="0.3">
      <c r="A797" s="1">
        <v>44210</v>
      </c>
      <c r="B797">
        <v>0.14499999999999999</v>
      </c>
      <c r="C797">
        <v>0.14699999999999999</v>
      </c>
      <c r="D797">
        <v>0.153</v>
      </c>
      <c r="E797">
        <v>0.14099999999999999</v>
      </c>
      <c r="F797" s="2">
        <v>0</v>
      </c>
    </row>
    <row r="798" spans="1:6" x14ac:dyDescent="0.3">
      <c r="A798" s="1">
        <v>44209</v>
      </c>
      <c r="B798">
        <v>0.14499999999999999</v>
      </c>
      <c r="C798">
        <v>0.14499999999999999</v>
      </c>
      <c r="D798">
        <v>0.153</v>
      </c>
      <c r="E798">
        <v>0.14299999999999999</v>
      </c>
      <c r="F798" s="2">
        <v>-1.29E-2</v>
      </c>
    </row>
    <row r="799" spans="1:6" x14ac:dyDescent="0.3">
      <c r="A799" s="1">
        <v>44208</v>
      </c>
      <c r="B799">
        <v>0.14699999999999999</v>
      </c>
      <c r="C799">
        <v>0.14699999999999999</v>
      </c>
      <c r="D799">
        <v>0.153</v>
      </c>
      <c r="E799">
        <v>0.14499999999999999</v>
      </c>
      <c r="F799" s="2">
        <v>-1.34E-2</v>
      </c>
    </row>
    <row r="800" spans="1:6" x14ac:dyDescent="0.3">
      <c r="A800" s="1">
        <v>44207</v>
      </c>
      <c r="B800">
        <v>0.14899999999999999</v>
      </c>
      <c r="C800">
        <v>0.13700000000000001</v>
      </c>
      <c r="D800">
        <v>0.14899999999999999</v>
      </c>
      <c r="E800">
        <v>0.129</v>
      </c>
      <c r="F800" s="2">
        <v>8.77E-2</v>
      </c>
    </row>
    <row r="801" spans="1:6" x14ac:dyDescent="0.3">
      <c r="A801" s="1">
        <v>44204</v>
      </c>
      <c r="B801">
        <v>0.13700000000000001</v>
      </c>
      <c r="C801">
        <v>0.14099999999999999</v>
      </c>
      <c r="D801">
        <v>0.14899999999999999</v>
      </c>
      <c r="E801">
        <v>0.13300000000000001</v>
      </c>
      <c r="F801" s="2">
        <v>-2.7699999999999999E-2</v>
      </c>
    </row>
    <row r="802" spans="1:6" x14ac:dyDescent="0.3">
      <c r="A802" s="1">
        <v>44203</v>
      </c>
      <c r="B802">
        <v>0.14099999999999999</v>
      </c>
      <c r="C802">
        <v>0.13900000000000001</v>
      </c>
      <c r="D802">
        <v>0.14499999999999999</v>
      </c>
      <c r="E802">
        <v>0.13700000000000001</v>
      </c>
      <c r="F802" s="2">
        <v>1.44E-2</v>
      </c>
    </row>
    <row r="803" spans="1:6" x14ac:dyDescent="0.3">
      <c r="A803" s="1">
        <v>44202</v>
      </c>
      <c r="B803">
        <v>0.13900000000000001</v>
      </c>
      <c r="C803">
        <v>0.125</v>
      </c>
      <c r="D803">
        <v>0.151</v>
      </c>
      <c r="E803">
        <v>0.123</v>
      </c>
      <c r="F803" s="2">
        <v>0.1285</v>
      </c>
    </row>
    <row r="804" spans="1:6" x14ac:dyDescent="0.3">
      <c r="A804" s="1">
        <v>44201</v>
      </c>
      <c r="B804">
        <v>0.123</v>
      </c>
      <c r="C804">
        <v>0.11899999999999999</v>
      </c>
      <c r="D804">
        <v>0.123</v>
      </c>
      <c r="E804">
        <v>0.113</v>
      </c>
      <c r="F804" s="2">
        <v>5.04E-2</v>
      </c>
    </row>
    <row r="805" spans="1:6" x14ac:dyDescent="0.3">
      <c r="A805" s="1">
        <v>44200</v>
      </c>
      <c r="B805">
        <v>0.11700000000000001</v>
      </c>
      <c r="C805">
        <v>0.123</v>
      </c>
      <c r="D805">
        <v>0.129</v>
      </c>
      <c r="E805">
        <v>0.115</v>
      </c>
      <c r="F805" s="2">
        <v>-4.8000000000000001E-2</v>
      </c>
    </row>
    <row r="806" spans="1:6" x14ac:dyDescent="0.3">
      <c r="A806" s="1">
        <v>44196</v>
      </c>
      <c r="B806">
        <v>0.123</v>
      </c>
      <c r="C806">
        <v>0.125</v>
      </c>
      <c r="D806">
        <v>0.129</v>
      </c>
      <c r="E806">
        <v>0.121</v>
      </c>
      <c r="F806" s="2">
        <v>-1.6E-2</v>
      </c>
    </row>
    <row r="807" spans="1:6" x14ac:dyDescent="0.3">
      <c r="A807" s="1">
        <v>44195</v>
      </c>
      <c r="B807">
        <v>0.125</v>
      </c>
      <c r="C807">
        <v>0.127</v>
      </c>
      <c r="D807">
        <v>0.13300000000000001</v>
      </c>
      <c r="E807">
        <v>0.125</v>
      </c>
      <c r="F807" s="2">
        <v>-3.0300000000000001E-2</v>
      </c>
    </row>
    <row r="808" spans="1:6" x14ac:dyDescent="0.3">
      <c r="A808" s="1">
        <v>44194</v>
      </c>
      <c r="B808">
        <v>0.129</v>
      </c>
      <c r="C808">
        <v>0.129</v>
      </c>
      <c r="D808">
        <v>0.13100000000000001</v>
      </c>
      <c r="E808">
        <v>0.125</v>
      </c>
      <c r="F808" s="2">
        <v>4.8000000000000001E-2</v>
      </c>
    </row>
    <row r="809" spans="1:6" x14ac:dyDescent="0.3">
      <c r="A809" s="1">
        <v>44193</v>
      </c>
      <c r="B809">
        <v>0.123</v>
      </c>
      <c r="C809">
        <v>0.123</v>
      </c>
      <c r="D809">
        <v>0.13300000000000001</v>
      </c>
      <c r="E809">
        <v>0.11899999999999999</v>
      </c>
      <c r="F809" s="2">
        <v>0</v>
      </c>
    </row>
    <row r="810" spans="1:6" x14ac:dyDescent="0.3">
      <c r="A810" s="1">
        <v>44189</v>
      </c>
      <c r="B810">
        <v>0.123</v>
      </c>
      <c r="C810">
        <v>0.123</v>
      </c>
      <c r="D810">
        <v>0.123</v>
      </c>
      <c r="E810">
        <v>0.11899999999999999</v>
      </c>
      <c r="F810" s="2">
        <v>1.6500000000000001E-2</v>
      </c>
    </row>
    <row r="811" spans="1:6" x14ac:dyDescent="0.3">
      <c r="A811" s="1">
        <v>44188</v>
      </c>
      <c r="B811">
        <v>0.121</v>
      </c>
      <c r="C811">
        <v>0.11700000000000001</v>
      </c>
      <c r="D811">
        <v>0.127</v>
      </c>
      <c r="E811">
        <v>0.11700000000000001</v>
      </c>
      <c r="F811" s="2">
        <v>1.77E-2</v>
      </c>
    </row>
    <row r="812" spans="1:6" x14ac:dyDescent="0.3">
      <c r="A812" s="1">
        <v>44187</v>
      </c>
      <c r="B812">
        <v>0.11899999999999999</v>
      </c>
      <c r="C812">
        <v>0.123</v>
      </c>
      <c r="D812">
        <v>0.123</v>
      </c>
      <c r="E812">
        <v>0.11700000000000001</v>
      </c>
      <c r="F812" s="2">
        <v>-3.3300000000000003E-2</v>
      </c>
    </row>
    <row r="813" spans="1:6" x14ac:dyDescent="0.3">
      <c r="A813" s="1">
        <v>44186</v>
      </c>
      <c r="B813">
        <v>0.123</v>
      </c>
      <c r="C813">
        <v>0.121</v>
      </c>
      <c r="D813">
        <v>0.125</v>
      </c>
      <c r="E813">
        <v>0.109</v>
      </c>
      <c r="F813" s="2">
        <v>0</v>
      </c>
    </row>
    <row r="814" spans="1:6" x14ac:dyDescent="0.3">
      <c r="A814" s="1">
        <v>44183</v>
      </c>
      <c r="B814">
        <v>0.123</v>
      </c>
      <c r="C814">
        <v>0.123</v>
      </c>
      <c r="D814">
        <v>0.123</v>
      </c>
      <c r="E814">
        <v>0.11899999999999999</v>
      </c>
      <c r="F814" s="2">
        <v>0</v>
      </c>
    </row>
    <row r="815" spans="1:6" x14ac:dyDescent="0.3">
      <c r="A815" s="1">
        <v>44182</v>
      </c>
      <c r="B815">
        <v>0.123</v>
      </c>
      <c r="C815">
        <v>0.11700000000000001</v>
      </c>
      <c r="D815">
        <v>0.129</v>
      </c>
      <c r="E815">
        <v>0.115</v>
      </c>
      <c r="F815" s="2">
        <v>3.3599999999999998E-2</v>
      </c>
    </row>
    <row r="816" spans="1:6" x14ac:dyDescent="0.3">
      <c r="A816" s="1">
        <v>44181</v>
      </c>
      <c r="B816">
        <v>0.11899999999999999</v>
      </c>
      <c r="C816">
        <v>0.11700000000000001</v>
      </c>
      <c r="D816">
        <v>0.129</v>
      </c>
      <c r="E816">
        <v>0.11700000000000001</v>
      </c>
      <c r="F816" s="2">
        <v>0</v>
      </c>
    </row>
    <row r="817" spans="1:6" x14ac:dyDescent="0.3">
      <c r="A817" s="1">
        <v>44180</v>
      </c>
      <c r="B817">
        <v>0.11899999999999999</v>
      </c>
      <c r="C817">
        <v>0.11899999999999999</v>
      </c>
      <c r="D817">
        <v>0.123</v>
      </c>
      <c r="E817">
        <v>0.11700000000000001</v>
      </c>
      <c r="F817" s="2">
        <v>0</v>
      </c>
    </row>
    <row r="818" spans="1:6" x14ac:dyDescent="0.3">
      <c r="A818" s="1">
        <v>44179</v>
      </c>
      <c r="B818">
        <v>0.11899999999999999</v>
      </c>
      <c r="C818">
        <v>0.125</v>
      </c>
      <c r="D818">
        <v>0.129</v>
      </c>
      <c r="E818">
        <v>0.115</v>
      </c>
      <c r="F818" s="2">
        <v>-1.6500000000000001E-2</v>
      </c>
    </row>
    <row r="819" spans="1:6" x14ac:dyDescent="0.3">
      <c r="A819" s="1">
        <v>44176</v>
      </c>
      <c r="B819">
        <v>0.121</v>
      </c>
      <c r="C819">
        <v>0.13900000000000001</v>
      </c>
      <c r="D819">
        <v>0.13900000000000001</v>
      </c>
      <c r="E819">
        <v>0.11700000000000001</v>
      </c>
      <c r="F819" s="2">
        <v>-0.12889999999999999</v>
      </c>
    </row>
    <row r="820" spans="1:6" x14ac:dyDescent="0.3">
      <c r="A820" s="1">
        <v>44175</v>
      </c>
      <c r="B820">
        <v>0.13900000000000001</v>
      </c>
      <c r="C820">
        <v>0.14899999999999999</v>
      </c>
      <c r="D820">
        <v>0.14899999999999999</v>
      </c>
      <c r="E820">
        <v>0.13900000000000001</v>
      </c>
      <c r="F820" s="2">
        <v>-7.8899999999999998E-2</v>
      </c>
    </row>
    <row r="821" spans="1:6" x14ac:dyDescent="0.3">
      <c r="A821" s="1">
        <v>44174</v>
      </c>
      <c r="B821">
        <v>0.151</v>
      </c>
      <c r="C821">
        <v>0.157</v>
      </c>
      <c r="D821">
        <v>0.159</v>
      </c>
      <c r="E821">
        <v>0.151</v>
      </c>
      <c r="F821" s="2">
        <v>0</v>
      </c>
    </row>
    <row r="822" spans="1:6" x14ac:dyDescent="0.3">
      <c r="A822" s="1">
        <v>44173</v>
      </c>
      <c r="B822">
        <v>0.151</v>
      </c>
      <c r="C822">
        <v>0.14499999999999999</v>
      </c>
      <c r="D822">
        <v>0.153</v>
      </c>
      <c r="E822">
        <v>0.14099999999999999</v>
      </c>
      <c r="F822" s="2">
        <v>4.1399999999999999E-2</v>
      </c>
    </row>
    <row r="823" spans="1:6" x14ac:dyDescent="0.3">
      <c r="A823" s="1">
        <v>44172</v>
      </c>
      <c r="B823">
        <v>0.14499999999999999</v>
      </c>
      <c r="C823">
        <v>0.153</v>
      </c>
      <c r="D823">
        <v>0.155</v>
      </c>
      <c r="E823">
        <v>0.14299999999999999</v>
      </c>
      <c r="F823" s="2">
        <v>-5.1700000000000003E-2</v>
      </c>
    </row>
    <row r="824" spans="1:6" x14ac:dyDescent="0.3">
      <c r="A824" s="1">
        <v>44169</v>
      </c>
      <c r="B824">
        <v>0.153</v>
      </c>
      <c r="C824">
        <v>0.154</v>
      </c>
      <c r="D824">
        <v>0.161</v>
      </c>
      <c r="E824">
        <v>0.14899999999999999</v>
      </c>
      <c r="F824" s="2">
        <v>0</v>
      </c>
    </row>
    <row r="825" spans="1:6" x14ac:dyDescent="0.3">
      <c r="A825" s="1">
        <v>44168</v>
      </c>
      <c r="B825">
        <v>0.153</v>
      </c>
      <c r="C825">
        <v>0.16200000000000001</v>
      </c>
      <c r="D825">
        <v>0.16400000000000001</v>
      </c>
      <c r="E825">
        <v>0.151</v>
      </c>
      <c r="F825" s="2">
        <v>-5.9799999999999999E-2</v>
      </c>
    </row>
    <row r="826" spans="1:6" x14ac:dyDescent="0.3">
      <c r="A826" s="1">
        <v>44167</v>
      </c>
      <c r="B826">
        <v>0.16200000000000001</v>
      </c>
      <c r="C826">
        <v>0.16600000000000001</v>
      </c>
      <c r="D826">
        <v>0.16800000000000001</v>
      </c>
      <c r="E826">
        <v>0.16</v>
      </c>
      <c r="F826" s="2">
        <v>-4.5900000000000003E-2</v>
      </c>
    </row>
    <row r="827" spans="1:6" x14ac:dyDescent="0.3">
      <c r="A827" s="1">
        <v>44166</v>
      </c>
      <c r="B827">
        <v>0.17</v>
      </c>
      <c r="C827">
        <v>0.15</v>
      </c>
      <c r="D827">
        <v>0.17399999999999999</v>
      </c>
      <c r="E827">
        <v>0.14699999999999999</v>
      </c>
      <c r="F827" s="2">
        <v>0.13020000000000001</v>
      </c>
    </row>
    <row r="828" spans="1:6" x14ac:dyDescent="0.3">
      <c r="A828" s="1">
        <v>44165</v>
      </c>
      <c r="B828">
        <v>0.15</v>
      </c>
      <c r="C828">
        <v>0.154</v>
      </c>
      <c r="D828">
        <v>0.158</v>
      </c>
      <c r="E828">
        <v>0.14699999999999999</v>
      </c>
      <c r="F828" s="2">
        <v>-2.53E-2</v>
      </c>
    </row>
    <row r="829" spans="1:6" x14ac:dyDescent="0.3">
      <c r="A829" s="1">
        <v>44162</v>
      </c>
      <c r="B829">
        <v>0.154</v>
      </c>
      <c r="C829">
        <v>0.154</v>
      </c>
      <c r="D829">
        <v>0.156</v>
      </c>
      <c r="E829">
        <v>0.154</v>
      </c>
      <c r="F829" s="2">
        <v>-1.2200000000000001E-2</v>
      </c>
    </row>
    <row r="830" spans="1:6" x14ac:dyDescent="0.3">
      <c r="A830" s="1">
        <v>44161</v>
      </c>
      <c r="B830">
        <v>0.156</v>
      </c>
      <c r="C830">
        <v>0.156</v>
      </c>
      <c r="D830">
        <v>0.156</v>
      </c>
      <c r="E830">
        <v>0.156</v>
      </c>
      <c r="F830" s="2">
        <v>-3.6400000000000002E-2</v>
      </c>
    </row>
    <row r="831" spans="1:6" x14ac:dyDescent="0.3">
      <c r="A831" s="1">
        <v>44160</v>
      </c>
      <c r="B831">
        <v>0.16200000000000001</v>
      </c>
      <c r="C831">
        <v>0.16600000000000001</v>
      </c>
      <c r="D831">
        <v>0.16600000000000001</v>
      </c>
      <c r="E831">
        <v>0.156</v>
      </c>
      <c r="F831" s="2">
        <v>-1.1599999999999999E-2</v>
      </c>
    </row>
    <row r="832" spans="1:6" x14ac:dyDescent="0.3">
      <c r="A832" s="1">
        <v>44159</v>
      </c>
      <c r="B832">
        <v>0.16400000000000001</v>
      </c>
      <c r="C832">
        <v>0.16800000000000001</v>
      </c>
      <c r="D832">
        <v>0.17</v>
      </c>
      <c r="E832">
        <v>0.16</v>
      </c>
      <c r="F832" s="2">
        <v>4.3E-3</v>
      </c>
    </row>
    <row r="833" spans="1:6" x14ac:dyDescent="0.3">
      <c r="A833" s="1">
        <v>44158</v>
      </c>
      <c r="B833">
        <v>0.16300000000000001</v>
      </c>
      <c r="C833">
        <v>0.19</v>
      </c>
      <c r="D833">
        <v>0.19</v>
      </c>
      <c r="E833">
        <v>0.159</v>
      </c>
      <c r="F833" s="2">
        <v>1.24E-2</v>
      </c>
    </row>
    <row r="834" spans="1:6" x14ac:dyDescent="0.3">
      <c r="A834" s="1">
        <v>44155</v>
      </c>
      <c r="B834">
        <v>0.161</v>
      </c>
      <c r="C834">
        <v>0.16300000000000001</v>
      </c>
      <c r="D834">
        <v>0.16700000000000001</v>
      </c>
      <c r="E834">
        <v>0.159</v>
      </c>
      <c r="F834" s="2">
        <v>-3.4700000000000002E-2</v>
      </c>
    </row>
    <row r="835" spans="1:6" x14ac:dyDescent="0.3">
      <c r="A835" s="1">
        <v>44154</v>
      </c>
      <c r="B835">
        <v>0.16700000000000001</v>
      </c>
      <c r="C835">
        <v>0.17100000000000001</v>
      </c>
      <c r="D835">
        <v>0.17499999999999999</v>
      </c>
      <c r="E835">
        <v>0.16500000000000001</v>
      </c>
      <c r="F835" s="2">
        <v>-4.6199999999999998E-2</v>
      </c>
    </row>
    <row r="836" spans="1:6" x14ac:dyDescent="0.3">
      <c r="A836" s="1">
        <v>44153</v>
      </c>
      <c r="B836">
        <v>0.17499999999999999</v>
      </c>
      <c r="C836">
        <v>0.17299999999999999</v>
      </c>
      <c r="D836">
        <v>0.17899999999999999</v>
      </c>
      <c r="E836">
        <v>0.17100000000000001</v>
      </c>
      <c r="F836" s="2">
        <v>0</v>
      </c>
    </row>
    <row r="837" spans="1:6" x14ac:dyDescent="0.3">
      <c r="A837" s="1">
        <v>44152</v>
      </c>
      <c r="B837">
        <v>0.17499999999999999</v>
      </c>
      <c r="C837">
        <v>0.17699999999999999</v>
      </c>
      <c r="D837">
        <v>0.18099999999999999</v>
      </c>
      <c r="E837">
        <v>0.17100000000000001</v>
      </c>
      <c r="F837" s="2">
        <v>-2.18E-2</v>
      </c>
    </row>
    <row r="838" spans="1:6" x14ac:dyDescent="0.3">
      <c r="A838" s="1">
        <v>44151</v>
      </c>
      <c r="B838">
        <v>0.17899999999999999</v>
      </c>
      <c r="C838">
        <v>0.183</v>
      </c>
      <c r="D838">
        <v>0.183</v>
      </c>
      <c r="E838">
        <v>0.17299999999999999</v>
      </c>
      <c r="F838" s="2">
        <v>-1.0999999999999999E-2</v>
      </c>
    </row>
    <row r="839" spans="1:6" x14ac:dyDescent="0.3">
      <c r="A839" s="1">
        <v>44148</v>
      </c>
      <c r="B839">
        <v>0.18099999999999999</v>
      </c>
      <c r="C839">
        <v>0.18099999999999999</v>
      </c>
      <c r="D839">
        <v>0.183</v>
      </c>
      <c r="E839">
        <v>0.17499999999999999</v>
      </c>
      <c r="F839" s="2">
        <v>2.4299999999999999E-2</v>
      </c>
    </row>
    <row r="840" spans="1:6" x14ac:dyDescent="0.3">
      <c r="A840" s="1">
        <v>44147</v>
      </c>
      <c r="B840">
        <v>0.17699999999999999</v>
      </c>
      <c r="C840">
        <v>0.183</v>
      </c>
      <c r="D840">
        <v>0.185</v>
      </c>
      <c r="E840">
        <v>0.17299999999999999</v>
      </c>
      <c r="F840" s="2">
        <v>-5.2999999999999999E-2</v>
      </c>
    </row>
    <row r="841" spans="1:6" x14ac:dyDescent="0.3">
      <c r="A841" s="1">
        <v>44146</v>
      </c>
      <c r="B841">
        <v>0.187</v>
      </c>
      <c r="C841">
        <v>0.187</v>
      </c>
      <c r="D841">
        <v>0.187</v>
      </c>
      <c r="E841">
        <v>0.187</v>
      </c>
      <c r="F841" s="2">
        <v>1.0800000000000001E-2</v>
      </c>
    </row>
    <row r="842" spans="1:6" x14ac:dyDescent="0.3">
      <c r="A842" s="1">
        <v>44145</v>
      </c>
      <c r="B842">
        <v>0.185</v>
      </c>
      <c r="C842">
        <v>0.17499999999999999</v>
      </c>
      <c r="D842">
        <v>0.185</v>
      </c>
      <c r="E842">
        <v>0.17100000000000001</v>
      </c>
      <c r="F842" s="2">
        <v>5.7799999999999997E-2</v>
      </c>
    </row>
    <row r="843" spans="1:6" x14ac:dyDescent="0.3">
      <c r="A843" s="1">
        <v>44144</v>
      </c>
      <c r="B843">
        <v>0.17499999999999999</v>
      </c>
      <c r="C843">
        <v>0.155</v>
      </c>
      <c r="D843">
        <v>0.189</v>
      </c>
      <c r="E843">
        <v>0.14899999999999999</v>
      </c>
      <c r="F843" s="2">
        <v>0.12859999999999999</v>
      </c>
    </row>
    <row r="844" spans="1:6" x14ac:dyDescent="0.3">
      <c r="A844" s="1">
        <v>44141</v>
      </c>
      <c r="B844">
        <v>0.155</v>
      </c>
      <c r="C844">
        <v>0.14699999999999999</v>
      </c>
      <c r="D844">
        <v>0.159</v>
      </c>
      <c r="E844">
        <v>0.14699999999999999</v>
      </c>
      <c r="F844" s="2">
        <v>4.0300000000000002E-2</v>
      </c>
    </row>
    <row r="845" spans="1:6" x14ac:dyDescent="0.3">
      <c r="A845" s="1">
        <v>44140</v>
      </c>
      <c r="B845">
        <v>0.14899999999999999</v>
      </c>
      <c r="C845">
        <v>0.14699999999999999</v>
      </c>
      <c r="D845">
        <v>0.157</v>
      </c>
      <c r="E845">
        <v>0.14299999999999999</v>
      </c>
      <c r="F845" s="2">
        <v>0</v>
      </c>
    </row>
    <row r="846" spans="1:6" x14ac:dyDescent="0.3">
      <c r="A846" s="1">
        <v>44139</v>
      </c>
      <c r="B846">
        <v>0.14899999999999999</v>
      </c>
      <c r="C846">
        <v>0.17599999999999999</v>
      </c>
      <c r="D846">
        <v>0.17799999999999999</v>
      </c>
      <c r="E846">
        <v>0.14299999999999999</v>
      </c>
      <c r="F846" s="2">
        <v>-0.1263</v>
      </c>
    </row>
    <row r="847" spans="1:6" x14ac:dyDescent="0.3">
      <c r="A847" s="1">
        <v>44138</v>
      </c>
      <c r="B847">
        <v>0.17</v>
      </c>
      <c r="C847">
        <v>0.16200000000000001</v>
      </c>
      <c r="D847">
        <v>0.17399999999999999</v>
      </c>
      <c r="E847">
        <v>0.16</v>
      </c>
      <c r="F847" s="2">
        <v>7.4499999999999997E-2</v>
      </c>
    </row>
    <row r="848" spans="1:6" x14ac:dyDescent="0.3">
      <c r="A848" s="1">
        <v>44137</v>
      </c>
      <c r="B848">
        <v>0.158</v>
      </c>
      <c r="C848">
        <v>0.154</v>
      </c>
      <c r="D848">
        <v>0.158</v>
      </c>
      <c r="E848">
        <v>0.153</v>
      </c>
      <c r="F848" s="2">
        <v>1.2800000000000001E-2</v>
      </c>
    </row>
    <row r="849" spans="1:6" x14ac:dyDescent="0.3">
      <c r="A849" s="1">
        <v>44134</v>
      </c>
      <c r="B849">
        <v>0.156</v>
      </c>
      <c r="C849">
        <v>0.15</v>
      </c>
      <c r="D849">
        <v>0.156</v>
      </c>
      <c r="E849">
        <v>0.14699999999999999</v>
      </c>
      <c r="F849" s="2">
        <v>2.5600000000000001E-2</v>
      </c>
    </row>
    <row r="850" spans="1:6" x14ac:dyDescent="0.3">
      <c r="A850" s="1">
        <v>44133</v>
      </c>
      <c r="B850">
        <v>0.153</v>
      </c>
      <c r="C850">
        <v>0.15</v>
      </c>
      <c r="D850">
        <v>0.154</v>
      </c>
      <c r="E850">
        <v>0.14299999999999999</v>
      </c>
      <c r="F850" s="2">
        <v>1.3299999999999999E-2</v>
      </c>
    </row>
    <row r="851" spans="1:6" x14ac:dyDescent="0.3">
      <c r="A851" s="1">
        <v>44132</v>
      </c>
      <c r="B851">
        <v>0.15</v>
      </c>
      <c r="C851">
        <v>0.14899999999999999</v>
      </c>
      <c r="D851">
        <v>0.153</v>
      </c>
      <c r="E851">
        <v>0.14499999999999999</v>
      </c>
      <c r="F851" s="2">
        <v>7.4000000000000003E-3</v>
      </c>
    </row>
    <row r="852" spans="1:6" x14ac:dyDescent="0.3">
      <c r="A852" s="1">
        <v>44131</v>
      </c>
      <c r="B852">
        <v>0.14899999999999999</v>
      </c>
      <c r="C852">
        <v>0.154</v>
      </c>
      <c r="D852">
        <v>0.154</v>
      </c>
      <c r="E852">
        <v>0.14699999999999999</v>
      </c>
      <c r="F852" s="2">
        <v>-1.32E-2</v>
      </c>
    </row>
    <row r="853" spans="1:6" x14ac:dyDescent="0.3">
      <c r="A853" s="1">
        <v>44130</v>
      </c>
      <c r="B853">
        <v>0.151</v>
      </c>
      <c r="C853">
        <v>0.155</v>
      </c>
      <c r="D853">
        <v>0.155</v>
      </c>
      <c r="E853">
        <v>0.14699999999999999</v>
      </c>
      <c r="F853" s="2">
        <v>-2.5700000000000001E-2</v>
      </c>
    </row>
    <row r="854" spans="1:6" x14ac:dyDescent="0.3">
      <c r="A854" s="1">
        <v>44127</v>
      </c>
      <c r="B854">
        <v>0.155</v>
      </c>
      <c r="C854">
        <v>0.151</v>
      </c>
      <c r="D854">
        <v>0.157</v>
      </c>
      <c r="E854">
        <v>0.14899999999999999</v>
      </c>
      <c r="F854" s="2">
        <v>0</v>
      </c>
    </row>
    <row r="855" spans="1:6" x14ac:dyDescent="0.3">
      <c r="A855" s="1">
        <v>44126</v>
      </c>
      <c r="B855">
        <v>0.155</v>
      </c>
      <c r="C855">
        <v>0.14899999999999999</v>
      </c>
      <c r="D855">
        <v>0.157</v>
      </c>
      <c r="E855">
        <v>0.14699999999999999</v>
      </c>
      <c r="F855" s="2">
        <v>4.0899999999999999E-2</v>
      </c>
    </row>
    <row r="856" spans="1:6" x14ac:dyDescent="0.3">
      <c r="A856" s="1">
        <v>44125</v>
      </c>
      <c r="B856">
        <v>0.14899999999999999</v>
      </c>
      <c r="C856">
        <v>0.14699999999999999</v>
      </c>
      <c r="D856">
        <v>0.153</v>
      </c>
      <c r="E856">
        <v>0.14699999999999999</v>
      </c>
      <c r="F856" s="2">
        <v>1.3599999999999999E-2</v>
      </c>
    </row>
    <row r="857" spans="1:6" x14ac:dyDescent="0.3">
      <c r="A857" s="1">
        <v>44124</v>
      </c>
      <c r="B857">
        <v>0.14699999999999999</v>
      </c>
      <c r="C857">
        <v>0.14899999999999999</v>
      </c>
      <c r="D857">
        <v>0.151</v>
      </c>
      <c r="E857">
        <v>0.14499999999999999</v>
      </c>
      <c r="F857" s="2">
        <v>0</v>
      </c>
    </row>
    <row r="858" spans="1:6" x14ac:dyDescent="0.3">
      <c r="A858" s="1">
        <v>44123</v>
      </c>
      <c r="B858">
        <v>0.14699999999999999</v>
      </c>
      <c r="C858">
        <v>0.151</v>
      </c>
      <c r="D858">
        <v>0.153</v>
      </c>
      <c r="E858">
        <v>0.14499999999999999</v>
      </c>
      <c r="F858" s="2">
        <v>0</v>
      </c>
    </row>
    <row r="859" spans="1:6" x14ac:dyDescent="0.3">
      <c r="A859" s="1">
        <v>44120</v>
      </c>
      <c r="B859">
        <v>0.14699999999999999</v>
      </c>
      <c r="C859">
        <v>0.13900000000000001</v>
      </c>
      <c r="D859">
        <v>0.14699999999999999</v>
      </c>
      <c r="E859">
        <v>0.13500000000000001</v>
      </c>
      <c r="F859" s="2">
        <v>2.87E-2</v>
      </c>
    </row>
    <row r="860" spans="1:6" x14ac:dyDescent="0.3">
      <c r="A860" s="1">
        <v>44119</v>
      </c>
      <c r="B860">
        <v>0.14299999999999999</v>
      </c>
      <c r="C860">
        <v>0.14099999999999999</v>
      </c>
      <c r="D860">
        <v>0.14299999999999999</v>
      </c>
      <c r="E860">
        <v>0.13500000000000001</v>
      </c>
      <c r="F860" s="2">
        <v>1.4200000000000001E-2</v>
      </c>
    </row>
    <row r="861" spans="1:6" x14ac:dyDescent="0.3">
      <c r="A861" s="1">
        <v>44118</v>
      </c>
      <c r="B861">
        <v>0.14099999999999999</v>
      </c>
      <c r="C861">
        <v>0.14099999999999999</v>
      </c>
      <c r="D861">
        <v>0.14499999999999999</v>
      </c>
      <c r="E861">
        <v>0.13900000000000001</v>
      </c>
      <c r="F861" s="2">
        <v>0</v>
      </c>
    </row>
    <row r="862" spans="1:6" x14ac:dyDescent="0.3">
      <c r="A862" s="1">
        <v>44117</v>
      </c>
      <c r="B862">
        <v>0.14099999999999999</v>
      </c>
      <c r="C862">
        <v>0.14899999999999999</v>
      </c>
      <c r="D862">
        <v>0.153</v>
      </c>
      <c r="E862">
        <v>0.14099999999999999</v>
      </c>
      <c r="F862" s="2">
        <v>-0.10199999999999999</v>
      </c>
    </row>
    <row r="863" spans="1:6" x14ac:dyDescent="0.3">
      <c r="A863" s="1">
        <v>44113</v>
      </c>
      <c r="B863">
        <v>0.157</v>
      </c>
      <c r="C863">
        <v>0.14699999999999999</v>
      </c>
      <c r="D863">
        <v>0.157</v>
      </c>
      <c r="E863">
        <v>0.14699999999999999</v>
      </c>
      <c r="F863" s="2">
        <v>5.4399999999999997E-2</v>
      </c>
    </row>
    <row r="864" spans="1:6" x14ac:dyDescent="0.3">
      <c r="A864" s="1">
        <v>44112</v>
      </c>
      <c r="B864">
        <v>0.14899999999999999</v>
      </c>
      <c r="C864">
        <v>0.153</v>
      </c>
      <c r="D864">
        <v>0.155</v>
      </c>
      <c r="E864">
        <v>0.14699999999999999</v>
      </c>
      <c r="F864" s="2">
        <v>-2.5499999999999998E-2</v>
      </c>
    </row>
    <row r="865" spans="1:6" x14ac:dyDescent="0.3">
      <c r="A865" s="1">
        <v>44111</v>
      </c>
      <c r="B865">
        <v>0.153</v>
      </c>
      <c r="C865">
        <v>0.151</v>
      </c>
      <c r="D865">
        <v>0.159</v>
      </c>
      <c r="E865">
        <v>0.14899999999999999</v>
      </c>
      <c r="F865" s="2">
        <v>4.0899999999999999E-2</v>
      </c>
    </row>
    <row r="866" spans="1:6" x14ac:dyDescent="0.3">
      <c r="A866" s="1">
        <v>44110</v>
      </c>
      <c r="B866">
        <v>0.14699999999999999</v>
      </c>
      <c r="C866">
        <v>0.14899999999999999</v>
      </c>
      <c r="D866">
        <v>0.151</v>
      </c>
      <c r="E866">
        <v>0.14099999999999999</v>
      </c>
      <c r="F866" s="2">
        <v>-1.34E-2</v>
      </c>
    </row>
    <row r="867" spans="1:6" x14ac:dyDescent="0.3">
      <c r="A867" s="1">
        <v>44109</v>
      </c>
      <c r="B867">
        <v>0.14899999999999999</v>
      </c>
      <c r="C867">
        <v>0.13300000000000001</v>
      </c>
      <c r="D867">
        <v>0.151</v>
      </c>
      <c r="E867">
        <v>0.129</v>
      </c>
      <c r="F867" s="2">
        <v>0.11890000000000001</v>
      </c>
    </row>
    <row r="868" spans="1:6" x14ac:dyDescent="0.3">
      <c r="A868" s="1">
        <v>44106</v>
      </c>
      <c r="B868">
        <v>0.13300000000000001</v>
      </c>
      <c r="C868">
        <v>0.129</v>
      </c>
      <c r="D868">
        <v>0.13700000000000001</v>
      </c>
      <c r="E868">
        <v>0.123</v>
      </c>
      <c r="F868" s="2">
        <v>3.1E-2</v>
      </c>
    </row>
    <row r="869" spans="1:6" x14ac:dyDescent="0.3">
      <c r="A869" s="1">
        <v>44105</v>
      </c>
      <c r="B869">
        <v>0.129</v>
      </c>
      <c r="C869">
        <v>0.13100000000000001</v>
      </c>
      <c r="D869">
        <v>0.13900000000000001</v>
      </c>
      <c r="E869">
        <v>0.127</v>
      </c>
      <c r="F869" s="2">
        <v>-1.5299999999999999E-2</v>
      </c>
    </row>
    <row r="870" spans="1:6" x14ac:dyDescent="0.3">
      <c r="A870" s="1">
        <v>44104</v>
      </c>
      <c r="B870">
        <v>0.13100000000000001</v>
      </c>
      <c r="C870">
        <v>0.127</v>
      </c>
      <c r="D870">
        <v>0.13100000000000001</v>
      </c>
      <c r="E870">
        <v>0.121</v>
      </c>
      <c r="F870" s="2">
        <v>3.0700000000000002E-2</v>
      </c>
    </row>
    <row r="871" spans="1:6" x14ac:dyDescent="0.3">
      <c r="A871" s="1">
        <v>44103</v>
      </c>
      <c r="B871">
        <v>0.127</v>
      </c>
      <c r="C871">
        <v>0.129</v>
      </c>
      <c r="D871">
        <v>0.13100000000000001</v>
      </c>
      <c r="E871">
        <v>0.125</v>
      </c>
      <c r="F871" s="2">
        <v>-1.47E-2</v>
      </c>
    </row>
    <row r="872" spans="1:6" x14ac:dyDescent="0.3">
      <c r="A872" s="1">
        <v>44102</v>
      </c>
      <c r="B872">
        <v>0.129</v>
      </c>
      <c r="C872">
        <v>0.13300000000000001</v>
      </c>
      <c r="D872">
        <v>0.13500000000000001</v>
      </c>
      <c r="E872">
        <v>0.127</v>
      </c>
      <c r="F872" s="2">
        <v>-1.5299999999999999E-2</v>
      </c>
    </row>
    <row r="873" spans="1:6" x14ac:dyDescent="0.3">
      <c r="A873" s="1">
        <v>44099</v>
      </c>
      <c r="B873">
        <v>0.13100000000000001</v>
      </c>
      <c r="C873">
        <v>0.13700000000000001</v>
      </c>
      <c r="D873">
        <v>0.13700000000000001</v>
      </c>
      <c r="E873">
        <v>0.125</v>
      </c>
      <c r="F873" s="2">
        <v>-4.24E-2</v>
      </c>
    </row>
    <row r="874" spans="1:6" x14ac:dyDescent="0.3">
      <c r="A874" s="1">
        <v>44098</v>
      </c>
      <c r="B874">
        <v>0.13700000000000001</v>
      </c>
      <c r="C874">
        <v>0.14099999999999999</v>
      </c>
      <c r="D874">
        <v>0.14099999999999999</v>
      </c>
      <c r="E874">
        <v>0.13500000000000001</v>
      </c>
      <c r="F874" s="2">
        <v>-2.7699999999999999E-2</v>
      </c>
    </row>
    <row r="875" spans="1:6" x14ac:dyDescent="0.3">
      <c r="A875" s="1">
        <v>44097</v>
      </c>
      <c r="B875">
        <v>0.14099999999999999</v>
      </c>
      <c r="C875">
        <v>0.13700000000000001</v>
      </c>
      <c r="D875">
        <v>0.14299999999999999</v>
      </c>
      <c r="E875">
        <v>0.13300000000000001</v>
      </c>
      <c r="F875" s="2">
        <v>2.5499999999999998E-2</v>
      </c>
    </row>
    <row r="876" spans="1:6" x14ac:dyDescent="0.3">
      <c r="A876" s="1">
        <v>44096</v>
      </c>
      <c r="B876">
        <v>0.13700000000000001</v>
      </c>
      <c r="C876">
        <v>0.13700000000000001</v>
      </c>
      <c r="D876">
        <v>0.14099999999999999</v>
      </c>
      <c r="E876">
        <v>0.13300000000000001</v>
      </c>
      <c r="F876" s="2">
        <v>-1.44E-2</v>
      </c>
    </row>
    <row r="877" spans="1:6" x14ac:dyDescent="0.3">
      <c r="A877" s="1">
        <v>44095</v>
      </c>
      <c r="B877">
        <v>0.13900000000000001</v>
      </c>
      <c r="C877">
        <v>0.14899999999999999</v>
      </c>
      <c r="D877">
        <v>0.14899999999999999</v>
      </c>
      <c r="E877">
        <v>0.13300000000000001</v>
      </c>
      <c r="F877" s="2">
        <v>-1.4200000000000001E-2</v>
      </c>
    </row>
    <row r="878" spans="1:6" x14ac:dyDescent="0.3">
      <c r="A878" s="1">
        <v>44092</v>
      </c>
      <c r="B878">
        <v>0.14099999999999999</v>
      </c>
      <c r="C878">
        <v>0.13700000000000001</v>
      </c>
      <c r="D878">
        <v>0.14299999999999999</v>
      </c>
      <c r="E878">
        <v>0.13100000000000001</v>
      </c>
      <c r="F878" s="2">
        <v>1.5100000000000001E-2</v>
      </c>
    </row>
    <row r="879" spans="1:6" x14ac:dyDescent="0.3">
      <c r="A879" s="1">
        <v>44091</v>
      </c>
      <c r="B879">
        <v>0.13900000000000001</v>
      </c>
      <c r="C879">
        <v>0.13700000000000001</v>
      </c>
      <c r="D879">
        <v>0.13900000000000001</v>
      </c>
      <c r="E879">
        <v>0.127</v>
      </c>
      <c r="F879" s="2">
        <v>0</v>
      </c>
    </row>
    <row r="880" spans="1:6" x14ac:dyDescent="0.3">
      <c r="A880" s="1">
        <v>44090</v>
      </c>
      <c r="B880">
        <v>0.13900000000000001</v>
      </c>
      <c r="C880">
        <v>0.14099999999999999</v>
      </c>
      <c r="D880">
        <v>0.14299999999999999</v>
      </c>
      <c r="E880">
        <v>0.13300000000000001</v>
      </c>
      <c r="F880" s="2">
        <v>-1.4200000000000001E-2</v>
      </c>
    </row>
    <row r="881" spans="1:6" x14ac:dyDescent="0.3">
      <c r="A881" s="1">
        <v>44089</v>
      </c>
      <c r="B881">
        <v>0.14099999999999999</v>
      </c>
      <c r="C881">
        <v>0.13900000000000001</v>
      </c>
      <c r="D881">
        <v>0.14299999999999999</v>
      </c>
      <c r="E881">
        <v>0.13700000000000001</v>
      </c>
      <c r="F881" s="2">
        <v>2.92E-2</v>
      </c>
    </row>
    <row r="882" spans="1:6" x14ac:dyDescent="0.3">
      <c r="A882" s="1">
        <v>44088</v>
      </c>
      <c r="B882">
        <v>0.13700000000000001</v>
      </c>
      <c r="C882">
        <v>0.13300000000000001</v>
      </c>
      <c r="D882">
        <v>0.13900000000000001</v>
      </c>
      <c r="E882">
        <v>0.129</v>
      </c>
      <c r="F882" s="2">
        <v>6.2E-2</v>
      </c>
    </row>
    <row r="883" spans="1:6" x14ac:dyDescent="0.3">
      <c r="A883" s="1">
        <v>44085</v>
      </c>
      <c r="B883">
        <v>0.129</v>
      </c>
      <c r="C883">
        <v>0.14099999999999999</v>
      </c>
      <c r="D883">
        <v>0.14299999999999999</v>
      </c>
      <c r="E883">
        <v>0.129</v>
      </c>
      <c r="F883" s="2">
        <v>-7.1300000000000002E-2</v>
      </c>
    </row>
    <row r="884" spans="1:6" x14ac:dyDescent="0.3">
      <c r="A884" s="1">
        <v>44084</v>
      </c>
      <c r="B884">
        <v>0.13900000000000001</v>
      </c>
      <c r="C884">
        <v>0.14499999999999999</v>
      </c>
      <c r="D884">
        <v>0.151</v>
      </c>
      <c r="E884">
        <v>0.13900000000000001</v>
      </c>
      <c r="F884" s="2">
        <v>-5.3800000000000001E-2</v>
      </c>
    </row>
    <row r="885" spans="1:6" x14ac:dyDescent="0.3">
      <c r="A885" s="1">
        <v>44083</v>
      </c>
      <c r="B885">
        <v>0.14699999999999999</v>
      </c>
      <c r="C885">
        <v>0.14099999999999999</v>
      </c>
      <c r="D885">
        <v>0.14899999999999999</v>
      </c>
      <c r="E885">
        <v>0.13900000000000001</v>
      </c>
      <c r="F885" s="2">
        <v>2.7300000000000001E-2</v>
      </c>
    </row>
    <row r="886" spans="1:6" x14ac:dyDescent="0.3">
      <c r="A886" s="1">
        <v>44082</v>
      </c>
      <c r="B886">
        <v>0.14299999999999999</v>
      </c>
      <c r="C886">
        <v>0.14099999999999999</v>
      </c>
      <c r="D886">
        <v>0.14499999999999999</v>
      </c>
      <c r="E886">
        <v>0.13500000000000001</v>
      </c>
      <c r="F886" s="2">
        <v>1.49E-2</v>
      </c>
    </row>
    <row r="887" spans="1:6" x14ac:dyDescent="0.3">
      <c r="A887" s="1">
        <v>44081</v>
      </c>
      <c r="B887">
        <v>0.14099999999999999</v>
      </c>
      <c r="C887">
        <v>0.14099999999999999</v>
      </c>
      <c r="D887">
        <v>0.14099999999999999</v>
      </c>
      <c r="E887">
        <v>0.14099999999999999</v>
      </c>
      <c r="F887" s="2">
        <v>-4.0899999999999999E-2</v>
      </c>
    </row>
    <row r="888" spans="1:6" x14ac:dyDescent="0.3">
      <c r="A888" s="1">
        <v>44078</v>
      </c>
      <c r="B888">
        <v>0.14699999999999999</v>
      </c>
      <c r="C888">
        <v>0.13100000000000001</v>
      </c>
      <c r="D888">
        <v>0.153</v>
      </c>
      <c r="E888">
        <v>0.129</v>
      </c>
      <c r="F888" s="2">
        <v>0.15590000000000001</v>
      </c>
    </row>
    <row r="889" spans="1:6" x14ac:dyDescent="0.3">
      <c r="A889" s="1">
        <v>44077</v>
      </c>
      <c r="B889">
        <v>0.127</v>
      </c>
      <c r="C889">
        <v>0.13500000000000001</v>
      </c>
      <c r="D889">
        <v>0.14099999999999999</v>
      </c>
      <c r="E889">
        <v>0.123</v>
      </c>
      <c r="F889" s="2">
        <v>-5.79E-2</v>
      </c>
    </row>
    <row r="890" spans="1:6" x14ac:dyDescent="0.3">
      <c r="A890" s="1">
        <v>44076</v>
      </c>
      <c r="B890">
        <v>0.13500000000000001</v>
      </c>
      <c r="C890">
        <v>0.13100000000000001</v>
      </c>
      <c r="D890">
        <v>0.14099999999999999</v>
      </c>
      <c r="E890">
        <v>0.13100000000000001</v>
      </c>
      <c r="F890" s="2">
        <v>1.5100000000000001E-2</v>
      </c>
    </row>
    <row r="891" spans="1:6" x14ac:dyDescent="0.3">
      <c r="A891" s="1">
        <v>44075</v>
      </c>
      <c r="B891">
        <v>0.13300000000000001</v>
      </c>
      <c r="C891">
        <v>0.13500000000000001</v>
      </c>
      <c r="D891">
        <v>0.14099999999999999</v>
      </c>
      <c r="E891">
        <v>0.13100000000000001</v>
      </c>
      <c r="F891" s="2">
        <v>0</v>
      </c>
    </row>
    <row r="892" spans="1:6" x14ac:dyDescent="0.3">
      <c r="A892" s="1">
        <v>44074</v>
      </c>
      <c r="B892">
        <v>0.13300000000000001</v>
      </c>
      <c r="C892">
        <v>0.13100000000000001</v>
      </c>
      <c r="D892">
        <v>0.13700000000000001</v>
      </c>
      <c r="E892">
        <v>0.129</v>
      </c>
      <c r="F892" s="2">
        <v>0</v>
      </c>
    </row>
    <row r="893" spans="1:6" x14ac:dyDescent="0.3">
      <c r="A893" s="1">
        <v>44071</v>
      </c>
      <c r="B893">
        <v>0.13300000000000001</v>
      </c>
      <c r="C893">
        <v>0.16</v>
      </c>
      <c r="D893">
        <v>0.16400000000000001</v>
      </c>
      <c r="E893">
        <v>0.129</v>
      </c>
      <c r="F893" s="2">
        <v>-0.17100000000000001</v>
      </c>
    </row>
    <row r="894" spans="1:6" x14ac:dyDescent="0.3">
      <c r="A894" s="1">
        <v>44070</v>
      </c>
      <c r="B894">
        <v>0.16</v>
      </c>
      <c r="C894">
        <v>0.15</v>
      </c>
      <c r="D894">
        <v>0.16200000000000001</v>
      </c>
      <c r="E894">
        <v>0.13900000000000001</v>
      </c>
      <c r="F894" s="2">
        <v>5.1200000000000002E-2</v>
      </c>
    </row>
    <row r="895" spans="1:6" x14ac:dyDescent="0.3">
      <c r="A895" s="1">
        <v>44069</v>
      </c>
      <c r="B895">
        <v>0.152</v>
      </c>
      <c r="C895">
        <v>0.15</v>
      </c>
      <c r="D895">
        <v>0.16</v>
      </c>
      <c r="E895">
        <v>0.15</v>
      </c>
      <c r="F895" s="2">
        <v>-6.4999999999999997E-3</v>
      </c>
    </row>
    <row r="896" spans="1:6" x14ac:dyDescent="0.3">
      <c r="A896" s="1">
        <v>44068</v>
      </c>
      <c r="B896">
        <v>0.153</v>
      </c>
      <c r="C896">
        <v>0.157</v>
      </c>
      <c r="D896">
        <v>0.17</v>
      </c>
      <c r="E896">
        <v>0.14899999999999999</v>
      </c>
      <c r="F896" s="2">
        <v>-1.29E-2</v>
      </c>
    </row>
    <row r="897" spans="1:6" x14ac:dyDescent="0.3">
      <c r="A897" s="1">
        <v>44067</v>
      </c>
      <c r="B897">
        <v>0.155</v>
      </c>
      <c r="C897">
        <v>0.14499999999999999</v>
      </c>
      <c r="D897">
        <v>0.157</v>
      </c>
      <c r="E897">
        <v>0.14299999999999999</v>
      </c>
      <c r="F897" s="2">
        <v>5.5E-2</v>
      </c>
    </row>
    <row r="898" spans="1:6" x14ac:dyDescent="0.3">
      <c r="A898" s="1">
        <v>44064</v>
      </c>
      <c r="B898">
        <v>0.14699999999999999</v>
      </c>
      <c r="C898">
        <v>0.14699999999999999</v>
      </c>
      <c r="D898">
        <v>0.14899999999999999</v>
      </c>
      <c r="E898">
        <v>0.13700000000000001</v>
      </c>
      <c r="F898" s="2">
        <v>2.9399999999999999E-2</v>
      </c>
    </row>
    <row r="899" spans="1:6" x14ac:dyDescent="0.3">
      <c r="A899" s="1">
        <v>44063</v>
      </c>
      <c r="B899">
        <v>0.14299999999999999</v>
      </c>
      <c r="C899">
        <v>0.14099999999999999</v>
      </c>
      <c r="D899">
        <v>0.14499999999999999</v>
      </c>
      <c r="E899">
        <v>0.13300000000000001</v>
      </c>
      <c r="F899" s="2">
        <v>-1.38E-2</v>
      </c>
    </row>
    <row r="900" spans="1:6" x14ac:dyDescent="0.3">
      <c r="A900" s="1">
        <v>44062</v>
      </c>
      <c r="B900">
        <v>0.14499999999999999</v>
      </c>
      <c r="C900">
        <v>0.14099999999999999</v>
      </c>
      <c r="D900">
        <v>0.14699999999999999</v>
      </c>
      <c r="E900">
        <v>0.13900000000000001</v>
      </c>
      <c r="F900" s="2">
        <v>0</v>
      </c>
    </row>
    <row r="901" spans="1:6" x14ac:dyDescent="0.3">
      <c r="A901" s="1">
        <v>44061</v>
      </c>
      <c r="B901">
        <v>0.14499999999999999</v>
      </c>
      <c r="C901">
        <v>0.155</v>
      </c>
      <c r="D901">
        <v>0.155</v>
      </c>
      <c r="E901">
        <v>0.14299999999999999</v>
      </c>
      <c r="F901" s="2">
        <v>-5.2299999999999999E-2</v>
      </c>
    </row>
    <row r="902" spans="1:6" x14ac:dyDescent="0.3">
      <c r="A902" s="1">
        <v>44060</v>
      </c>
      <c r="B902">
        <v>0.153</v>
      </c>
      <c r="C902">
        <v>0.14699999999999999</v>
      </c>
      <c r="D902">
        <v>0.153</v>
      </c>
      <c r="E902">
        <v>0.14299999999999999</v>
      </c>
      <c r="F902" s="2">
        <v>4.1500000000000002E-2</v>
      </c>
    </row>
    <row r="903" spans="1:6" x14ac:dyDescent="0.3">
      <c r="A903" s="1">
        <v>44057</v>
      </c>
      <c r="B903">
        <v>0.14699999999999999</v>
      </c>
      <c r="C903">
        <v>0.16500000000000001</v>
      </c>
      <c r="D903">
        <v>0.16700000000000001</v>
      </c>
      <c r="E903">
        <v>0.14499999999999999</v>
      </c>
      <c r="F903" s="2">
        <v>-0.1086</v>
      </c>
    </row>
    <row r="904" spans="1:6" x14ac:dyDescent="0.3">
      <c r="A904" s="1">
        <v>44056</v>
      </c>
      <c r="B904">
        <v>0.16500000000000001</v>
      </c>
      <c r="C904">
        <v>0.159</v>
      </c>
      <c r="D904">
        <v>0.16700000000000001</v>
      </c>
      <c r="E904">
        <v>0.155</v>
      </c>
      <c r="F904" s="2">
        <v>2.4899999999999999E-2</v>
      </c>
    </row>
    <row r="905" spans="1:6" x14ac:dyDescent="0.3">
      <c r="A905" s="1">
        <v>44055</v>
      </c>
      <c r="B905">
        <v>0.161</v>
      </c>
      <c r="C905">
        <v>0.14699999999999999</v>
      </c>
      <c r="D905">
        <v>0.16300000000000001</v>
      </c>
      <c r="E905">
        <v>0.14699999999999999</v>
      </c>
      <c r="F905" s="2">
        <v>5.2299999999999999E-2</v>
      </c>
    </row>
    <row r="906" spans="1:6" x14ac:dyDescent="0.3">
      <c r="A906" s="1">
        <v>44054</v>
      </c>
      <c r="B906">
        <v>0.153</v>
      </c>
      <c r="C906">
        <v>0.13300000000000001</v>
      </c>
      <c r="D906">
        <v>0.161</v>
      </c>
      <c r="E906">
        <v>0.13100000000000001</v>
      </c>
      <c r="F906" s="2">
        <v>0.1681</v>
      </c>
    </row>
    <row r="907" spans="1:6" x14ac:dyDescent="0.3">
      <c r="A907" s="1">
        <v>44053</v>
      </c>
      <c r="B907">
        <v>0.13100000000000001</v>
      </c>
      <c r="C907">
        <v>0.127</v>
      </c>
      <c r="D907">
        <v>0.13300000000000001</v>
      </c>
      <c r="E907">
        <v>0.11899999999999999</v>
      </c>
      <c r="F907" s="2">
        <v>1.47E-2</v>
      </c>
    </row>
    <row r="908" spans="1:6" x14ac:dyDescent="0.3">
      <c r="A908" s="1">
        <v>44050</v>
      </c>
      <c r="B908">
        <v>0.129</v>
      </c>
      <c r="C908">
        <v>0.11700000000000001</v>
      </c>
      <c r="D908">
        <v>0.13100000000000001</v>
      </c>
      <c r="E908">
        <v>0.113</v>
      </c>
      <c r="F908" s="2">
        <v>0.1016</v>
      </c>
    </row>
    <row r="909" spans="1:6" x14ac:dyDescent="0.3">
      <c r="A909" s="1">
        <v>44049</v>
      </c>
      <c r="B909">
        <v>0.11700000000000001</v>
      </c>
      <c r="C909">
        <v>0.11899999999999999</v>
      </c>
      <c r="D909">
        <v>0.11899999999999999</v>
      </c>
      <c r="E909">
        <v>0.109</v>
      </c>
      <c r="F909" s="2">
        <v>-1.6799999999999999E-2</v>
      </c>
    </row>
    <row r="910" spans="1:6" x14ac:dyDescent="0.3">
      <c r="A910" s="1">
        <v>44048</v>
      </c>
      <c r="B910">
        <v>0.11899999999999999</v>
      </c>
      <c r="C910">
        <v>0.113</v>
      </c>
      <c r="D910">
        <v>0.121</v>
      </c>
      <c r="E910">
        <v>0.109</v>
      </c>
      <c r="F910" s="2">
        <v>9.0700000000000003E-2</v>
      </c>
    </row>
    <row r="911" spans="1:6" x14ac:dyDescent="0.3">
      <c r="A911" s="1">
        <v>44047</v>
      </c>
      <c r="B911">
        <v>0.109</v>
      </c>
      <c r="C911">
        <v>0.113</v>
      </c>
      <c r="D911">
        <v>0.115</v>
      </c>
      <c r="E911">
        <v>0.107</v>
      </c>
      <c r="F911" s="2">
        <v>-3.5299999999999998E-2</v>
      </c>
    </row>
    <row r="912" spans="1:6" x14ac:dyDescent="0.3">
      <c r="A912" s="1">
        <v>44046</v>
      </c>
      <c r="B912">
        <v>0.113</v>
      </c>
      <c r="C912">
        <v>0.107</v>
      </c>
      <c r="D912">
        <v>0.115</v>
      </c>
      <c r="E912">
        <v>0.107</v>
      </c>
      <c r="F912" s="2">
        <v>3.5700000000000003E-2</v>
      </c>
    </row>
    <row r="913" spans="1:6" x14ac:dyDescent="0.3">
      <c r="A913" s="1">
        <v>44043</v>
      </c>
      <c r="B913">
        <v>0.109</v>
      </c>
      <c r="C913">
        <v>0.11899999999999999</v>
      </c>
      <c r="D913">
        <v>0.121</v>
      </c>
      <c r="E913">
        <v>0.107</v>
      </c>
      <c r="F913" s="2">
        <v>-9.74E-2</v>
      </c>
    </row>
    <row r="914" spans="1:6" x14ac:dyDescent="0.3">
      <c r="A914" s="1">
        <v>44042</v>
      </c>
      <c r="B914">
        <v>0.121</v>
      </c>
      <c r="C914">
        <v>0.13100000000000001</v>
      </c>
      <c r="D914">
        <v>0.13300000000000001</v>
      </c>
      <c r="E914">
        <v>0.11700000000000001</v>
      </c>
      <c r="F914" s="2">
        <v>-8.8099999999999998E-2</v>
      </c>
    </row>
    <row r="915" spans="1:6" x14ac:dyDescent="0.3">
      <c r="A915" s="1">
        <v>44041</v>
      </c>
      <c r="B915">
        <v>0.13300000000000001</v>
      </c>
      <c r="C915">
        <v>0.14299999999999999</v>
      </c>
      <c r="D915">
        <v>0.14699999999999999</v>
      </c>
      <c r="E915">
        <v>0.127</v>
      </c>
      <c r="F915" s="2">
        <v>-6.8699999999999997E-2</v>
      </c>
    </row>
    <row r="916" spans="1:6" x14ac:dyDescent="0.3">
      <c r="A916" s="1">
        <v>44040</v>
      </c>
      <c r="B916">
        <v>0.14299999999999999</v>
      </c>
      <c r="C916">
        <v>0.152</v>
      </c>
      <c r="D916">
        <v>0.154</v>
      </c>
      <c r="E916">
        <v>0.13900000000000001</v>
      </c>
      <c r="F916" s="2">
        <v>-7.0999999999999994E-2</v>
      </c>
    </row>
    <row r="917" spans="1:6" x14ac:dyDescent="0.3">
      <c r="A917" s="1">
        <v>44039</v>
      </c>
      <c r="B917">
        <v>0.154</v>
      </c>
      <c r="C917">
        <v>0.14899999999999999</v>
      </c>
      <c r="D917">
        <v>0.16</v>
      </c>
      <c r="E917">
        <v>0.14099999999999999</v>
      </c>
      <c r="F917" s="2">
        <v>2.7400000000000001E-2</v>
      </c>
    </row>
    <row r="918" spans="1:6" x14ac:dyDescent="0.3">
      <c r="A918" s="1">
        <v>44036</v>
      </c>
      <c r="B918">
        <v>0.14899999999999999</v>
      </c>
      <c r="C918">
        <v>0.157</v>
      </c>
      <c r="D918">
        <v>0.16600000000000001</v>
      </c>
      <c r="E918">
        <v>0.14499999999999999</v>
      </c>
      <c r="F918" s="2">
        <v>-2.5399999999999999E-2</v>
      </c>
    </row>
    <row r="919" spans="1:6" x14ac:dyDescent="0.3">
      <c r="A919" s="1">
        <v>44035</v>
      </c>
      <c r="B919">
        <v>0.153</v>
      </c>
      <c r="C919">
        <v>0.14699999999999999</v>
      </c>
      <c r="D919">
        <v>0.18</v>
      </c>
      <c r="E919">
        <v>0.14499999999999999</v>
      </c>
      <c r="F919" s="2">
        <v>0</v>
      </c>
    </row>
    <row r="920" spans="1:6" x14ac:dyDescent="0.3">
      <c r="A920" s="1">
        <v>44034</v>
      </c>
      <c r="B920">
        <v>0.153</v>
      </c>
      <c r="C920">
        <v>0.14099999999999999</v>
      </c>
      <c r="D920">
        <v>0.153</v>
      </c>
      <c r="E920">
        <v>0.13700000000000001</v>
      </c>
      <c r="F920" s="2">
        <v>7.0499999999999993E-2</v>
      </c>
    </row>
    <row r="921" spans="1:6" x14ac:dyDescent="0.3">
      <c r="A921" s="1">
        <v>44033</v>
      </c>
      <c r="B921">
        <v>0.14299999999999999</v>
      </c>
      <c r="C921">
        <v>0.14899999999999999</v>
      </c>
      <c r="D921">
        <v>0.153</v>
      </c>
      <c r="E921">
        <v>0.13900000000000001</v>
      </c>
      <c r="F921" s="2">
        <v>-4.02E-2</v>
      </c>
    </row>
    <row r="922" spans="1:6" x14ac:dyDescent="0.3">
      <c r="A922" s="1">
        <v>44032</v>
      </c>
      <c r="B922">
        <v>0.14899999999999999</v>
      </c>
      <c r="C922">
        <v>0.14699999999999999</v>
      </c>
      <c r="D922">
        <v>0.151</v>
      </c>
      <c r="E922">
        <v>0.14099999999999999</v>
      </c>
      <c r="F922" s="2">
        <v>4.2599999999999999E-2</v>
      </c>
    </row>
    <row r="923" spans="1:6" x14ac:dyDescent="0.3">
      <c r="A923" s="1">
        <v>44029</v>
      </c>
      <c r="B923">
        <v>0.14299999999999999</v>
      </c>
      <c r="C923">
        <v>0.14699999999999999</v>
      </c>
      <c r="D923">
        <v>0.151</v>
      </c>
      <c r="E923">
        <v>0.13900000000000001</v>
      </c>
      <c r="F923" s="2">
        <v>-2.6499999999999999E-2</v>
      </c>
    </row>
    <row r="924" spans="1:6" x14ac:dyDescent="0.3">
      <c r="A924" s="1">
        <v>44028</v>
      </c>
      <c r="B924">
        <v>0.14699999999999999</v>
      </c>
      <c r="C924">
        <v>0.153</v>
      </c>
      <c r="D924">
        <v>0.157</v>
      </c>
      <c r="E924">
        <v>0.14499999999999999</v>
      </c>
      <c r="F924" s="2">
        <v>-6.3700000000000007E-2</v>
      </c>
    </row>
    <row r="925" spans="1:6" x14ac:dyDescent="0.3">
      <c r="A925" s="1">
        <v>44027</v>
      </c>
      <c r="B925">
        <v>0.157</v>
      </c>
      <c r="C925">
        <v>0.161</v>
      </c>
      <c r="D925">
        <v>0.16300000000000001</v>
      </c>
      <c r="E925">
        <v>0.14899999999999999</v>
      </c>
      <c r="F925" s="2">
        <v>-1.26E-2</v>
      </c>
    </row>
    <row r="926" spans="1:6" x14ac:dyDescent="0.3">
      <c r="A926" s="1">
        <v>44026</v>
      </c>
      <c r="B926">
        <v>0.159</v>
      </c>
      <c r="C926">
        <v>0.159</v>
      </c>
      <c r="D926">
        <v>0.161</v>
      </c>
      <c r="E926">
        <v>0.14699999999999999</v>
      </c>
      <c r="F926" s="2">
        <v>2.6499999999999999E-2</v>
      </c>
    </row>
    <row r="927" spans="1:6" x14ac:dyDescent="0.3">
      <c r="A927" s="1">
        <v>44025</v>
      </c>
      <c r="B927">
        <v>0.155</v>
      </c>
      <c r="C927">
        <v>0.151</v>
      </c>
      <c r="D927">
        <v>0.16500000000000001</v>
      </c>
      <c r="E927">
        <v>0.14699999999999999</v>
      </c>
      <c r="F927" s="2">
        <v>-1.2699999999999999E-2</v>
      </c>
    </row>
    <row r="928" spans="1:6" x14ac:dyDescent="0.3">
      <c r="A928" s="1">
        <v>44022</v>
      </c>
      <c r="B928">
        <v>0.157</v>
      </c>
      <c r="C928">
        <v>0.155</v>
      </c>
      <c r="D928">
        <v>0.157</v>
      </c>
      <c r="E928">
        <v>0.13500000000000001</v>
      </c>
      <c r="F928" s="2">
        <v>2.6800000000000001E-2</v>
      </c>
    </row>
    <row r="929" spans="1:6" x14ac:dyDescent="0.3">
      <c r="A929" s="1">
        <v>44021</v>
      </c>
      <c r="B929">
        <v>0.153</v>
      </c>
      <c r="C929">
        <v>0.161</v>
      </c>
      <c r="D929">
        <v>0.16500000000000001</v>
      </c>
      <c r="E929">
        <v>0.14499999999999999</v>
      </c>
      <c r="F929" s="2">
        <v>-6.0299999999999999E-2</v>
      </c>
    </row>
    <row r="930" spans="1:6" x14ac:dyDescent="0.3">
      <c r="A930" s="1">
        <v>44020</v>
      </c>
      <c r="B930">
        <v>0.16300000000000001</v>
      </c>
      <c r="C930">
        <v>0.159</v>
      </c>
      <c r="D930">
        <v>0.16700000000000001</v>
      </c>
      <c r="E930">
        <v>0.155</v>
      </c>
      <c r="F930" s="2">
        <v>1.2500000000000001E-2</v>
      </c>
    </row>
    <row r="931" spans="1:6" x14ac:dyDescent="0.3">
      <c r="A931" s="1">
        <v>44019</v>
      </c>
      <c r="B931">
        <v>0.161</v>
      </c>
      <c r="C931">
        <v>0.159</v>
      </c>
      <c r="D931">
        <v>0.16500000000000001</v>
      </c>
      <c r="E931">
        <v>0.155</v>
      </c>
      <c r="F931" s="2">
        <v>1.26E-2</v>
      </c>
    </row>
    <row r="932" spans="1:6" x14ac:dyDescent="0.3">
      <c r="A932" s="1">
        <v>44018</v>
      </c>
      <c r="B932">
        <v>0.159</v>
      </c>
      <c r="C932">
        <v>0.155</v>
      </c>
      <c r="D932">
        <v>0.16700000000000001</v>
      </c>
      <c r="E932">
        <v>0.155</v>
      </c>
      <c r="F932" s="2">
        <v>2.5899999999999999E-2</v>
      </c>
    </row>
    <row r="933" spans="1:6" x14ac:dyDescent="0.3">
      <c r="A933" s="1">
        <v>44014</v>
      </c>
      <c r="B933">
        <v>0.155</v>
      </c>
      <c r="C933">
        <v>0.16200000000000001</v>
      </c>
      <c r="D933">
        <v>0.17399999999999999</v>
      </c>
      <c r="E933">
        <v>0.153</v>
      </c>
      <c r="F933" s="2">
        <v>-5.8500000000000003E-2</v>
      </c>
    </row>
    <row r="934" spans="1:6" x14ac:dyDescent="0.3">
      <c r="A934" s="1">
        <v>44013</v>
      </c>
      <c r="B934">
        <v>0.16400000000000001</v>
      </c>
      <c r="C934">
        <v>0.152</v>
      </c>
      <c r="D934">
        <v>0.16800000000000001</v>
      </c>
      <c r="E934">
        <v>0.15</v>
      </c>
      <c r="F934" s="2">
        <v>6.3500000000000001E-2</v>
      </c>
    </row>
    <row r="935" spans="1:6" x14ac:dyDescent="0.3">
      <c r="A935" s="1">
        <v>44012</v>
      </c>
      <c r="B935">
        <v>0.154</v>
      </c>
      <c r="C935">
        <v>0.15</v>
      </c>
      <c r="D935">
        <v>0.156</v>
      </c>
      <c r="E935">
        <v>0.14499999999999999</v>
      </c>
      <c r="F935" s="2">
        <v>1.3100000000000001E-2</v>
      </c>
    </row>
    <row r="936" spans="1:6" x14ac:dyDescent="0.3">
      <c r="A936" s="1">
        <v>44011</v>
      </c>
      <c r="B936">
        <v>0.152</v>
      </c>
      <c r="C936">
        <v>0.16400000000000001</v>
      </c>
      <c r="D936">
        <v>0.17</v>
      </c>
      <c r="E936">
        <v>0.15</v>
      </c>
      <c r="F936" s="2">
        <v>-9.2899999999999996E-2</v>
      </c>
    </row>
    <row r="937" spans="1:6" x14ac:dyDescent="0.3">
      <c r="A937" s="1">
        <v>44008</v>
      </c>
      <c r="B937">
        <v>0.16800000000000001</v>
      </c>
      <c r="C937">
        <v>0.186</v>
      </c>
      <c r="D937">
        <v>0.188</v>
      </c>
      <c r="E937">
        <v>0.16400000000000001</v>
      </c>
      <c r="F937" s="2">
        <v>-0.1045</v>
      </c>
    </row>
    <row r="938" spans="1:6" x14ac:dyDescent="0.3">
      <c r="A938" s="1">
        <v>44007</v>
      </c>
      <c r="B938">
        <v>0.188</v>
      </c>
      <c r="C938">
        <v>0.19</v>
      </c>
      <c r="D938">
        <v>0.19</v>
      </c>
      <c r="E938">
        <v>0.17799999999999999</v>
      </c>
      <c r="F938" s="2">
        <v>0</v>
      </c>
    </row>
    <row r="939" spans="1:6" x14ac:dyDescent="0.3">
      <c r="A939" s="1">
        <v>44006</v>
      </c>
      <c r="B939">
        <v>0.188</v>
      </c>
      <c r="C939">
        <v>0.192</v>
      </c>
      <c r="D939">
        <v>0.19700000000000001</v>
      </c>
      <c r="E939">
        <v>0.186</v>
      </c>
      <c r="F939" s="2">
        <v>-1.1599999999999999E-2</v>
      </c>
    </row>
    <row r="940" spans="1:6" x14ac:dyDescent="0.3">
      <c r="A940" s="1">
        <v>44005</v>
      </c>
      <c r="B940">
        <v>0.19</v>
      </c>
      <c r="C940">
        <v>0.19400000000000001</v>
      </c>
      <c r="D940">
        <v>0.19800000000000001</v>
      </c>
      <c r="E940">
        <v>0.188</v>
      </c>
      <c r="F940" s="2">
        <v>-3.0099999999999998E-2</v>
      </c>
    </row>
    <row r="941" spans="1:6" x14ac:dyDescent="0.3">
      <c r="A941" s="1">
        <v>44004</v>
      </c>
      <c r="B941">
        <v>0.19600000000000001</v>
      </c>
      <c r="C941">
        <v>0.188</v>
      </c>
      <c r="D941">
        <v>0.19600000000000001</v>
      </c>
      <c r="E941">
        <v>0.182</v>
      </c>
      <c r="F941" s="2">
        <v>3.2199999999999999E-2</v>
      </c>
    </row>
    <row r="942" spans="1:6" x14ac:dyDescent="0.3">
      <c r="A942" s="1">
        <v>44001</v>
      </c>
      <c r="B942">
        <v>0.19</v>
      </c>
      <c r="C942">
        <v>0.19500000000000001</v>
      </c>
      <c r="D942">
        <v>0.2</v>
      </c>
      <c r="E942">
        <v>0.182</v>
      </c>
      <c r="F942" s="2">
        <v>-2.92E-2</v>
      </c>
    </row>
    <row r="943" spans="1:6" x14ac:dyDescent="0.3">
      <c r="A943" s="1">
        <v>44000</v>
      </c>
      <c r="B943">
        <v>0.19500000000000001</v>
      </c>
      <c r="C943">
        <v>0.19500000000000001</v>
      </c>
      <c r="D943">
        <v>0.19900000000000001</v>
      </c>
      <c r="E943">
        <v>0.189</v>
      </c>
      <c r="F943" s="2">
        <v>0</v>
      </c>
    </row>
    <row r="944" spans="1:6" x14ac:dyDescent="0.3">
      <c r="A944" s="1">
        <v>43999</v>
      </c>
      <c r="B944">
        <v>0.19500000000000001</v>
      </c>
      <c r="C944">
        <v>0.20499999999999999</v>
      </c>
      <c r="D944">
        <v>0.20499999999999999</v>
      </c>
      <c r="E944">
        <v>0.193</v>
      </c>
      <c r="F944" s="2">
        <v>-9.5999999999999992E-3</v>
      </c>
    </row>
    <row r="945" spans="1:6" x14ac:dyDescent="0.3">
      <c r="A945" s="1">
        <v>43998</v>
      </c>
      <c r="B945">
        <v>0.19700000000000001</v>
      </c>
      <c r="C945">
        <v>0.19900000000000001</v>
      </c>
      <c r="D945">
        <v>0.20499999999999999</v>
      </c>
      <c r="E945">
        <v>0.187</v>
      </c>
      <c r="F945" s="2">
        <v>2.12E-2</v>
      </c>
    </row>
    <row r="946" spans="1:6" x14ac:dyDescent="0.3">
      <c r="A946" s="1">
        <v>43997</v>
      </c>
      <c r="B946">
        <v>0.193</v>
      </c>
      <c r="C946">
        <v>0.183</v>
      </c>
      <c r="D946">
        <v>0.19700000000000001</v>
      </c>
      <c r="E946">
        <v>0.17699999999999999</v>
      </c>
      <c r="F946" s="2">
        <v>-9.7000000000000003E-3</v>
      </c>
    </row>
    <row r="947" spans="1:6" x14ac:dyDescent="0.3">
      <c r="A947" s="1">
        <v>43994</v>
      </c>
      <c r="B947">
        <v>0.19500000000000001</v>
      </c>
      <c r="C947">
        <v>0.20899999999999999</v>
      </c>
      <c r="D947">
        <v>0.20899999999999999</v>
      </c>
      <c r="E947">
        <v>0.183</v>
      </c>
      <c r="F947" s="2">
        <v>-2.8400000000000002E-2</v>
      </c>
    </row>
    <row r="948" spans="1:6" x14ac:dyDescent="0.3">
      <c r="A948" s="1">
        <v>43993</v>
      </c>
      <c r="B948">
        <v>0.20100000000000001</v>
      </c>
      <c r="C948">
        <v>0.17299999999999999</v>
      </c>
      <c r="D948">
        <v>0.20699999999999999</v>
      </c>
      <c r="E948">
        <v>0.16900000000000001</v>
      </c>
      <c r="F948" s="2">
        <v>0.16159999999999999</v>
      </c>
    </row>
    <row r="949" spans="1:6" x14ac:dyDescent="0.3">
      <c r="A949" s="1">
        <v>43992</v>
      </c>
      <c r="B949">
        <v>0.17299999999999999</v>
      </c>
      <c r="C949">
        <v>0.20799999999999999</v>
      </c>
      <c r="D949">
        <v>0.21</v>
      </c>
      <c r="E949">
        <v>0.17100000000000001</v>
      </c>
      <c r="F949" s="2">
        <v>-0.15509999999999999</v>
      </c>
    </row>
    <row r="950" spans="1:6" x14ac:dyDescent="0.3">
      <c r="A950" s="1">
        <v>43991</v>
      </c>
      <c r="B950">
        <v>0.20399999999999999</v>
      </c>
      <c r="C950">
        <v>0.22800000000000001</v>
      </c>
      <c r="D950">
        <v>0.22800000000000001</v>
      </c>
      <c r="E950">
        <v>0.20200000000000001</v>
      </c>
      <c r="F950" s="2">
        <v>-0.11169999999999999</v>
      </c>
    </row>
    <row r="951" spans="1:6" x14ac:dyDescent="0.3">
      <c r="A951" s="1">
        <v>43990</v>
      </c>
      <c r="B951">
        <v>0.23</v>
      </c>
      <c r="C951">
        <v>0.21</v>
      </c>
      <c r="D951">
        <v>0.23200000000000001</v>
      </c>
      <c r="E951">
        <v>0.20399999999999999</v>
      </c>
      <c r="F951" s="2">
        <v>9.5200000000000007E-2</v>
      </c>
    </row>
    <row r="952" spans="1:6" x14ac:dyDescent="0.3">
      <c r="A952" s="1">
        <v>43987</v>
      </c>
      <c r="B952">
        <v>0.21</v>
      </c>
      <c r="C952">
        <v>0.19400000000000001</v>
      </c>
      <c r="D952">
        <v>0.23799999999999999</v>
      </c>
      <c r="E952">
        <v>0.188</v>
      </c>
      <c r="F952" s="2">
        <v>6.1600000000000002E-2</v>
      </c>
    </row>
    <row r="953" spans="1:6" x14ac:dyDescent="0.3">
      <c r="A953" s="1">
        <v>43986</v>
      </c>
      <c r="B953">
        <v>0.19800000000000001</v>
      </c>
      <c r="C953">
        <v>0.19800000000000001</v>
      </c>
      <c r="D953">
        <v>0.20399999999999999</v>
      </c>
      <c r="E953">
        <v>0.184</v>
      </c>
      <c r="F953" s="2">
        <v>3.1300000000000001E-2</v>
      </c>
    </row>
    <row r="954" spans="1:6" x14ac:dyDescent="0.3">
      <c r="A954" s="1">
        <v>43985</v>
      </c>
      <c r="B954">
        <v>0.192</v>
      </c>
      <c r="C954">
        <v>0.16800000000000001</v>
      </c>
      <c r="D954">
        <v>0.20200000000000001</v>
      </c>
      <c r="E954">
        <v>0.16600000000000001</v>
      </c>
      <c r="F954" s="2">
        <v>0.15390000000000001</v>
      </c>
    </row>
    <row r="955" spans="1:6" x14ac:dyDescent="0.3">
      <c r="A955" s="1">
        <v>43984</v>
      </c>
      <c r="B955">
        <v>0.16600000000000001</v>
      </c>
      <c r="C955">
        <v>0.158</v>
      </c>
      <c r="D955">
        <v>0.17199999999999999</v>
      </c>
      <c r="E955">
        <v>0.156</v>
      </c>
      <c r="F955" s="2">
        <v>3.7400000000000003E-2</v>
      </c>
    </row>
    <row r="956" spans="1:6" x14ac:dyDescent="0.3">
      <c r="A956" s="1">
        <v>43983</v>
      </c>
      <c r="B956">
        <v>0.16</v>
      </c>
      <c r="C956">
        <v>0.156</v>
      </c>
      <c r="D956">
        <v>0.17199999999999999</v>
      </c>
      <c r="E956">
        <v>0.154</v>
      </c>
      <c r="F956" s="2">
        <v>-2.3800000000000002E-2</v>
      </c>
    </row>
    <row r="957" spans="1:6" x14ac:dyDescent="0.3">
      <c r="A957" s="1">
        <v>43980</v>
      </c>
      <c r="B957">
        <v>0.16400000000000001</v>
      </c>
      <c r="C957">
        <v>0.16600000000000001</v>
      </c>
      <c r="D957">
        <v>0.17</v>
      </c>
      <c r="E957">
        <v>0.154</v>
      </c>
      <c r="F957" s="2">
        <v>-5.6300000000000003E-2</v>
      </c>
    </row>
    <row r="958" spans="1:6" x14ac:dyDescent="0.3">
      <c r="A958" s="1">
        <v>43979</v>
      </c>
      <c r="B958">
        <v>0.17399999999999999</v>
      </c>
      <c r="C958">
        <v>0.186</v>
      </c>
      <c r="D958">
        <v>0.188</v>
      </c>
      <c r="E958">
        <v>0.17</v>
      </c>
      <c r="F958" s="2">
        <v>-5.33E-2</v>
      </c>
    </row>
    <row r="959" spans="1:6" x14ac:dyDescent="0.3">
      <c r="A959" s="1">
        <v>43978</v>
      </c>
      <c r="B959">
        <v>0.184</v>
      </c>
      <c r="C959">
        <v>0.17</v>
      </c>
      <c r="D959">
        <v>0.188</v>
      </c>
      <c r="E959">
        <v>0.16</v>
      </c>
      <c r="F959" s="2">
        <v>5.8099999999999999E-2</v>
      </c>
    </row>
    <row r="960" spans="1:6" x14ac:dyDescent="0.3">
      <c r="A960" s="1">
        <v>43977</v>
      </c>
      <c r="B960">
        <v>0.17399999999999999</v>
      </c>
      <c r="C960">
        <v>0.17</v>
      </c>
      <c r="D960">
        <v>0.19</v>
      </c>
      <c r="E960">
        <v>0.16800000000000001</v>
      </c>
      <c r="F960" s="2">
        <v>1.2200000000000001E-2</v>
      </c>
    </row>
    <row r="961" spans="1:6" x14ac:dyDescent="0.3">
      <c r="A961" s="1">
        <v>43976</v>
      </c>
      <c r="B961">
        <v>0.17199999999999999</v>
      </c>
      <c r="C961">
        <v>0.17399999999999999</v>
      </c>
      <c r="D961">
        <v>0.17399999999999999</v>
      </c>
      <c r="E961">
        <v>0.17199999999999999</v>
      </c>
      <c r="F961" s="2">
        <v>1.18E-2</v>
      </c>
    </row>
    <row r="962" spans="1:6" x14ac:dyDescent="0.3">
      <c r="A962" s="1">
        <v>43973</v>
      </c>
      <c r="B962">
        <v>0.17</v>
      </c>
      <c r="C962">
        <v>0.16700000000000001</v>
      </c>
      <c r="D962">
        <v>0.17199999999999999</v>
      </c>
      <c r="E962">
        <v>0.16</v>
      </c>
      <c r="F962" s="2">
        <v>1.37E-2</v>
      </c>
    </row>
    <row r="963" spans="1:6" x14ac:dyDescent="0.3">
      <c r="A963" s="1">
        <v>43972</v>
      </c>
      <c r="B963">
        <v>0.16700000000000001</v>
      </c>
      <c r="C963">
        <v>0.16500000000000001</v>
      </c>
      <c r="D963">
        <v>0.17299999999999999</v>
      </c>
      <c r="E963">
        <v>0.159</v>
      </c>
      <c r="F963" s="2">
        <v>-1.18E-2</v>
      </c>
    </row>
    <row r="964" spans="1:6" x14ac:dyDescent="0.3">
      <c r="A964" s="1">
        <v>43971</v>
      </c>
      <c r="B964">
        <v>0.16900000000000001</v>
      </c>
      <c r="C964">
        <v>0.16700000000000001</v>
      </c>
      <c r="D964">
        <v>0.17699999999999999</v>
      </c>
      <c r="E964">
        <v>0.155</v>
      </c>
      <c r="F964" s="2">
        <v>1.26E-2</v>
      </c>
    </row>
    <row r="965" spans="1:6" x14ac:dyDescent="0.3">
      <c r="A965" s="1">
        <v>43970</v>
      </c>
      <c r="B965">
        <v>0.16700000000000001</v>
      </c>
      <c r="C965">
        <v>0.17499999999999999</v>
      </c>
      <c r="D965">
        <v>0.183</v>
      </c>
      <c r="E965">
        <v>0.16500000000000001</v>
      </c>
      <c r="F965" s="2">
        <v>-7.7799999999999994E-2</v>
      </c>
    </row>
    <row r="966" spans="1:6" x14ac:dyDescent="0.3">
      <c r="A966" s="1">
        <v>43969</v>
      </c>
      <c r="B966">
        <v>0.18099999999999999</v>
      </c>
      <c r="C966">
        <v>0.14299999999999999</v>
      </c>
      <c r="D966">
        <v>0.185</v>
      </c>
      <c r="E966">
        <v>0.13900000000000001</v>
      </c>
      <c r="F966" s="2">
        <v>0.19989999999999999</v>
      </c>
    </row>
    <row r="967" spans="1:6" x14ac:dyDescent="0.3">
      <c r="A967" s="1">
        <v>43966</v>
      </c>
      <c r="B967">
        <v>0.151</v>
      </c>
      <c r="C967">
        <v>0.155</v>
      </c>
      <c r="D967">
        <v>0.157</v>
      </c>
      <c r="E967">
        <v>0.13500000000000001</v>
      </c>
      <c r="F967" s="2">
        <v>1.41E-2</v>
      </c>
    </row>
    <row r="968" spans="1:6" x14ac:dyDescent="0.3">
      <c r="A968" s="1">
        <v>43965</v>
      </c>
      <c r="B968">
        <v>0.14899999999999999</v>
      </c>
      <c r="C968">
        <v>0.159</v>
      </c>
      <c r="D968">
        <v>0.16700000000000001</v>
      </c>
      <c r="E968">
        <v>0.14499999999999999</v>
      </c>
      <c r="F968" s="2">
        <v>-9.64E-2</v>
      </c>
    </row>
    <row r="969" spans="1:6" x14ac:dyDescent="0.3">
      <c r="A969" s="1">
        <v>43964</v>
      </c>
      <c r="B969">
        <v>0.16500000000000001</v>
      </c>
      <c r="C969">
        <v>0.16300000000000001</v>
      </c>
      <c r="D969">
        <v>0.17100000000000001</v>
      </c>
      <c r="E969">
        <v>0.14299999999999999</v>
      </c>
      <c r="F969" s="2">
        <v>-1.14E-2</v>
      </c>
    </row>
    <row r="970" spans="1:6" x14ac:dyDescent="0.3">
      <c r="A970" s="1">
        <v>43963</v>
      </c>
      <c r="B970">
        <v>0.16700000000000001</v>
      </c>
      <c r="C970">
        <v>0.17499999999999999</v>
      </c>
      <c r="D970">
        <v>0.187</v>
      </c>
      <c r="E970">
        <v>0.161</v>
      </c>
      <c r="F970" s="2">
        <v>-5.6599999999999998E-2</v>
      </c>
    </row>
    <row r="971" spans="1:6" x14ac:dyDescent="0.3">
      <c r="A971" s="1">
        <v>43962</v>
      </c>
      <c r="B971">
        <v>0.17699999999999999</v>
      </c>
      <c r="C971">
        <v>0.16300000000000001</v>
      </c>
      <c r="D971">
        <v>0.183</v>
      </c>
      <c r="E971">
        <v>0.14099999999999999</v>
      </c>
      <c r="F971" s="2">
        <v>9.9500000000000005E-2</v>
      </c>
    </row>
    <row r="972" spans="1:6" x14ac:dyDescent="0.3">
      <c r="A972" s="1">
        <v>43959</v>
      </c>
      <c r="B972">
        <v>0.161</v>
      </c>
      <c r="C972">
        <v>0.13500000000000001</v>
      </c>
      <c r="D972">
        <v>0.16300000000000001</v>
      </c>
      <c r="E972">
        <v>0.105</v>
      </c>
      <c r="F972" s="2">
        <v>0.1585</v>
      </c>
    </row>
    <row r="973" spans="1:6" x14ac:dyDescent="0.3">
      <c r="A973" s="1">
        <v>43958</v>
      </c>
      <c r="B973">
        <v>0.13900000000000001</v>
      </c>
      <c r="C973">
        <v>0.17599999999999999</v>
      </c>
      <c r="D973">
        <v>0.186</v>
      </c>
      <c r="E973">
        <v>0.129</v>
      </c>
      <c r="F973" s="2">
        <v>-0.23019999999999999</v>
      </c>
    </row>
    <row r="974" spans="1:6" x14ac:dyDescent="0.3">
      <c r="A974" s="1">
        <v>43957</v>
      </c>
      <c r="B974">
        <v>0.18</v>
      </c>
      <c r="C974">
        <v>0.19</v>
      </c>
      <c r="D974">
        <v>0.20200000000000001</v>
      </c>
      <c r="E974">
        <v>0.17599999999999999</v>
      </c>
      <c r="F974" s="2">
        <v>-5.16E-2</v>
      </c>
    </row>
    <row r="975" spans="1:6" x14ac:dyDescent="0.3">
      <c r="A975" s="1">
        <v>43956</v>
      </c>
      <c r="B975">
        <v>0.19</v>
      </c>
      <c r="C975">
        <v>0.186</v>
      </c>
      <c r="D975">
        <v>0.21</v>
      </c>
      <c r="E975">
        <v>0.18</v>
      </c>
      <c r="F975" s="2">
        <v>3.2599999999999997E-2</v>
      </c>
    </row>
    <row r="976" spans="1:6" x14ac:dyDescent="0.3">
      <c r="A976" s="1">
        <v>43955</v>
      </c>
      <c r="B976">
        <v>0.184</v>
      </c>
      <c r="C976">
        <v>0.20399999999999999</v>
      </c>
      <c r="D976">
        <v>0.20399999999999999</v>
      </c>
      <c r="E976">
        <v>0.17799999999999999</v>
      </c>
      <c r="F976" s="2">
        <v>-6.93E-2</v>
      </c>
    </row>
    <row r="977" spans="1:6" x14ac:dyDescent="0.3">
      <c r="A977" s="1">
        <v>43952</v>
      </c>
      <c r="B977">
        <v>0.19800000000000001</v>
      </c>
      <c r="C977">
        <v>0.19800000000000001</v>
      </c>
      <c r="D977">
        <v>0.20599999999999999</v>
      </c>
      <c r="E977">
        <v>0.182</v>
      </c>
      <c r="F977" s="2">
        <v>-1.7899999999999999E-2</v>
      </c>
    </row>
    <row r="978" spans="1:6" x14ac:dyDescent="0.3">
      <c r="A978" s="1">
        <v>43951</v>
      </c>
      <c r="B978">
        <v>0.20100000000000001</v>
      </c>
      <c r="C978">
        <v>0.19600000000000001</v>
      </c>
      <c r="D978">
        <v>0.20300000000000001</v>
      </c>
      <c r="E978">
        <v>0.17599999999999999</v>
      </c>
      <c r="F978" s="2">
        <v>-1.9E-2</v>
      </c>
    </row>
    <row r="979" spans="1:6" x14ac:dyDescent="0.3">
      <c r="A979" s="1">
        <v>43950</v>
      </c>
      <c r="B979">
        <v>0.20499999999999999</v>
      </c>
      <c r="C979">
        <v>0.223</v>
      </c>
      <c r="D979">
        <v>0.223</v>
      </c>
      <c r="E979">
        <v>0.192</v>
      </c>
      <c r="F979" s="2">
        <v>-4.5600000000000002E-2</v>
      </c>
    </row>
    <row r="980" spans="1:6" x14ac:dyDescent="0.3">
      <c r="A980" s="1">
        <v>43949</v>
      </c>
      <c r="B980">
        <v>0.215</v>
      </c>
      <c r="C980">
        <v>0.22700000000000001</v>
      </c>
      <c r="D980">
        <v>0.22900000000000001</v>
      </c>
      <c r="E980">
        <v>0.19700000000000001</v>
      </c>
      <c r="F980" s="2">
        <v>-4.1000000000000002E-2</v>
      </c>
    </row>
    <row r="981" spans="1:6" x14ac:dyDescent="0.3">
      <c r="A981" s="1">
        <v>43948</v>
      </c>
      <c r="B981">
        <v>0.224</v>
      </c>
      <c r="C981">
        <v>0.22500000000000001</v>
      </c>
      <c r="D981">
        <v>0.24299999999999999</v>
      </c>
      <c r="E981">
        <v>0.216</v>
      </c>
      <c r="F981" s="2">
        <v>8.0999999999999996E-3</v>
      </c>
    </row>
    <row r="982" spans="1:6" x14ac:dyDescent="0.3">
      <c r="A982" s="1">
        <v>43945</v>
      </c>
      <c r="B982">
        <v>0.222</v>
      </c>
      <c r="C982">
        <v>0.23100000000000001</v>
      </c>
      <c r="D982">
        <v>0.23300000000000001</v>
      </c>
      <c r="E982">
        <v>0.21</v>
      </c>
      <c r="F982" s="2">
        <v>6.3E-3</v>
      </c>
    </row>
    <row r="983" spans="1:6" x14ac:dyDescent="0.3">
      <c r="A983" s="1">
        <v>43944</v>
      </c>
      <c r="B983">
        <v>0.221</v>
      </c>
      <c r="C983">
        <v>0.21099999999999999</v>
      </c>
      <c r="D983">
        <v>0.22700000000000001</v>
      </c>
      <c r="E983">
        <v>0.20899999999999999</v>
      </c>
      <c r="F983" s="2">
        <v>2.69E-2</v>
      </c>
    </row>
    <row r="984" spans="1:6" x14ac:dyDescent="0.3">
      <c r="A984" s="1">
        <v>43943</v>
      </c>
      <c r="B984">
        <v>0.215</v>
      </c>
      <c r="C984">
        <v>0.20699999999999999</v>
      </c>
      <c r="D984">
        <v>0.221</v>
      </c>
      <c r="E984">
        <v>0.19500000000000001</v>
      </c>
      <c r="F984" s="2">
        <v>6.9000000000000006E-2</v>
      </c>
    </row>
    <row r="985" spans="1:6" x14ac:dyDescent="0.3">
      <c r="A985" s="1">
        <v>43942</v>
      </c>
      <c r="B985">
        <v>0.20100000000000001</v>
      </c>
      <c r="C985">
        <v>0.20599999999999999</v>
      </c>
      <c r="D985">
        <v>0.21199999999999999</v>
      </c>
      <c r="E985">
        <v>0.185</v>
      </c>
      <c r="F985" s="2">
        <v>-2.0899999999999998E-2</v>
      </c>
    </row>
    <row r="986" spans="1:6" x14ac:dyDescent="0.3">
      <c r="A986" s="1">
        <v>43941</v>
      </c>
      <c r="B986">
        <v>0.20599999999999999</v>
      </c>
      <c r="C986">
        <v>0.20599999999999999</v>
      </c>
      <c r="D986">
        <v>0.21199999999999999</v>
      </c>
      <c r="E986">
        <v>0.19400000000000001</v>
      </c>
      <c r="F986" s="2">
        <v>1.8800000000000001E-2</v>
      </c>
    </row>
    <row r="987" spans="1:6" x14ac:dyDescent="0.3">
      <c r="A987" s="1">
        <v>43938</v>
      </c>
      <c r="B987">
        <v>0.20200000000000001</v>
      </c>
      <c r="C987">
        <v>0.22900000000000001</v>
      </c>
      <c r="D987">
        <v>0.23899999999999999</v>
      </c>
      <c r="E987">
        <v>0.192</v>
      </c>
      <c r="F987" s="2">
        <v>-4.1300000000000003E-2</v>
      </c>
    </row>
    <row r="988" spans="1:6" x14ac:dyDescent="0.3">
      <c r="A988" s="1">
        <v>43937</v>
      </c>
      <c r="B988">
        <v>0.21099999999999999</v>
      </c>
      <c r="C988">
        <v>0.20100000000000001</v>
      </c>
      <c r="D988">
        <v>0.215</v>
      </c>
      <c r="E988">
        <v>0.187</v>
      </c>
      <c r="F988" s="2">
        <v>4.8300000000000003E-2</v>
      </c>
    </row>
    <row r="989" spans="1:6" x14ac:dyDescent="0.3">
      <c r="A989" s="1">
        <v>43936</v>
      </c>
      <c r="B989">
        <v>0.20100000000000001</v>
      </c>
      <c r="C989">
        <v>0.219</v>
      </c>
      <c r="D989">
        <v>0.223</v>
      </c>
      <c r="E989">
        <v>0.191</v>
      </c>
      <c r="F989" s="2">
        <v>-9.0999999999999998E-2</v>
      </c>
    </row>
    <row r="990" spans="1:6" x14ac:dyDescent="0.3">
      <c r="A990" s="1">
        <v>43935</v>
      </c>
      <c r="B990">
        <v>0.221</v>
      </c>
      <c r="C990">
        <v>0.249</v>
      </c>
      <c r="D990">
        <v>0.25900000000000001</v>
      </c>
      <c r="E990">
        <v>0.219</v>
      </c>
      <c r="F990" s="2">
        <v>-0.1132</v>
      </c>
    </row>
    <row r="991" spans="1:6" x14ac:dyDescent="0.3">
      <c r="A991" s="1">
        <v>43934</v>
      </c>
      <c r="B991">
        <v>0.249</v>
      </c>
      <c r="C991">
        <v>0.22900000000000001</v>
      </c>
      <c r="D991">
        <v>0.253</v>
      </c>
      <c r="E991">
        <v>0.22500000000000001</v>
      </c>
      <c r="F991" s="2">
        <v>7.6899999999999996E-2</v>
      </c>
    </row>
    <row r="992" spans="1:6" x14ac:dyDescent="0.3">
      <c r="A992" s="1">
        <v>43930</v>
      </c>
      <c r="B992">
        <v>0.23100000000000001</v>
      </c>
      <c r="C992">
        <v>0.26</v>
      </c>
      <c r="D992">
        <v>0.26</v>
      </c>
      <c r="E992">
        <v>0.20899999999999999</v>
      </c>
      <c r="F992" s="2">
        <v>-9.6100000000000005E-2</v>
      </c>
    </row>
    <row r="993" spans="1:6" x14ac:dyDescent="0.3">
      <c r="A993" s="1">
        <v>43929</v>
      </c>
      <c r="B993">
        <v>0.25600000000000001</v>
      </c>
      <c r="C993">
        <v>0.26600000000000001</v>
      </c>
      <c r="D993">
        <v>0.28799999999999998</v>
      </c>
      <c r="E993">
        <v>0.24</v>
      </c>
      <c r="F993" s="2">
        <v>-4.48E-2</v>
      </c>
    </row>
    <row r="994" spans="1:6" x14ac:dyDescent="0.3">
      <c r="A994" s="1">
        <v>43928</v>
      </c>
      <c r="B994">
        <v>0.26800000000000002</v>
      </c>
      <c r="C994">
        <v>0.27400000000000002</v>
      </c>
      <c r="D994">
        <v>0.30399999999999999</v>
      </c>
      <c r="E994">
        <v>0.26200000000000001</v>
      </c>
      <c r="F994" s="2">
        <v>0</v>
      </c>
    </row>
    <row r="995" spans="1:6" x14ac:dyDescent="0.3">
      <c r="A995" s="1">
        <v>43927</v>
      </c>
      <c r="B995">
        <v>0.26800000000000002</v>
      </c>
      <c r="C995">
        <v>0.23899999999999999</v>
      </c>
      <c r="D995">
        <v>0.27</v>
      </c>
      <c r="E995">
        <v>0.23699999999999999</v>
      </c>
      <c r="F995" s="2">
        <v>0.182</v>
      </c>
    </row>
    <row r="996" spans="1:6" x14ac:dyDescent="0.3">
      <c r="A996" s="1">
        <v>43924</v>
      </c>
      <c r="B996">
        <v>0.22700000000000001</v>
      </c>
      <c r="C996">
        <v>0.23100000000000001</v>
      </c>
      <c r="D996">
        <v>0.245</v>
      </c>
      <c r="E996">
        <v>0.20499999999999999</v>
      </c>
      <c r="F996" s="2">
        <v>-2.5999999999999999E-3</v>
      </c>
    </row>
    <row r="997" spans="1:6" x14ac:dyDescent="0.3">
      <c r="A997" s="1">
        <v>43923</v>
      </c>
      <c r="B997">
        <v>0.22800000000000001</v>
      </c>
      <c r="C997">
        <v>0.20200000000000001</v>
      </c>
      <c r="D997">
        <v>0.23499999999999999</v>
      </c>
      <c r="E997">
        <v>0.20200000000000001</v>
      </c>
      <c r="F997" s="2">
        <v>-6.5299999999999997E-2</v>
      </c>
    </row>
    <row r="998" spans="1:6" x14ac:dyDescent="0.3">
      <c r="A998" s="1">
        <v>43922</v>
      </c>
      <c r="B998">
        <v>0.24299999999999999</v>
      </c>
      <c r="C998">
        <v>0.24199999999999999</v>
      </c>
      <c r="D998">
        <v>0.255</v>
      </c>
      <c r="E998">
        <v>0.21</v>
      </c>
      <c r="F998" s="2">
        <v>-3.95E-2</v>
      </c>
    </row>
    <row r="999" spans="1:6" x14ac:dyDescent="0.3">
      <c r="A999" s="1">
        <v>43921</v>
      </c>
      <c r="B999">
        <v>0.253</v>
      </c>
      <c r="C999">
        <v>0.22600000000000001</v>
      </c>
      <c r="D999">
        <v>0.25900000000000001</v>
      </c>
      <c r="E999">
        <v>0.20599999999999999</v>
      </c>
      <c r="F999" s="2">
        <v>0.1017</v>
      </c>
    </row>
    <row r="1000" spans="1:6" x14ac:dyDescent="0.3">
      <c r="A1000" s="1">
        <v>43920</v>
      </c>
      <c r="B1000">
        <v>0.23</v>
      </c>
      <c r="C1000">
        <v>0.24399999999999999</v>
      </c>
      <c r="D1000">
        <v>0.27500000000000002</v>
      </c>
      <c r="E1000">
        <v>0.22</v>
      </c>
      <c r="F1000" s="2">
        <v>-7.1499999999999994E-2</v>
      </c>
    </row>
    <row r="1001" spans="1:6" x14ac:dyDescent="0.3">
      <c r="A1001" s="1">
        <v>43917</v>
      </c>
      <c r="B1001">
        <v>0.248</v>
      </c>
      <c r="C1001">
        <v>0.29899999999999999</v>
      </c>
      <c r="D1001">
        <v>0.29899999999999999</v>
      </c>
      <c r="E1001">
        <v>0.23400000000000001</v>
      </c>
      <c r="F1001" s="2">
        <v>-0.17050000000000001</v>
      </c>
    </row>
    <row r="1002" spans="1:6" x14ac:dyDescent="0.3">
      <c r="A1002" s="1">
        <v>43916</v>
      </c>
      <c r="B1002">
        <v>0.29899999999999999</v>
      </c>
      <c r="C1002">
        <v>0.32600000000000001</v>
      </c>
      <c r="D1002">
        <v>0.33200000000000002</v>
      </c>
      <c r="E1002">
        <v>0.26100000000000001</v>
      </c>
      <c r="F1002" s="2">
        <v>-0.121</v>
      </c>
    </row>
    <row r="1003" spans="1:6" x14ac:dyDescent="0.3">
      <c r="A1003" s="1">
        <v>43915</v>
      </c>
      <c r="B1003">
        <v>0.34</v>
      </c>
      <c r="C1003">
        <v>0.371</v>
      </c>
      <c r="D1003">
        <v>0.38900000000000001</v>
      </c>
      <c r="E1003">
        <v>0.312</v>
      </c>
      <c r="F1003" s="2">
        <v>-0.1096</v>
      </c>
    </row>
    <row r="1004" spans="1:6" x14ac:dyDescent="0.3">
      <c r="A1004" s="1">
        <v>43914</v>
      </c>
      <c r="B1004">
        <v>0.38200000000000001</v>
      </c>
      <c r="C1004">
        <v>0.32</v>
      </c>
      <c r="D1004">
        <v>0.41199999999999998</v>
      </c>
      <c r="E1004">
        <v>0.29299999999999998</v>
      </c>
      <c r="F1004" s="2">
        <v>0.19109999999999999</v>
      </c>
    </row>
    <row r="1005" spans="1:6" x14ac:dyDescent="0.3">
      <c r="A1005" s="1">
        <v>43913</v>
      </c>
      <c r="B1005">
        <v>0.32</v>
      </c>
      <c r="C1005">
        <v>0.29699999999999999</v>
      </c>
      <c r="D1005">
        <v>0.33800000000000002</v>
      </c>
      <c r="E1005">
        <v>0.23400000000000001</v>
      </c>
      <c r="F1005" s="2">
        <v>-1.5699999999999999E-2</v>
      </c>
    </row>
    <row r="1006" spans="1:6" x14ac:dyDescent="0.3">
      <c r="A1006" s="1">
        <v>43910</v>
      </c>
      <c r="B1006">
        <v>0.32500000000000001</v>
      </c>
      <c r="C1006">
        <v>0.44600000000000001</v>
      </c>
      <c r="D1006">
        <v>0.44800000000000001</v>
      </c>
      <c r="E1006">
        <v>0.29299999999999998</v>
      </c>
      <c r="F1006" s="2">
        <v>-0.29060000000000002</v>
      </c>
    </row>
    <row r="1007" spans="1:6" x14ac:dyDescent="0.3">
      <c r="A1007" s="1">
        <v>43909</v>
      </c>
      <c r="B1007">
        <v>0.45900000000000002</v>
      </c>
      <c r="C1007">
        <v>0.498</v>
      </c>
      <c r="D1007">
        <v>0.55700000000000005</v>
      </c>
      <c r="E1007">
        <v>0.33900000000000002</v>
      </c>
      <c r="F1007" s="2">
        <v>-0.15010000000000001</v>
      </c>
    </row>
    <row r="1008" spans="1:6" x14ac:dyDescent="0.3">
      <c r="A1008" s="1">
        <v>43908</v>
      </c>
      <c r="B1008">
        <v>0.54</v>
      </c>
      <c r="C1008">
        <v>0.46300000000000002</v>
      </c>
      <c r="D1008">
        <v>0.56200000000000006</v>
      </c>
      <c r="E1008">
        <v>0.41599999999999998</v>
      </c>
      <c r="F1008" s="2">
        <v>8.2600000000000007E-2</v>
      </c>
    </row>
    <row r="1009" spans="1:6" x14ac:dyDescent="0.3">
      <c r="A1009" s="1">
        <v>43907</v>
      </c>
      <c r="B1009">
        <v>0.498</v>
      </c>
      <c r="C1009">
        <v>0.40799999999999997</v>
      </c>
      <c r="D1009">
        <v>0.52500000000000002</v>
      </c>
      <c r="E1009">
        <v>0.35099999999999998</v>
      </c>
      <c r="F1009" s="2">
        <v>0.33360000000000001</v>
      </c>
    </row>
    <row r="1010" spans="1:6" x14ac:dyDescent="0.3">
      <c r="A1010" s="1">
        <v>43906</v>
      </c>
      <c r="B1010">
        <v>0.374</v>
      </c>
      <c r="C1010">
        <v>0.31900000000000001</v>
      </c>
      <c r="D1010">
        <v>0.39800000000000002</v>
      </c>
      <c r="E1010">
        <v>0.27200000000000002</v>
      </c>
      <c r="F1010" s="2">
        <v>-0.26450000000000001</v>
      </c>
    </row>
    <row r="1011" spans="1:6" x14ac:dyDescent="0.3">
      <c r="A1011" s="1">
        <v>43903</v>
      </c>
      <c r="B1011">
        <v>0.50800000000000001</v>
      </c>
      <c r="C1011">
        <v>0.495</v>
      </c>
      <c r="D1011">
        <v>0.54400000000000004</v>
      </c>
      <c r="E1011">
        <v>0.42799999999999999</v>
      </c>
      <c r="F1011" s="2">
        <v>7.8799999999999995E-2</v>
      </c>
    </row>
    <row r="1012" spans="1:6" x14ac:dyDescent="0.3">
      <c r="A1012" s="1">
        <v>43902</v>
      </c>
      <c r="B1012">
        <v>0.47099999999999997</v>
      </c>
      <c r="C1012">
        <v>0.53500000000000003</v>
      </c>
      <c r="D1012">
        <v>0.53500000000000003</v>
      </c>
      <c r="E1012">
        <v>0.36</v>
      </c>
      <c r="F1012" s="2">
        <v>-9.6600000000000005E-2</v>
      </c>
    </row>
    <row r="1013" spans="1:6" x14ac:dyDescent="0.3">
      <c r="A1013" s="1">
        <v>43901</v>
      </c>
      <c r="B1013">
        <v>0.52100000000000002</v>
      </c>
      <c r="C1013">
        <v>0.495</v>
      </c>
      <c r="D1013">
        <v>0.53900000000000003</v>
      </c>
      <c r="E1013">
        <v>0.41699999999999998</v>
      </c>
      <c r="F1013" s="2">
        <v>-4.4999999999999998E-2</v>
      </c>
    </row>
    <row r="1014" spans="1:6" x14ac:dyDescent="0.3">
      <c r="A1014" s="1">
        <v>43900</v>
      </c>
      <c r="B1014">
        <v>0.54600000000000004</v>
      </c>
      <c r="C1014">
        <v>0.45600000000000002</v>
      </c>
      <c r="D1014">
        <v>0.55000000000000004</v>
      </c>
      <c r="E1014">
        <v>0.39300000000000002</v>
      </c>
      <c r="F1014" s="2">
        <v>0.33679999999999999</v>
      </c>
    </row>
    <row r="1015" spans="1:6" x14ac:dyDescent="0.3">
      <c r="A1015" s="1">
        <v>43899</v>
      </c>
      <c r="B1015">
        <v>0.40799999999999997</v>
      </c>
      <c r="C1015">
        <v>0.30099999999999999</v>
      </c>
      <c r="D1015">
        <v>0.432</v>
      </c>
      <c r="E1015">
        <v>0.251</v>
      </c>
      <c r="F1015" s="2">
        <v>-0.19919999999999999</v>
      </c>
    </row>
    <row r="1016" spans="1:6" x14ac:dyDescent="0.3">
      <c r="A1016" s="1">
        <v>43896</v>
      </c>
      <c r="B1016">
        <v>0.51</v>
      </c>
      <c r="C1016">
        <v>0.59299999999999997</v>
      </c>
      <c r="D1016">
        <v>0.60099999999999998</v>
      </c>
      <c r="E1016">
        <v>0.39400000000000002</v>
      </c>
      <c r="F1016" s="2">
        <v>-0.1515</v>
      </c>
    </row>
    <row r="1017" spans="1:6" x14ac:dyDescent="0.3">
      <c r="A1017" s="1">
        <v>43895</v>
      </c>
      <c r="B1017">
        <v>0.60099999999999998</v>
      </c>
      <c r="C1017">
        <v>0.69699999999999995</v>
      </c>
      <c r="D1017">
        <v>0.69699999999999995</v>
      </c>
      <c r="E1017">
        <v>0.55400000000000005</v>
      </c>
      <c r="F1017" s="2">
        <v>-0.1295</v>
      </c>
    </row>
    <row r="1018" spans="1:6" x14ac:dyDescent="0.3">
      <c r="A1018" s="1">
        <v>43894</v>
      </c>
      <c r="B1018">
        <v>0.69099999999999995</v>
      </c>
      <c r="C1018">
        <v>0.68899999999999995</v>
      </c>
      <c r="D1018">
        <v>0.70399999999999996</v>
      </c>
      <c r="E1018">
        <v>0.61399999999999999</v>
      </c>
      <c r="F1018" s="2">
        <v>-1.4999999999999999E-2</v>
      </c>
    </row>
    <row r="1019" spans="1:6" x14ac:dyDescent="0.3">
      <c r="A1019" s="1">
        <v>43893</v>
      </c>
      <c r="B1019">
        <v>0.70099999999999996</v>
      </c>
      <c r="C1019">
        <v>0.90700000000000003</v>
      </c>
      <c r="D1019">
        <v>0.91100000000000003</v>
      </c>
      <c r="E1019">
        <v>0.628</v>
      </c>
      <c r="F1019" s="2">
        <v>-0.21659999999999999</v>
      </c>
    </row>
    <row r="1020" spans="1:6" x14ac:dyDescent="0.3">
      <c r="A1020" s="1">
        <v>43892</v>
      </c>
      <c r="B1020">
        <v>0.89500000000000002</v>
      </c>
      <c r="C1020">
        <v>0.83399999999999996</v>
      </c>
      <c r="D1020">
        <v>0.91900000000000004</v>
      </c>
      <c r="E1020">
        <v>0.71</v>
      </c>
      <c r="F1020" s="2">
        <v>-3.85E-2</v>
      </c>
    </row>
    <row r="1021" spans="1:6" x14ac:dyDescent="0.3">
      <c r="A1021" s="1">
        <v>43889</v>
      </c>
      <c r="B1021">
        <v>0.93100000000000005</v>
      </c>
      <c r="C1021">
        <v>1.079</v>
      </c>
      <c r="D1021">
        <v>1.081</v>
      </c>
      <c r="E1021">
        <v>0.85199999999999998</v>
      </c>
      <c r="F1021" s="2">
        <v>-0.13120000000000001</v>
      </c>
    </row>
    <row r="1022" spans="1:6" x14ac:dyDescent="0.3">
      <c r="A1022" s="1">
        <v>43888</v>
      </c>
      <c r="B1022">
        <v>1.071</v>
      </c>
      <c r="C1022">
        <v>1.153</v>
      </c>
      <c r="D1022">
        <v>1.155</v>
      </c>
      <c r="E1022">
        <v>1.034</v>
      </c>
      <c r="F1022" s="2">
        <v>-8.0100000000000005E-2</v>
      </c>
    </row>
    <row r="1023" spans="1:6" x14ac:dyDescent="0.3">
      <c r="A1023" s="1">
        <v>43887</v>
      </c>
      <c r="B1023">
        <v>1.165</v>
      </c>
      <c r="C1023">
        <v>1.214</v>
      </c>
      <c r="D1023">
        <v>1.222</v>
      </c>
      <c r="E1023">
        <v>1.135</v>
      </c>
      <c r="F1023" s="2">
        <v>-5.2200000000000003E-2</v>
      </c>
    </row>
    <row r="1024" spans="1:6" x14ac:dyDescent="0.3">
      <c r="A1024" s="1">
        <v>43886</v>
      </c>
      <c r="B1024">
        <v>1.2290000000000001</v>
      </c>
      <c r="C1024">
        <v>1.272</v>
      </c>
      <c r="D1024">
        <v>1.2969999999999999</v>
      </c>
      <c r="E1024">
        <v>1.18</v>
      </c>
      <c r="F1024" s="2">
        <v>-1.66E-2</v>
      </c>
    </row>
    <row r="1025" spans="1:6" x14ac:dyDescent="0.3">
      <c r="A1025" s="1">
        <v>43885</v>
      </c>
      <c r="B1025">
        <v>1.25</v>
      </c>
      <c r="C1025">
        <v>1.3560000000000001</v>
      </c>
      <c r="D1025">
        <v>1.3560000000000001</v>
      </c>
      <c r="E1025">
        <v>1.2430000000000001</v>
      </c>
      <c r="F1025" s="2">
        <v>-7.7299999999999994E-2</v>
      </c>
    </row>
    <row r="1026" spans="1:6" x14ac:dyDescent="0.3">
      <c r="A1026" s="1">
        <v>43882</v>
      </c>
      <c r="B1026">
        <v>1.3540000000000001</v>
      </c>
      <c r="C1026">
        <v>1.389</v>
      </c>
      <c r="D1026">
        <v>1.397</v>
      </c>
      <c r="E1026">
        <v>1.321</v>
      </c>
      <c r="F1026" s="2">
        <v>-2.6499999999999999E-2</v>
      </c>
    </row>
    <row r="1027" spans="1:6" x14ac:dyDescent="0.3">
      <c r="A1027" s="1">
        <v>43881</v>
      </c>
      <c r="B1027">
        <v>1.391</v>
      </c>
      <c r="C1027">
        <v>1.4339999999999999</v>
      </c>
      <c r="D1027">
        <v>1.4379999999999999</v>
      </c>
      <c r="E1027">
        <v>1.379</v>
      </c>
      <c r="F1027" s="2">
        <v>-2.4400000000000002E-2</v>
      </c>
    </row>
    <row r="1028" spans="1:6" x14ac:dyDescent="0.3">
      <c r="A1028" s="1">
        <v>43880</v>
      </c>
      <c r="B1028">
        <v>1.4259999999999999</v>
      </c>
      <c r="C1028">
        <v>1.4259999999999999</v>
      </c>
      <c r="D1028">
        <v>1.4359999999999999</v>
      </c>
      <c r="E1028">
        <v>1.41</v>
      </c>
      <c r="F1028" s="2">
        <v>8.8000000000000005E-3</v>
      </c>
    </row>
    <row r="1029" spans="1:6" x14ac:dyDescent="0.3">
      <c r="A1029" s="1">
        <v>43879</v>
      </c>
      <c r="B1029">
        <v>1.4139999999999999</v>
      </c>
      <c r="C1029">
        <v>1.4239999999999999</v>
      </c>
      <c r="D1029">
        <v>1.4279999999999999</v>
      </c>
      <c r="E1029">
        <v>1.393</v>
      </c>
      <c r="F1029" s="2">
        <v>-8.6E-3</v>
      </c>
    </row>
    <row r="1030" spans="1:6" x14ac:dyDescent="0.3">
      <c r="A1030" s="1">
        <v>43878</v>
      </c>
      <c r="B1030">
        <v>1.4259999999999999</v>
      </c>
      <c r="C1030">
        <v>1.4259999999999999</v>
      </c>
      <c r="D1030">
        <v>1.4259999999999999</v>
      </c>
      <c r="E1030">
        <v>1.4259999999999999</v>
      </c>
      <c r="F1030" s="2">
        <v>-2.8E-3</v>
      </c>
    </row>
    <row r="1031" spans="1:6" x14ac:dyDescent="0.3">
      <c r="A1031" s="1">
        <v>43875</v>
      </c>
      <c r="B1031">
        <v>1.43</v>
      </c>
      <c r="C1031">
        <v>1.44</v>
      </c>
      <c r="D1031">
        <v>1.448</v>
      </c>
      <c r="E1031">
        <v>1.4139999999999999</v>
      </c>
      <c r="F1031" s="2">
        <v>-1.0999999999999999E-2</v>
      </c>
    </row>
    <row r="1032" spans="1:6" x14ac:dyDescent="0.3">
      <c r="A1032" s="1">
        <v>43874</v>
      </c>
      <c r="B1032">
        <v>1.446</v>
      </c>
      <c r="C1032">
        <v>1.423</v>
      </c>
      <c r="D1032">
        <v>1.448</v>
      </c>
      <c r="E1032">
        <v>1.393</v>
      </c>
      <c r="F1032" s="2">
        <v>0</v>
      </c>
    </row>
    <row r="1033" spans="1:6" x14ac:dyDescent="0.3">
      <c r="A1033" s="1">
        <v>43873</v>
      </c>
      <c r="B1033">
        <v>1.446</v>
      </c>
      <c r="C1033">
        <v>1.4339999999999999</v>
      </c>
      <c r="D1033">
        <v>1.45</v>
      </c>
      <c r="E1033">
        <v>1.4259999999999999</v>
      </c>
      <c r="F1033" s="2">
        <v>1.4200000000000001E-2</v>
      </c>
    </row>
    <row r="1034" spans="1:6" x14ac:dyDescent="0.3">
      <c r="A1034" s="1">
        <v>43872</v>
      </c>
      <c r="B1034">
        <v>1.4259999999999999</v>
      </c>
      <c r="C1034">
        <v>1.395</v>
      </c>
      <c r="D1034">
        <v>1.4259999999999999</v>
      </c>
      <c r="E1034">
        <v>1.395</v>
      </c>
      <c r="F1034" s="2">
        <v>2.92E-2</v>
      </c>
    </row>
    <row r="1035" spans="1:6" x14ac:dyDescent="0.3">
      <c r="A1035" s="1">
        <v>43871</v>
      </c>
      <c r="B1035">
        <v>1.385</v>
      </c>
      <c r="C1035">
        <v>1.385</v>
      </c>
      <c r="D1035">
        <v>1.417</v>
      </c>
      <c r="E1035">
        <v>1.369</v>
      </c>
      <c r="F1035" s="2">
        <v>-1.15E-2</v>
      </c>
    </row>
    <row r="1036" spans="1:6" x14ac:dyDescent="0.3">
      <c r="A1036" s="1">
        <v>43868</v>
      </c>
      <c r="B1036">
        <v>1.401</v>
      </c>
      <c r="C1036">
        <v>1.4450000000000001</v>
      </c>
      <c r="D1036">
        <v>1.474</v>
      </c>
      <c r="E1036">
        <v>1.395</v>
      </c>
      <c r="F1036" s="2">
        <v>-3.32E-2</v>
      </c>
    </row>
    <row r="1037" spans="1:6" x14ac:dyDescent="0.3">
      <c r="A1037" s="1">
        <v>43867</v>
      </c>
      <c r="B1037">
        <v>1.4490000000000001</v>
      </c>
      <c r="C1037">
        <v>1.4410000000000001</v>
      </c>
      <c r="D1037">
        <v>1.4710000000000001</v>
      </c>
      <c r="E1037">
        <v>1.431</v>
      </c>
      <c r="F1037" s="2">
        <v>4.1999999999999997E-3</v>
      </c>
    </row>
    <row r="1038" spans="1:6" x14ac:dyDescent="0.3">
      <c r="A1038" s="1">
        <v>43866</v>
      </c>
      <c r="B1038">
        <v>1.4430000000000001</v>
      </c>
      <c r="C1038">
        <v>1.417</v>
      </c>
      <c r="D1038">
        <v>1.4630000000000001</v>
      </c>
      <c r="E1038">
        <v>1.385</v>
      </c>
      <c r="F1038" s="2">
        <v>1.9900000000000001E-2</v>
      </c>
    </row>
    <row r="1039" spans="1:6" x14ac:dyDescent="0.3">
      <c r="A1039" s="1">
        <v>43865</v>
      </c>
      <c r="B1039">
        <v>1.415</v>
      </c>
      <c r="C1039">
        <v>1.351</v>
      </c>
      <c r="D1039">
        <v>1.427</v>
      </c>
      <c r="E1039">
        <v>1.351</v>
      </c>
      <c r="F1039" s="2">
        <v>4.2700000000000002E-2</v>
      </c>
    </row>
    <row r="1040" spans="1:6" x14ac:dyDescent="0.3">
      <c r="A1040" s="1">
        <v>43864</v>
      </c>
      <c r="B1040">
        <v>1.357</v>
      </c>
      <c r="C1040">
        <v>1.321</v>
      </c>
      <c r="D1040">
        <v>1.383</v>
      </c>
      <c r="E1040">
        <v>1.319</v>
      </c>
      <c r="F1040" s="2">
        <v>2.87E-2</v>
      </c>
    </row>
    <row r="1041" spans="1:6" x14ac:dyDescent="0.3">
      <c r="A1041" s="1">
        <v>43861</v>
      </c>
      <c r="B1041">
        <v>1.319</v>
      </c>
      <c r="C1041">
        <v>1.409</v>
      </c>
      <c r="D1041">
        <v>1.423</v>
      </c>
      <c r="E1041">
        <v>1.3169999999999999</v>
      </c>
      <c r="F1041" s="2">
        <v>-6.7599999999999993E-2</v>
      </c>
    </row>
    <row r="1042" spans="1:6" x14ac:dyDescent="0.3">
      <c r="A1042" s="1">
        <v>43860</v>
      </c>
      <c r="B1042">
        <v>1.415</v>
      </c>
      <c r="C1042">
        <v>1.419</v>
      </c>
      <c r="D1042">
        <v>1.421</v>
      </c>
      <c r="E1042">
        <v>1.367</v>
      </c>
      <c r="F1042" s="2">
        <v>1.2999999999999999E-3</v>
      </c>
    </row>
    <row r="1043" spans="1:6" x14ac:dyDescent="0.3">
      <c r="A1043" s="1">
        <v>43859</v>
      </c>
      <c r="B1043">
        <v>1.413</v>
      </c>
      <c r="C1043">
        <v>1.4610000000000001</v>
      </c>
      <c r="D1043">
        <v>1.47</v>
      </c>
      <c r="E1043">
        <v>1.411</v>
      </c>
      <c r="F1043" s="2">
        <v>-3.7900000000000003E-2</v>
      </c>
    </row>
    <row r="1044" spans="1:6" x14ac:dyDescent="0.3">
      <c r="A1044" s="1">
        <v>43858</v>
      </c>
      <c r="B1044">
        <v>1.4690000000000001</v>
      </c>
      <c r="C1044">
        <v>1.4330000000000001</v>
      </c>
      <c r="D1044">
        <v>1.4690000000000001</v>
      </c>
      <c r="E1044">
        <v>1.401</v>
      </c>
      <c r="F1044" s="2">
        <v>1.4800000000000001E-2</v>
      </c>
    </row>
    <row r="1045" spans="1:6" x14ac:dyDescent="0.3">
      <c r="A1045" s="1">
        <v>43857</v>
      </c>
      <c r="B1045">
        <v>1.4470000000000001</v>
      </c>
      <c r="C1045">
        <v>1.4490000000000001</v>
      </c>
      <c r="D1045">
        <v>1.464</v>
      </c>
      <c r="E1045">
        <v>1.429</v>
      </c>
      <c r="F1045" s="2">
        <v>-3.1800000000000002E-2</v>
      </c>
    </row>
    <row r="1046" spans="1:6" x14ac:dyDescent="0.3">
      <c r="A1046" s="1">
        <v>43854</v>
      </c>
      <c r="B1046">
        <v>1.4950000000000001</v>
      </c>
      <c r="C1046">
        <v>1.522</v>
      </c>
      <c r="D1046">
        <v>1.538</v>
      </c>
      <c r="E1046">
        <v>1.478</v>
      </c>
      <c r="F1046" s="2">
        <v>-1.26E-2</v>
      </c>
    </row>
    <row r="1047" spans="1:6" x14ac:dyDescent="0.3">
      <c r="A1047" s="1">
        <v>43853</v>
      </c>
      <c r="B1047">
        <v>1.514</v>
      </c>
      <c r="C1047">
        <v>1.526</v>
      </c>
      <c r="D1047">
        <v>1.526</v>
      </c>
      <c r="E1047">
        <v>1.4870000000000001</v>
      </c>
      <c r="F1047" s="2">
        <v>-9.4999999999999998E-3</v>
      </c>
    </row>
    <row r="1048" spans="1:6" x14ac:dyDescent="0.3">
      <c r="A1048" s="1">
        <v>43852</v>
      </c>
      <c r="B1048">
        <v>1.528</v>
      </c>
      <c r="C1048">
        <v>1.5429999999999999</v>
      </c>
      <c r="D1048">
        <v>1.5489999999999999</v>
      </c>
      <c r="E1048">
        <v>1.522</v>
      </c>
      <c r="F1048" s="2">
        <v>-2.7000000000000001E-3</v>
      </c>
    </row>
    <row r="1049" spans="1:6" x14ac:dyDescent="0.3">
      <c r="A1049" s="1">
        <v>43851</v>
      </c>
      <c r="B1049">
        <v>1.5329999999999999</v>
      </c>
      <c r="C1049">
        <v>1.5589999999999999</v>
      </c>
      <c r="D1049">
        <v>1.5629999999999999</v>
      </c>
      <c r="E1049">
        <v>1.524</v>
      </c>
      <c r="F1049" s="2">
        <v>-1.84E-2</v>
      </c>
    </row>
    <row r="1050" spans="1:6" x14ac:dyDescent="0.3">
      <c r="A1050" s="1">
        <v>43850</v>
      </c>
      <c r="B1050">
        <v>1.5609999999999999</v>
      </c>
      <c r="C1050">
        <v>1.5609999999999999</v>
      </c>
      <c r="D1050">
        <v>1.5609999999999999</v>
      </c>
      <c r="E1050">
        <v>1.5609999999999999</v>
      </c>
      <c r="F1050" s="2">
        <v>-2.5999999999999999E-3</v>
      </c>
    </row>
    <row r="1051" spans="1:6" x14ac:dyDescent="0.3">
      <c r="A1051" s="1">
        <v>43847</v>
      </c>
      <c r="B1051">
        <v>1.5649999999999999</v>
      </c>
      <c r="C1051">
        <v>1.5640000000000001</v>
      </c>
      <c r="D1051">
        <v>1.58</v>
      </c>
      <c r="E1051">
        <v>1.5509999999999999</v>
      </c>
      <c r="F1051" s="2">
        <v>0</v>
      </c>
    </row>
    <row r="1052" spans="1:6" x14ac:dyDescent="0.3">
      <c r="A1052" s="1">
        <v>43846</v>
      </c>
      <c r="B1052">
        <v>1.5660000000000001</v>
      </c>
      <c r="C1052">
        <v>1.5640000000000001</v>
      </c>
      <c r="D1052">
        <v>1.5780000000000001</v>
      </c>
      <c r="E1052">
        <v>1.554</v>
      </c>
      <c r="F1052" s="2">
        <v>3.8E-3</v>
      </c>
    </row>
    <row r="1053" spans="1:6" x14ac:dyDescent="0.3">
      <c r="A1053" s="1">
        <v>43845</v>
      </c>
      <c r="B1053">
        <v>1.56</v>
      </c>
      <c r="C1053">
        <v>1.5680000000000001</v>
      </c>
      <c r="D1053">
        <v>1.5780000000000001</v>
      </c>
      <c r="E1053">
        <v>1.554</v>
      </c>
      <c r="F1053" s="2">
        <v>-6.6E-3</v>
      </c>
    </row>
    <row r="1054" spans="1:6" x14ac:dyDescent="0.3">
      <c r="A1054" s="1">
        <v>43844</v>
      </c>
      <c r="B1054">
        <v>1.57</v>
      </c>
      <c r="C1054">
        <v>1.5880000000000001</v>
      </c>
      <c r="D1054">
        <v>1.599</v>
      </c>
      <c r="E1054">
        <v>1.5660000000000001</v>
      </c>
      <c r="F1054" s="2">
        <v>-1.15E-2</v>
      </c>
    </row>
    <row r="1055" spans="1:6" x14ac:dyDescent="0.3">
      <c r="A1055" s="1">
        <v>43843</v>
      </c>
      <c r="B1055">
        <v>1.5880000000000001</v>
      </c>
      <c r="C1055">
        <v>1.5640000000000001</v>
      </c>
      <c r="D1055">
        <v>1.5920000000000001</v>
      </c>
      <c r="E1055">
        <v>1.5640000000000001</v>
      </c>
      <c r="F1055" s="2">
        <v>1.1599999999999999E-2</v>
      </c>
    </row>
    <row r="1056" spans="1:6" x14ac:dyDescent="0.3">
      <c r="A1056" s="1">
        <v>43840</v>
      </c>
      <c r="B1056">
        <v>1.57</v>
      </c>
      <c r="C1056">
        <v>1.581</v>
      </c>
      <c r="D1056">
        <v>1.5920000000000001</v>
      </c>
      <c r="E1056">
        <v>1.56</v>
      </c>
      <c r="F1056" s="2">
        <v>-6.6E-3</v>
      </c>
    </row>
    <row r="1057" spans="1:6" x14ac:dyDescent="0.3">
      <c r="A1057" s="1">
        <v>43839</v>
      </c>
      <c r="B1057">
        <v>1.581</v>
      </c>
      <c r="C1057">
        <v>1.585</v>
      </c>
      <c r="D1057">
        <v>1.605</v>
      </c>
      <c r="E1057">
        <v>1.5720000000000001</v>
      </c>
      <c r="F1057" s="2">
        <v>-2.5999999999999999E-3</v>
      </c>
    </row>
    <row r="1058" spans="1:6" x14ac:dyDescent="0.3">
      <c r="A1058" s="1">
        <v>43838</v>
      </c>
      <c r="B1058">
        <v>1.585</v>
      </c>
      <c r="C1058">
        <v>1.49</v>
      </c>
      <c r="D1058">
        <v>1.587</v>
      </c>
      <c r="E1058">
        <v>1.452</v>
      </c>
      <c r="F1058" s="2">
        <v>0.03</v>
      </c>
    </row>
    <row r="1059" spans="1:6" x14ac:dyDescent="0.3">
      <c r="A1059" s="1">
        <v>43837</v>
      </c>
      <c r="B1059">
        <v>1.538</v>
      </c>
      <c r="C1059">
        <v>1.5469999999999999</v>
      </c>
      <c r="D1059">
        <v>1.556</v>
      </c>
      <c r="E1059">
        <v>1.532</v>
      </c>
      <c r="F1059" s="2">
        <v>-5.3E-3</v>
      </c>
    </row>
    <row r="1060" spans="1:6" x14ac:dyDescent="0.3">
      <c r="A1060" s="1">
        <v>43836</v>
      </c>
      <c r="B1060">
        <v>1.5469999999999999</v>
      </c>
      <c r="C1060">
        <v>1.5149999999999999</v>
      </c>
      <c r="D1060">
        <v>1.5609999999999999</v>
      </c>
      <c r="E1060">
        <v>1.5109999999999999</v>
      </c>
      <c r="F1060" s="2">
        <v>9.1000000000000004E-3</v>
      </c>
    </row>
    <row r="1061" spans="1:6" x14ac:dyDescent="0.3">
      <c r="A1061" s="1">
        <v>43833</v>
      </c>
      <c r="B1061">
        <v>1.5329999999999999</v>
      </c>
      <c r="C1061">
        <v>1.573</v>
      </c>
      <c r="D1061">
        <v>1.581</v>
      </c>
      <c r="E1061">
        <v>1.5089999999999999</v>
      </c>
      <c r="F1061" s="2">
        <v>-2.4400000000000002E-2</v>
      </c>
    </row>
    <row r="1062" spans="1:6" x14ac:dyDescent="0.3">
      <c r="A1062" s="1">
        <v>43832</v>
      </c>
      <c r="B1062">
        <v>1.571</v>
      </c>
      <c r="C1062">
        <v>1.575</v>
      </c>
      <c r="D1062">
        <v>1.611</v>
      </c>
      <c r="E1062">
        <v>1.5449999999999999</v>
      </c>
      <c r="F1062" s="2">
        <v>0</v>
      </c>
    </row>
    <row r="1063" spans="1:6" x14ac:dyDescent="0.3">
      <c r="A1063" s="1">
        <v>43831</v>
      </c>
      <c r="B1063">
        <v>1.571</v>
      </c>
      <c r="C1063">
        <v>1.571</v>
      </c>
      <c r="D1063">
        <v>1.571</v>
      </c>
      <c r="E1063">
        <v>1.571</v>
      </c>
      <c r="F1063" s="2">
        <v>0</v>
      </c>
    </row>
    <row r="1064" spans="1:6" x14ac:dyDescent="0.3">
      <c r="A1064" s="1">
        <v>43830</v>
      </c>
      <c r="B1064">
        <v>1.571</v>
      </c>
      <c r="C1064">
        <v>1.593</v>
      </c>
      <c r="D1064">
        <v>1.593</v>
      </c>
      <c r="E1064">
        <v>1.5589999999999999</v>
      </c>
      <c r="F1064" s="2">
        <v>0</v>
      </c>
    </row>
    <row r="1065" spans="1:6" x14ac:dyDescent="0.3">
      <c r="A1065" s="1">
        <v>43829</v>
      </c>
      <c r="B1065">
        <v>1.571</v>
      </c>
      <c r="C1065">
        <v>1.583</v>
      </c>
      <c r="D1065">
        <v>1.609</v>
      </c>
      <c r="E1065">
        <v>1.569</v>
      </c>
      <c r="F1065" s="2">
        <v>-1.01E-2</v>
      </c>
    </row>
    <row r="1066" spans="1:6" x14ac:dyDescent="0.3">
      <c r="A1066" s="1">
        <v>43826</v>
      </c>
      <c r="B1066">
        <v>1.587</v>
      </c>
      <c r="C1066">
        <v>1.631</v>
      </c>
      <c r="D1066">
        <v>1.635</v>
      </c>
      <c r="E1066">
        <v>1.585</v>
      </c>
      <c r="F1066" s="2">
        <v>-2.92E-2</v>
      </c>
    </row>
    <row r="1067" spans="1:6" x14ac:dyDescent="0.3">
      <c r="A1067" s="1">
        <v>43825</v>
      </c>
      <c r="B1067">
        <v>1.635</v>
      </c>
      <c r="C1067">
        <v>1.633</v>
      </c>
      <c r="D1067">
        <v>1.649</v>
      </c>
      <c r="E1067">
        <v>1.625</v>
      </c>
      <c r="F1067" s="2">
        <v>2.5000000000000001E-3</v>
      </c>
    </row>
    <row r="1068" spans="1:6" x14ac:dyDescent="0.3">
      <c r="A1068" s="1">
        <v>43824</v>
      </c>
      <c r="B1068">
        <v>1.631</v>
      </c>
      <c r="C1068">
        <v>1.633</v>
      </c>
      <c r="D1068">
        <v>1.633</v>
      </c>
      <c r="E1068">
        <v>1.631</v>
      </c>
      <c r="F1068" s="2">
        <v>1.1999999999999999E-3</v>
      </c>
    </row>
    <row r="1069" spans="1:6" x14ac:dyDescent="0.3">
      <c r="A1069" s="1">
        <v>43823</v>
      </c>
      <c r="B1069">
        <v>1.629</v>
      </c>
      <c r="C1069">
        <v>1.663</v>
      </c>
      <c r="D1069">
        <v>1.671</v>
      </c>
      <c r="E1069">
        <v>1.623</v>
      </c>
      <c r="F1069" s="2">
        <v>-1.2800000000000001E-2</v>
      </c>
    </row>
    <row r="1070" spans="1:6" x14ac:dyDescent="0.3">
      <c r="A1070" s="1">
        <v>43822</v>
      </c>
      <c r="B1070">
        <v>1.65</v>
      </c>
      <c r="C1070">
        <v>1.633</v>
      </c>
      <c r="D1070">
        <v>1.661</v>
      </c>
      <c r="E1070">
        <v>1.629</v>
      </c>
      <c r="F1070" s="2">
        <v>1.15E-2</v>
      </c>
    </row>
    <row r="1071" spans="1:6" x14ac:dyDescent="0.3">
      <c r="A1071" s="1">
        <v>43819</v>
      </c>
      <c r="B1071">
        <v>1.6319999999999999</v>
      </c>
      <c r="C1071">
        <v>1.627</v>
      </c>
      <c r="D1071">
        <v>1.6459999999999999</v>
      </c>
      <c r="E1071">
        <v>1.623</v>
      </c>
      <c r="F1071" s="2">
        <v>4.0000000000000002E-4</v>
      </c>
    </row>
    <row r="1072" spans="1:6" x14ac:dyDescent="0.3">
      <c r="A1072" s="1">
        <v>43818</v>
      </c>
      <c r="B1072">
        <v>1.631</v>
      </c>
      <c r="C1072">
        <v>1.633</v>
      </c>
      <c r="D1072">
        <v>1.651</v>
      </c>
      <c r="E1072">
        <v>1.6080000000000001</v>
      </c>
      <c r="F1072" s="2">
        <v>-2.3999999999999998E-3</v>
      </c>
    </row>
    <row r="1073" spans="1:6" x14ac:dyDescent="0.3">
      <c r="A1073" s="1">
        <v>43817</v>
      </c>
      <c r="B1073">
        <v>1.635</v>
      </c>
      <c r="C1073">
        <v>1.6279999999999999</v>
      </c>
      <c r="D1073">
        <v>1.649</v>
      </c>
      <c r="E1073">
        <v>1.6180000000000001</v>
      </c>
      <c r="F1073" s="2">
        <v>6.3E-3</v>
      </c>
    </row>
    <row r="1074" spans="1:6" x14ac:dyDescent="0.3">
      <c r="A1074" s="1">
        <v>43816</v>
      </c>
      <c r="B1074">
        <v>1.625</v>
      </c>
      <c r="C1074">
        <v>1.6279999999999999</v>
      </c>
      <c r="D1074">
        <v>1.635</v>
      </c>
      <c r="E1074">
        <v>1.62</v>
      </c>
      <c r="F1074" s="2">
        <v>-3.5999999999999999E-3</v>
      </c>
    </row>
    <row r="1075" spans="1:6" x14ac:dyDescent="0.3">
      <c r="A1075" s="1">
        <v>43815</v>
      </c>
      <c r="B1075">
        <v>1.63</v>
      </c>
      <c r="C1075">
        <v>1.6140000000000001</v>
      </c>
      <c r="D1075">
        <v>1.647</v>
      </c>
      <c r="E1075">
        <v>1.6120000000000001</v>
      </c>
      <c r="F1075" s="2">
        <v>1.41E-2</v>
      </c>
    </row>
    <row r="1076" spans="1:6" x14ac:dyDescent="0.3">
      <c r="A1076" s="1">
        <v>43812</v>
      </c>
      <c r="B1076">
        <v>1.6080000000000001</v>
      </c>
      <c r="C1076">
        <v>1.6910000000000001</v>
      </c>
      <c r="D1076">
        <v>1.6910000000000001</v>
      </c>
      <c r="E1076">
        <v>1.5980000000000001</v>
      </c>
      <c r="F1076" s="2">
        <v>-3.39E-2</v>
      </c>
    </row>
    <row r="1077" spans="1:6" x14ac:dyDescent="0.3">
      <c r="A1077" s="1">
        <v>43811</v>
      </c>
      <c r="B1077">
        <v>1.6639999999999999</v>
      </c>
      <c r="C1077">
        <v>1.617</v>
      </c>
      <c r="D1077">
        <v>1.6970000000000001</v>
      </c>
      <c r="E1077">
        <v>1.585</v>
      </c>
      <c r="F1077" s="2">
        <v>3.0300000000000001E-2</v>
      </c>
    </row>
    <row r="1078" spans="1:6" x14ac:dyDescent="0.3">
      <c r="A1078" s="1">
        <v>43810</v>
      </c>
      <c r="B1078">
        <v>1.615</v>
      </c>
      <c r="C1078">
        <v>1.6519999999999999</v>
      </c>
      <c r="D1078">
        <v>1.6579999999999999</v>
      </c>
      <c r="E1078">
        <v>1.607</v>
      </c>
      <c r="F1078" s="2">
        <v>-2.3199999999999998E-2</v>
      </c>
    </row>
    <row r="1079" spans="1:6" x14ac:dyDescent="0.3">
      <c r="A1079" s="1">
        <v>43809</v>
      </c>
      <c r="B1079">
        <v>1.6539999999999999</v>
      </c>
      <c r="C1079">
        <v>1.619</v>
      </c>
      <c r="D1079">
        <v>1.6559999999999999</v>
      </c>
      <c r="E1079">
        <v>1.599</v>
      </c>
      <c r="F1079" s="2">
        <v>2.1399999999999999E-2</v>
      </c>
    </row>
    <row r="1080" spans="1:6" x14ac:dyDescent="0.3">
      <c r="A1080" s="1">
        <v>43808</v>
      </c>
      <c r="B1080">
        <v>1.619</v>
      </c>
      <c r="C1080">
        <v>1.623</v>
      </c>
      <c r="D1080">
        <v>1.629</v>
      </c>
      <c r="E1080">
        <v>1.607</v>
      </c>
      <c r="F1080" s="2">
        <v>0</v>
      </c>
    </row>
    <row r="1081" spans="1:6" x14ac:dyDescent="0.3">
      <c r="A1081" s="1">
        <v>43805</v>
      </c>
      <c r="B1081">
        <v>1.619</v>
      </c>
      <c r="C1081">
        <v>1.5920000000000001</v>
      </c>
      <c r="D1081">
        <v>1.649</v>
      </c>
      <c r="E1081">
        <v>1.581</v>
      </c>
      <c r="F1081" s="2">
        <v>1.6799999999999999E-2</v>
      </c>
    </row>
    <row r="1082" spans="1:6" x14ac:dyDescent="0.3">
      <c r="A1082" s="1">
        <v>43804</v>
      </c>
      <c r="B1082">
        <v>1.5920000000000001</v>
      </c>
      <c r="C1082">
        <v>1.5780000000000001</v>
      </c>
      <c r="D1082">
        <v>1.6040000000000001</v>
      </c>
      <c r="E1082">
        <v>1.5680000000000001</v>
      </c>
      <c r="F1082" s="2">
        <v>8.9999999999999993E-3</v>
      </c>
    </row>
    <row r="1083" spans="1:6" x14ac:dyDescent="0.3">
      <c r="A1083" s="1">
        <v>43803</v>
      </c>
      <c r="B1083">
        <v>1.5780000000000001</v>
      </c>
      <c r="C1083">
        <v>1.546</v>
      </c>
      <c r="D1083">
        <v>1.5860000000000001</v>
      </c>
      <c r="E1083">
        <v>1.526</v>
      </c>
      <c r="F1083" s="2">
        <v>2.3400000000000001E-2</v>
      </c>
    </row>
    <row r="1084" spans="1:6" x14ac:dyDescent="0.3">
      <c r="A1084" s="1">
        <v>43802</v>
      </c>
      <c r="B1084">
        <v>1.542</v>
      </c>
      <c r="C1084">
        <v>1.6020000000000001</v>
      </c>
      <c r="D1084">
        <v>1.6220000000000001</v>
      </c>
      <c r="E1084">
        <v>1.512</v>
      </c>
      <c r="F1084" s="2">
        <v>-3.8699999999999998E-2</v>
      </c>
    </row>
    <row r="1085" spans="1:6" x14ac:dyDescent="0.3">
      <c r="A1085" s="1">
        <v>43801</v>
      </c>
      <c r="B1085">
        <v>1.6040000000000001</v>
      </c>
      <c r="C1085">
        <v>1.6220000000000001</v>
      </c>
      <c r="D1085">
        <v>1.6479999999999999</v>
      </c>
      <c r="E1085">
        <v>1.6020000000000001</v>
      </c>
      <c r="F1085" s="2">
        <v>-4.7999999999999996E-3</v>
      </c>
    </row>
    <row r="1086" spans="1:6" x14ac:dyDescent="0.3">
      <c r="A1086" s="1">
        <v>43798</v>
      </c>
      <c r="B1086">
        <v>1.6120000000000001</v>
      </c>
      <c r="C1086">
        <v>1.6319999999999999</v>
      </c>
      <c r="D1086">
        <v>1.6359999999999999</v>
      </c>
      <c r="E1086">
        <v>1.6020000000000001</v>
      </c>
      <c r="F1086" s="2">
        <v>-9.9000000000000008E-3</v>
      </c>
    </row>
    <row r="1087" spans="1:6" x14ac:dyDescent="0.3">
      <c r="A1087" s="1">
        <v>43797</v>
      </c>
      <c r="B1087">
        <v>1.6279999999999999</v>
      </c>
      <c r="C1087">
        <v>1.6279999999999999</v>
      </c>
      <c r="D1087">
        <v>1.6279999999999999</v>
      </c>
      <c r="E1087">
        <v>1.6279999999999999</v>
      </c>
      <c r="F1087" s="2">
        <v>1.1999999999999999E-3</v>
      </c>
    </row>
    <row r="1088" spans="1:6" x14ac:dyDescent="0.3">
      <c r="A1088" s="1">
        <v>43796</v>
      </c>
      <c r="B1088">
        <v>1.6259999999999999</v>
      </c>
      <c r="C1088">
        <v>1.5920000000000001</v>
      </c>
      <c r="D1088">
        <v>1.63</v>
      </c>
      <c r="E1088">
        <v>1.5840000000000001</v>
      </c>
      <c r="F1088" s="2">
        <v>2.2599999999999999E-2</v>
      </c>
    </row>
    <row r="1089" spans="1:6" x14ac:dyDescent="0.3">
      <c r="A1089" s="1">
        <v>43795</v>
      </c>
      <c r="B1089">
        <v>1.59</v>
      </c>
      <c r="C1089">
        <v>1.6040000000000001</v>
      </c>
      <c r="D1089">
        <v>1.6160000000000001</v>
      </c>
      <c r="E1089">
        <v>1.5760000000000001</v>
      </c>
      <c r="F1089" s="2">
        <v>-1.3299999999999999E-2</v>
      </c>
    </row>
    <row r="1090" spans="1:6" x14ac:dyDescent="0.3">
      <c r="A1090" s="1">
        <v>43794</v>
      </c>
      <c r="B1090">
        <v>1.611</v>
      </c>
      <c r="C1090">
        <v>1.63</v>
      </c>
      <c r="D1090">
        <v>1.6479999999999999</v>
      </c>
      <c r="E1090">
        <v>1.611</v>
      </c>
      <c r="F1090" s="2">
        <v>-8.8000000000000005E-3</v>
      </c>
    </row>
    <row r="1091" spans="1:6" x14ac:dyDescent="0.3">
      <c r="A1091" s="1">
        <v>43791</v>
      </c>
      <c r="B1091">
        <v>1.6259999999999999</v>
      </c>
      <c r="C1091">
        <v>1.6020000000000001</v>
      </c>
      <c r="D1091">
        <v>1.6339999999999999</v>
      </c>
      <c r="E1091">
        <v>1.589</v>
      </c>
      <c r="F1091" s="2">
        <v>1.0500000000000001E-2</v>
      </c>
    </row>
    <row r="1092" spans="1:6" x14ac:dyDescent="0.3">
      <c r="A1092" s="1">
        <v>43790</v>
      </c>
      <c r="B1092">
        <v>1.609</v>
      </c>
      <c r="C1092">
        <v>1.569</v>
      </c>
      <c r="D1092">
        <v>1.611</v>
      </c>
      <c r="E1092">
        <v>1.5469999999999999</v>
      </c>
      <c r="F1092" s="2">
        <v>1.7000000000000001E-2</v>
      </c>
    </row>
    <row r="1093" spans="1:6" x14ac:dyDescent="0.3">
      <c r="A1093" s="1">
        <v>43789</v>
      </c>
      <c r="B1093">
        <v>1.5820000000000001</v>
      </c>
      <c r="C1093">
        <v>1.5860000000000001</v>
      </c>
      <c r="D1093">
        <v>1.5940000000000001</v>
      </c>
      <c r="E1093">
        <v>1.5649999999999999</v>
      </c>
      <c r="F1093" s="2">
        <v>-1.15E-2</v>
      </c>
    </row>
    <row r="1094" spans="1:6" x14ac:dyDescent="0.3">
      <c r="A1094" s="1">
        <v>43788</v>
      </c>
      <c r="B1094">
        <v>1.6</v>
      </c>
      <c r="C1094">
        <v>1.6</v>
      </c>
      <c r="D1094">
        <v>1.621</v>
      </c>
      <c r="E1094">
        <v>1.5880000000000001</v>
      </c>
      <c r="F1094" s="2">
        <v>0</v>
      </c>
    </row>
    <row r="1095" spans="1:6" x14ac:dyDescent="0.3">
      <c r="A1095" s="1">
        <v>43787</v>
      </c>
      <c r="B1095">
        <v>1.6</v>
      </c>
      <c r="C1095">
        <v>1.6080000000000001</v>
      </c>
      <c r="D1095">
        <v>1.631</v>
      </c>
      <c r="E1095">
        <v>1.5840000000000001</v>
      </c>
      <c r="F1095" s="2">
        <v>-8.6999999999999994E-3</v>
      </c>
    </row>
    <row r="1096" spans="1:6" x14ac:dyDescent="0.3">
      <c r="A1096" s="1">
        <v>43784</v>
      </c>
      <c r="B1096">
        <v>1.6140000000000001</v>
      </c>
      <c r="C1096">
        <v>1.6040000000000001</v>
      </c>
      <c r="D1096">
        <v>1.625</v>
      </c>
      <c r="E1096">
        <v>1.5920000000000001</v>
      </c>
      <c r="F1096" s="2">
        <v>1.43E-2</v>
      </c>
    </row>
    <row r="1097" spans="1:6" x14ac:dyDescent="0.3">
      <c r="A1097" s="1">
        <v>43783</v>
      </c>
      <c r="B1097">
        <v>1.591</v>
      </c>
      <c r="C1097">
        <v>1.6419999999999999</v>
      </c>
      <c r="D1097">
        <v>1.6479999999999999</v>
      </c>
      <c r="E1097">
        <v>1.577</v>
      </c>
      <c r="F1097" s="2">
        <v>-3.3300000000000003E-2</v>
      </c>
    </row>
    <row r="1098" spans="1:6" x14ac:dyDescent="0.3">
      <c r="A1098" s="1">
        <v>43782</v>
      </c>
      <c r="B1098">
        <v>1.6459999999999999</v>
      </c>
      <c r="C1098">
        <v>1.66</v>
      </c>
      <c r="D1098">
        <v>1.671</v>
      </c>
      <c r="E1098">
        <v>1.6220000000000001</v>
      </c>
      <c r="F1098" s="2">
        <v>-9.7000000000000003E-3</v>
      </c>
    </row>
    <row r="1099" spans="1:6" x14ac:dyDescent="0.3">
      <c r="A1099" s="1">
        <v>43781</v>
      </c>
      <c r="B1099">
        <v>1.6619999999999999</v>
      </c>
      <c r="C1099">
        <v>1.6719999999999999</v>
      </c>
      <c r="D1099">
        <v>1.6950000000000001</v>
      </c>
      <c r="E1099">
        <v>1.6479999999999999</v>
      </c>
      <c r="F1099" s="2">
        <v>-8.3000000000000001E-3</v>
      </c>
    </row>
    <row r="1100" spans="1:6" x14ac:dyDescent="0.3">
      <c r="A1100" s="1">
        <v>43780</v>
      </c>
      <c r="B1100">
        <v>1.6759999999999999</v>
      </c>
      <c r="C1100">
        <v>1.6739999999999999</v>
      </c>
      <c r="D1100">
        <v>1.6759999999999999</v>
      </c>
      <c r="E1100">
        <v>1.6739999999999999</v>
      </c>
      <c r="F1100" s="2">
        <v>-2.3999999999999998E-3</v>
      </c>
    </row>
    <row r="1101" spans="1:6" x14ac:dyDescent="0.3">
      <c r="A1101" s="1">
        <v>43777</v>
      </c>
      <c r="B1101">
        <v>1.68</v>
      </c>
      <c r="C1101">
        <v>1.675</v>
      </c>
      <c r="D1101">
        <v>1.6990000000000001</v>
      </c>
      <c r="E1101">
        <v>1.6379999999999999</v>
      </c>
      <c r="F1101" s="2">
        <v>5.0000000000000001E-4</v>
      </c>
    </row>
    <row r="1102" spans="1:6" x14ac:dyDescent="0.3">
      <c r="A1102" s="1">
        <v>43776</v>
      </c>
      <c r="B1102">
        <v>1.679</v>
      </c>
      <c r="C1102">
        <v>1.605</v>
      </c>
      <c r="D1102">
        <v>1.71</v>
      </c>
      <c r="E1102">
        <v>1.599</v>
      </c>
      <c r="F1102" s="2">
        <v>4.1399999999999999E-2</v>
      </c>
    </row>
    <row r="1103" spans="1:6" x14ac:dyDescent="0.3">
      <c r="A1103" s="1">
        <v>43775</v>
      </c>
      <c r="B1103">
        <v>1.613</v>
      </c>
      <c r="C1103">
        <v>1.627</v>
      </c>
      <c r="D1103">
        <v>1.629</v>
      </c>
      <c r="E1103">
        <v>1.5920000000000001</v>
      </c>
      <c r="F1103" s="2">
        <v>-6.1000000000000004E-3</v>
      </c>
    </row>
    <row r="1104" spans="1:6" x14ac:dyDescent="0.3">
      <c r="A1104" s="1">
        <v>43774</v>
      </c>
      <c r="B1104">
        <v>1.6220000000000001</v>
      </c>
      <c r="C1104">
        <v>1.6020000000000001</v>
      </c>
      <c r="D1104">
        <v>1.651</v>
      </c>
      <c r="E1104">
        <v>1.5860000000000001</v>
      </c>
      <c r="F1104" s="2">
        <v>2.1600000000000001E-2</v>
      </c>
    </row>
    <row r="1105" spans="1:6" x14ac:dyDescent="0.3">
      <c r="A1105" s="1">
        <v>43773</v>
      </c>
      <c r="B1105">
        <v>1.5880000000000001</v>
      </c>
      <c r="C1105">
        <v>1.552</v>
      </c>
      <c r="D1105">
        <v>1.6</v>
      </c>
      <c r="E1105">
        <v>1.552</v>
      </c>
      <c r="F1105" s="2">
        <v>2.1999999999999999E-2</v>
      </c>
    </row>
    <row r="1106" spans="1:6" x14ac:dyDescent="0.3">
      <c r="A1106" s="1">
        <v>43770</v>
      </c>
      <c r="B1106">
        <v>1.554</v>
      </c>
      <c r="C1106">
        <v>1.526</v>
      </c>
      <c r="D1106">
        <v>1.5820000000000001</v>
      </c>
      <c r="E1106">
        <v>1.514</v>
      </c>
      <c r="F1106" s="2">
        <v>1.84E-2</v>
      </c>
    </row>
    <row r="1107" spans="1:6" x14ac:dyDescent="0.3">
      <c r="A1107" s="1">
        <v>43769</v>
      </c>
      <c r="B1107">
        <v>1.526</v>
      </c>
      <c r="C1107">
        <v>1.6060000000000001</v>
      </c>
      <c r="D1107">
        <v>1.6279999999999999</v>
      </c>
      <c r="E1107">
        <v>1.518</v>
      </c>
      <c r="F1107" s="2">
        <v>-4.7300000000000002E-2</v>
      </c>
    </row>
    <row r="1108" spans="1:6" x14ac:dyDescent="0.3">
      <c r="A1108" s="1">
        <v>43768</v>
      </c>
      <c r="B1108">
        <v>1.6020000000000001</v>
      </c>
      <c r="C1108">
        <v>1.645</v>
      </c>
      <c r="D1108">
        <v>1.673</v>
      </c>
      <c r="E1108">
        <v>1.5980000000000001</v>
      </c>
      <c r="F1108" s="2">
        <v>-2.4299999999999999E-2</v>
      </c>
    </row>
    <row r="1109" spans="1:6" x14ac:dyDescent="0.3">
      <c r="A1109" s="1">
        <v>43767</v>
      </c>
      <c r="B1109">
        <v>1.641</v>
      </c>
      <c r="C1109">
        <v>1.651</v>
      </c>
      <c r="D1109">
        <v>1.6659999999999999</v>
      </c>
      <c r="E1109">
        <v>1.6259999999999999</v>
      </c>
      <c r="F1109" s="2">
        <v>-3.5999999999999999E-3</v>
      </c>
    </row>
    <row r="1110" spans="1:6" x14ac:dyDescent="0.3">
      <c r="A1110" s="1">
        <v>43766</v>
      </c>
      <c r="B1110">
        <v>1.6479999999999999</v>
      </c>
      <c r="C1110">
        <v>1.63</v>
      </c>
      <c r="D1110">
        <v>1.6679999999999999</v>
      </c>
      <c r="E1110">
        <v>1.6240000000000001</v>
      </c>
      <c r="F1110" s="2">
        <v>1.47E-2</v>
      </c>
    </row>
    <row r="1111" spans="1:6" x14ac:dyDescent="0.3">
      <c r="A1111" s="1">
        <v>43763</v>
      </c>
      <c r="B1111">
        <v>1.6240000000000001</v>
      </c>
      <c r="C1111">
        <v>1.5740000000000001</v>
      </c>
      <c r="D1111">
        <v>1.643</v>
      </c>
      <c r="E1111">
        <v>1.57</v>
      </c>
      <c r="F1111" s="2">
        <v>2.6499999999999999E-2</v>
      </c>
    </row>
    <row r="1112" spans="1:6" x14ac:dyDescent="0.3">
      <c r="A1112" s="1">
        <v>43762</v>
      </c>
      <c r="B1112">
        <v>1.5820000000000001</v>
      </c>
      <c r="C1112">
        <v>1.5760000000000001</v>
      </c>
      <c r="D1112">
        <v>1.6020000000000001</v>
      </c>
      <c r="E1112">
        <v>1.556</v>
      </c>
      <c r="F1112" s="2">
        <v>-3.8E-3</v>
      </c>
    </row>
    <row r="1113" spans="1:6" x14ac:dyDescent="0.3">
      <c r="A1113" s="1">
        <v>43761</v>
      </c>
      <c r="B1113">
        <v>1.5880000000000001</v>
      </c>
      <c r="C1113">
        <v>1.58</v>
      </c>
      <c r="D1113">
        <v>1.59</v>
      </c>
      <c r="E1113">
        <v>1.55</v>
      </c>
      <c r="F1113" s="2">
        <v>-8.0999999999999996E-3</v>
      </c>
    </row>
    <row r="1114" spans="1:6" x14ac:dyDescent="0.3">
      <c r="A1114" s="1">
        <v>43760</v>
      </c>
      <c r="B1114">
        <v>1.601</v>
      </c>
      <c r="C1114">
        <v>1.623</v>
      </c>
      <c r="D1114">
        <v>1.633</v>
      </c>
      <c r="E1114">
        <v>1.59</v>
      </c>
      <c r="F1114" s="2">
        <v>-1.5100000000000001E-2</v>
      </c>
    </row>
    <row r="1115" spans="1:6" x14ac:dyDescent="0.3">
      <c r="A1115" s="1">
        <v>43759</v>
      </c>
      <c r="B1115">
        <v>1.625</v>
      </c>
      <c r="C1115">
        <v>1.5629999999999999</v>
      </c>
      <c r="D1115">
        <v>1.627</v>
      </c>
      <c r="E1115">
        <v>1.5629999999999999</v>
      </c>
      <c r="F1115" s="2">
        <v>0.03</v>
      </c>
    </row>
    <row r="1116" spans="1:6" x14ac:dyDescent="0.3">
      <c r="A1116" s="1">
        <v>43756</v>
      </c>
      <c r="B1116">
        <v>1.5780000000000001</v>
      </c>
      <c r="C1116">
        <v>1.6</v>
      </c>
      <c r="D1116">
        <v>1.615</v>
      </c>
      <c r="E1116">
        <v>1.5549999999999999</v>
      </c>
      <c r="F1116" s="2">
        <v>-1.26E-2</v>
      </c>
    </row>
    <row r="1117" spans="1:6" x14ac:dyDescent="0.3">
      <c r="A1117" s="1">
        <v>43755</v>
      </c>
      <c r="B1117">
        <v>1.5980000000000001</v>
      </c>
      <c r="C1117">
        <v>1.575</v>
      </c>
      <c r="D1117">
        <v>1.643</v>
      </c>
      <c r="E1117">
        <v>1.5649999999999999</v>
      </c>
      <c r="F1117" s="2">
        <v>5.1999999999999998E-3</v>
      </c>
    </row>
    <row r="1118" spans="1:6" x14ac:dyDescent="0.3">
      <c r="A1118" s="1">
        <v>43754</v>
      </c>
      <c r="B1118">
        <v>1.59</v>
      </c>
      <c r="C1118">
        <v>1.6160000000000001</v>
      </c>
      <c r="D1118">
        <v>1.62</v>
      </c>
      <c r="E1118">
        <v>1.5669999999999999</v>
      </c>
      <c r="F1118" s="2">
        <v>-2.12E-2</v>
      </c>
    </row>
    <row r="1119" spans="1:6" x14ac:dyDescent="0.3">
      <c r="A1119" s="1">
        <v>43753</v>
      </c>
      <c r="B1119">
        <v>1.6240000000000001</v>
      </c>
      <c r="C1119">
        <v>1.593</v>
      </c>
      <c r="D1119">
        <v>1.63</v>
      </c>
      <c r="E1119">
        <v>1.5349999999999999</v>
      </c>
      <c r="F1119" s="2">
        <v>1.7999999999999999E-2</v>
      </c>
    </row>
    <row r="1120" spans="1:6" x14ac:dyDescent="0.3">
      <c r="A1120" s="1">
        <v>43752</v>
      </c>
      <c r="B1120">
        <v>1.595</v>
      </c>
      <c r="C1120">
        <v>1.595</v>
      </c>
      <c r="D1120">
        <v>1.595</v>
      </c>
      <c r="E1120">
        <v>1.595</v>
      </c>
      <c r="F1120" s="2">
        <v>-1.2999999999999999E-3</v>
      </c>
    </row>
    <row r="1121" spans="1:6" x14ac:dyDescent="0.3">
      <c r="A1121" s="1">
        <v>43749</v>
      </c>
      <c r="B1121">
        <v>1.597</v>
      </c>
      <c r="C1121">
        <v>1.544</v>
      </c>
      <c r="D1121">
        <v>1.6359999999999999</v>
      </c>
      <c r="E1121">
        <v>1.518</v>
      </c>
      <c r="F1121" s="2">
        <v>3.3000000000000002E-2</v>
      </c>
    </row>
    <row r="1122" spans="1:6" x14ac:dyDescent="0.3">
      <c r="A1122" s="1">
        <v>43748</v>
      </c>
      <c r="B1122">
        <v>1.546</v>
      </c>
      <c r="C1122">
        <v>1.4330000000000001</v>
      </c>
      <c r="D1122">
        <v>1.548</v>
      </c>
      <c r="E1122">
        <v>1.425</v>
      </c>
      <c r="F1122" s="2">
        <v>5.2200000000000003E-2</v>
      </c>
    </row>
    <row r="1123" spans="1:6" x14ac:dyDescent="0.3">
      <c r="A1123" s="1">
        <v>43747</v>
      </c>
      <c r="B1123">
        <v>1.47</v>
      </c>
      <c r="C1123">
        <v>1.413</v>
      </c>
      <c r="D1123">
        <v>1.48</v>
      </c>
      <c r="E1123">
        <v>1.409</v>
      </c>
      <c r="F1123" s="2">
        <v>2.9600000000000001E-2</v>
      </c>
    </row>
    <row r="1124" spans="1:6" x14ac:dyDescent="0.3">
      <c r="A1124" s="1">
        <v>43746</v>
      </c>
      <c r="B1124">
        <v>1.4279999999999999</v>
      </c>
      <c r="C1124">
        <v>1.466</v>
      </c>
      <c r="D1124">
        <v>1.496</v>
      </c>
      <c r="E1124">
        <v>1.409</v>
      </c>
      <c r="F1124" s="2">
        <v>-2.75E-2</v>
      </c>
    </row>
    <row r="1125" spans="1:6" x14ac:dyDescent="0.3">
      <c r="A1125" s="1">
        <v>43745</v>
      </c>
      <c r="B1125">
        <v>1.468</v>
      </c>
      <c r="C1125">
        <v>1.3839999999999999</v>
      </c>
      <c r="D1125">
        <v>1.472</v>
      </c>
      <c r="E1125">
        <v>1.3779999999999999</v>
      </c>
      <c r="F1125" s="2">
        <v>4.4299999999999999E-2</v>
      </c>
    </row>
    <row r="1126" spans="1:6" x14ac:dyDescent="0.3">
      <c r="A1126" s="1">
        <v>43742</v>
      </c>
      <c r="B1126">
        <v>1.4059999999999999</v>
      </c>
      <c r="C1126">
        <v>1.3919999999999999</v>
      </c>
      <c r="D1126">
        <v>1.4339999999999999</v>
      </c>
      <c r="E1126">
        <v>1.3759999999999999</v>
      </c>
      <c r="F1126" s="2">
        <v>9.7000000000000003E-3</v>
      </c>
    </row>
    <row r="1127" spans="1:6" x14ac:dyDescent="0.3">
      <c r="A1127" s="1">
        <v>43741</v>
      </c>
      <c r="B1127">
        <v>1.3919999999999999</v>
      </c>
      <c r="C1127">
        <v>1.472</v>
      </c>
      <c r="D1127">
        <v>1.48</v>
      </c>
      <c r="E1127">
        <v>1.3680000000000001</v>
      </c>
      <c r="F1127" s="2">
        <v>-6.1899999999999997E-2</v>
      </c>
    </row>
    <row r="1128" spans="1:6" x14ac:dyDescent="0.3">
      <c r="A1128" s="1">
        <v>43740</v>
      </c>
      <c r="B1128">
        <v>1.484</v>
      </c>
      <c r="C1128">
        <v>1.542</v>
      </c>
      <c r="D1128">
        <v>1.5640000000000001</v>
      </c>
      <c r="E1128">
        <v>1.468</v>
      </c>
      <c r="F1128" s="2">
        <v>-3.7600000000000001E-2</v>
      </c>
    </row>
    <row r="1129" spans="1:6" x14ac:dyDescent="0.3">
      <c r="A1129" s="1">
        <v>43739</v>
      </c>
      <c r="B1129">
        <v>1.542</v>
      </c>
      <c r="C1129">
        <v>1.6240000000000001</v>
      </c>
      <c r="D1129">
        <v>1.68</v>
      </c>
      <c r="E1129">
        <v>1.534</v>
      </c>
      <c r="F1129" s="2">
        <v>-5.1499999999999997E-2</v>
      </c>
    </row>
    <row r="1130" spans="1:6" x14ac:dyDescent="0.3">
      <c r="A1130" s="1">
        <v>43738</v>
      </c>
      <c r="B1130">
        <v>1.6259999999999999</v>
      </c>
      <c r="C1130">
        <v>1.6279999999999999</v>
      </c>
      <c r="D1130">
        <v>1.6579999999999999</v>
      </c>
      <c r="E1130">
        <v>1.6180000000000001</v>
      </c>
      <c r="F1130" s="2">
        <v>-7.1999999999999998E-3</v>
      </c>
    </row>
    <row r="1131" spans="1:6" x14ac:dyDescent="0.3">
      <c r="A1131" s="1">
        <v>43735</v>
      </c>
      <c r="B1131">
        <v>1.6379999999999999</v>
      </c>
      <c r="C1131">
        <v>1.6579999999999999</v>
      </c>
      <c r="D1131">
        <v>1.6839999999999999</v>
      </c>
      <c r="E1131">
        <v>1.6220000000000001</v>
      </c>
      <c r="F1131" s="2">
        <v>-1.3299999999999999E-2</v>
      </c>
    </row>
    <row r="1132" spans="1:6" x14ac:dyDescent="0.3">
      <c r="A1132" s="1">
        <v>43734</v>
      </c>
      <c r="B1132">
        <v>1.66</v>
      </c>
      <c r="C1132">
        <v>1.671</v>
      </c>
      <c r="D1132">
        <v>1.6879999999999999</v>
      </c>
      <c r="E1132">
        <v>1.633</v>
      </c>
      <c r="F1132" s="2">
        <v>-1.3100000000000001E-2</v>
      </c>
    </row>
    <row r="1133" spans="1:6" x14ac:dyDescent="0.3">
      <c r="A1133" s="1">
        <v>43733</v>
      </c>
      <c r="B1133">
        <v>1.681</v>
      </c>
      <c r="C1133">
        <v>1.6160000000000001</v>
      </c>
      <c r="D1133">
        <v>1.6890000000000001</v>
      </c>
      <c r="E1133">
        <v>1.6040000000000001</v>
      </c>
      <c r="F1133" s="2">
        <v>3.3099999999999997E-2</v>
      </c>
    </row>
    <row r="1134" spans="1:6" x14ac:dyDescent="0.3">
      <c r="A1134" s="1">
        <v>43732</v>
      </c>
      <c r="B1134">
        <v>1.6279999999999999</v>
      </c>
      <c r="C1134">
        <v>1.677</v>
      </c>
      <c r="D1134">
        <v>1.6879999999999999</v>
      </c>
      <c r="E1134">
        <v>1.603</v>
      </c>
      <c r="F1134" s="2">
        <v>-3.3000000000000002E-2</v>
      </c>
    </row>
    <row r="1135" spans="1:6" x14ac:dyDescent="0.3">
      <c r="A1135" s="1">
        <v>43731</v>
      </c>
      <c r="B1135">
        <v>1.6830000000000001</v>
      </c>
      <c r="C1135">
        <v>1.706</v>
      </c>
      <c r="D1135">
        <v>1.722</v>
      </c>
      <c r="E1135">
        <v>1.6319999999999999</v>
      </c>
      <c r="F1135" s="2">
        <v>-2.3E-3</v>
      </c>
    </row>
    <row r="1136" spans="1:6" x14ac:dyDescent="0.3">
      <c r="A1136" s="1">
        <v>43728</v>
      </c>
      <c r="B1136">
        <v>1.6870000000000001</v>
      </c>
      <c r="C1136">
        <v>1.74</v>
      </c>
      <c r="D1136">
        <v>1.7549999999999999</v>
      </c>
      <c r="E1136">
        <v>1.681</v>
      </c>
      <c r="F1136" s="2">
        <v>-3.2500000000000001E-2</v>
      </c>
    </row>
    <row r="1137" spans="1:6" x14ac:dyDescent="0.3">
      <c r="A1137" s="1">
        <v>43727</v>
      </c>
      <c r="B1137">
        <v>1.744</v>
      </c>
      <c r="C1137">
        <v>1.76</v>
      </c>
      <c r="D1137">
        <v>1.776</v>
      </c>
      <c r="E1137">
        <v>1.7210000000000001</v>
      </c>
      <c r="F1137" s="2">
        <v>-1.15E-2</v>
      </c>
    </row>
    <row r="1138" spans="1:6" x14ac:dyDescent="0.3">
      <c r="A1138" s="1">
        <v>43726</v>
      </c>
      <c r="B1138">
        <v>1.764</v>
      </c>
      <c r="C1138">
        <v>1.7270000000000001</v>
      </c>
      <c r="D1138">
        <v>1.778</v>
      </c>
      <c r="E1138">
        <v>1.67</v>
      </c>
      <c r="F1138" s="2">
        <v>1.9099999999999999E-2</v>
      </c>
    </row>
    <row r="1139" spans="1:6" x14ac:dyDescent="0.3">
      <c r="A1139" s="1">
        <v>43725</v>
      </c>
      <c r="B1139">
        <v>1.7310000000000001</v>
      </c>
      <c r="C1139">
        <v>1.7629999999999999</v>
      </c>
      <c r="D1139">
        <v>1.7649999999999999</v>
      </c>
      <c r="E1139">
        <v>1.7210000000000001</v>
      </c>
      <c r="F1139" s="2">
        <v>-1.4999999999999999E-2</v>
      </c>
    </row>
    <row r="1140" spans="1:6" x14ac:dyDescent="0.3">
      <c r="A1140" s="1">
        <v>43724</v>
      </c>
      <c r="B1140">
        <v>1.7569999999999999</v>
      </c>
      <c r="C1140">
        <v>1.8089999999999999</v>
      </c>
      <c r="D1140">
        <v>1.8089999999999999</v>
      </c>
      <c r="E1140">
        <v>1.7450000000000001</v>
      </c>
      <c r="F1140" s="2">
        <v>-2.5899999999999999E-2</v>
      </c>
    </row>
    <row r="1141" spans="1:6" x14ac:dyDescent="0.3">
      <c r="A1141" s="1">
        <v>43721</v>
      </c>
      <c r="B1141">
        <v>1.804</v>
      </c>
      <c r="C1141">
        <v>1.7210000000000001</v>
      </c>
      <c r="D1141">
        <v>1.8080000000000001</v>
      </c>
      <c r="E1141">
        <v>1.7130000000000001</v>
      </c>
      <c r="F1141" s="2">
        <v>4.5600000000000002E-2</v>
      </c>
    </row>
    <row r="1142" spans="1:6" x14ac:dyDescent="0.3">
      <c r="A1142" s="1">
        <v>43720</v>
      </c>
      <c r="B1142">
        <v>1.7250000000000001</v>
      </c>
      <c r="C1142">
        <v>1.6970000000000001</v>
      </c>
      <c r="D1142">
        <v>1.7290000000000001</v>
      </c>
      <c r="E1142">
        <v>1.63</v>
      </c>
      <c r="F1142" s="2">
        <v>2.93E-2</v>
      </c>
    </row>
    <row r="1143" spans="1:6" x14ac:dyDescent="0.3">
      <c r="A1143" s="1">
        <v>43719</v>
      </c>
      <c r="B1143">
        <v>1.6759999999999999</v>
      </c>
      <c r="C1143">
        <v>1.6759999999999999</v>
      </c>
      <c r="D1143">
        <v>1.6859999999999999</v>
      </c>
      <c r="E1143">
        <v>1.6539999999999999</v>
      </c>
      <c r="F1143" s="2">
        <v>-7.1000000000000004E-3</v>
      </c>
    </row>
    <row r="1144" spans="1:6" x14ac:dyDescent="0.3">
      <c r="A1144" s="1">
        <v>43718</v>
      </c>
      <c r="B1144">
        <v>1.6879999999999999</v>
      </c>
      <c r="C1144">
        <v>1.599</v>
      </c>
      <c r="D1144">
        <v>1.6879999999999999</v>
      </c>
      <c r="E1144">
        <v>1.583</v>
      </c>
      <c r="F1144" s="2">
        <v>5.8599999999999999E-2</v>
      </c>
    </row>
    <row r="1145" spans="1:6" x14ac:dyDescent="0.3">
      <c r="A1145" s="1">
        <v>43717</v>
      </c>
      <c r="B1145">
        <v>1.595</v>
      </c>
      <c r="C1145">
        <v>1.54</v>
      </c>
      <c r="D1145">
        <v>1.597</v>
      </c>
      <c r="E1145">
        <v>1.532</v>
      </c>
      <c r="F1145" s="2">
        <v>3.5400000000000001E-2</v>
      </c>
    </row>
    <row r="1146" spans="1:6" x14ac:dyDescent="0.3">
      <c r="A1146" s="1">
        <v>43714</v>
      </c>
      <c r="B1146">
        <v>1.54</v>
      </c>
      <c r="C1146">
        <v>1.536</v>
      </c>
      <c r="D1146">
        <v>1.589</v>
      </c>
      <c r="E1146">
        <v>1.512</v>
      </c>
      <c r="F1146" s="2">
        <v>4.0000000000000001E-3</v>
      </c>
    </row>
    <row r="1147" spans="1:6" x14ac:dyDescent="0.3">
      <c r="A1147" s="1">
        <v>43713</v>
      </c>
      <c r="B1147">
        <v>1.534</v>
      </c>
      <c r="C1147">
        <v>1.4359999999999999</v>
      </c>
      <c r="D1147">
        <v>1.5760000000000001</v>
      </c>
      <c r="E1147">
        <v>1.4359999999999999</v>
      </c>
      <c r="F1147" s="2">
        <v>6.8400000000000002E-2</v>
      </c>
    </row>
    <row r="1148" spans="1:6" x14ac:dyDescent="0.3">
      <c r="A1148" s="1">
        <v>43712</v>
      </c>
      <c r="B1148">
        <v>1.4359999999999999</v>
      </c>
      <c r="C1148">
        <v>1.446</v>
      </c>
      <c r="D1148">
        <v>1.474</v>
      </c>
      <c r="E1148">
        <v>1.4279999999999999</v>
      </c>
      <c r="F1148" s="2">
        <v>-1.24E-2</v>
      </c>
    </row>
    <row r="1149" spans="1:6" x14ac:dyDescent="0.3">
      <c r="A1149" s="1">
        <v>43711</v>
      </c>
      <c r="B1149">
        <v>1.454</v>
      </c>
      <c r="C1149">
        <v>1.51</v>
      </c>
      <c r="D1149">
        <v>1.528</v>
      </c>
      <c r="E1149">
        <v>1.4359999999999999</v>
      </c>
      <c r="F1149" s="2">
        <v>-3.5799999999999998E-2</v>
      </c>
    </row>
    <row r="1150" spans="1:6" x14ac:dyDescent="0.3">
      <c r="A1150" s="1">
        <v>43710</v>
      </c>
      <c r="B1150">
        <v>1.508</v>
      </c>
      <c r="C1150">
        <v>1.514</v>
      </c>
      <c r="D1150">
        <v>1.514</v>
      </c>
      <c r="E1150">
        <v>1.508</v>
      </c>
      <c r="F1150" s="2">
        <v>-1.2999999999999999E-3</v>
      </c>
    </row>
    <row r="1151" spans="1:6" x14ac:dyDescent="0.3">
      <c r="A1151" s="1">
        <v>43707</v>
      </c>
      <c r="B1151">
        <v>1.51</v>
      </c>
      <c r="C1151">
        <v>1.524</v>
      </c>
      <c r="D1151">
        <v>1.55</v>
      </c>
      <c r="E1151">
        <v>1.502</v>
      </c>
      <c r="F1151" s="2">
        <v>-1.0500000000000001E-2</v>
      </c>
    </row>
    <row r="1152" spans="1:6" x14ac:dyDescent="0.3">
      <c r="A1152" s="1">
        <v>43706</v>
      </c>
      <c r="B1152">
        <v>1.526</v>
      </c>
      <c r="C1152">
        <v>1.494</v>
      </c>
      <c r="D1152">
        <v>1.54</v>
      </c>
      <c r="E1152">
        <v>1.488</v>
      </c>
      <c r="F1152" s="2">
        <v>1.7299999999999999E-2</v>
      </c>
    </row>
    <row r="1153" spans="1:6" x14ac:dyDescent="0.3">
      <c r="A1153" s="1">
        <v>43705</v>
      </c>
      <c r="B1153">
        <v>1.5</v>
      </c>
      <c r="C1153">
        <v>1.52</v>
      </c>
      <c r="D1153">
        <v>1.528</v>
      </c>
      <c r="E1153">
        <v>1.49</v>
      </c>
      <c r="F1153" s="2">
        <v>-1.6E-2</v>
      </c>
    </row>
    <row r="1154" spans="1:6" x14ac:dyDescent="0.3">
      <c r="A1154" s="1">
        <v>43704</v>
      </c>
      <c r="B1154">
        <v>1.524</v>
      </c>
      <c r="C1154">
        <v>1.5329999999999999</v>
      </c>
      <c r="D1154">
        <v>1.5549999999999999</v>
      </c>
      <c r="E1154">
        <v>1.514</v>
      </c>
      <c r="F1154" s="2">
        <v>-1.2200000000000001E-2</v>
      </c>
    </row>
    <row r="1155" spans="1:6" x14ac:dyDescent="0.3">
      <c r="A1155" s="1">
        <v>43703</v>
      </c>
      <c r="B1155">
        <v>1.5429999999999999</v>
      </c>
      <c r="C1155">
        <v>1.4650000000000001</v>
      </c>
      <c r="D1155">
        <v>1.56</v>
      </c>
      <c r="E1155">
        <v>1.4490000000000001</v>
      </c>
      <c r="F1155" s="2">
        <v>7.9000000000000008E-3</v>
      </c>
    </row>
    <row r="1156" spans="1:6" x14ac:dyDescent="0.3">
      <c r="A1156" s="1">
        <v>43700</v>
      </c>
      <c r="B1156">
        <v>1.5309999999999999</v>
      </c>
      <c r="C1156">
        <v>1.6080000000000001</v>
      </c>
      <c r="D1156">
        <v>1.6419999999999999</v>
      </c>
      <c r="E1156">
        <v>1.5049999999999999</v>
      </c>
      <c r="F1156" s="2">
        <v>-5.0200000000000002E-2</v>
      </c>
    </row>
    <row r="1157" spans="1:6" x14ac:dyDescent="0.3">
      <c r="A1157" s="1">
        <v>43699</v>
      </c>
      <c r="B1157">
        <v>1.6120000000000001</v>
      </c>
      <c r="C1157">
        <v>1.573</v>
      </c>
      <c r="D1157">
        <v>1.6180000000000001</v>
      </c>
      <c r="E1157">
        <v>1.542</v>
      </c>
      <c r="F1157" s="2">
        <v>2.3300000000000001E-2</v>
      </c>
    </row>
    <row r="1158" spans="1:6" x14ac:dyDescent="0.3">
      <c r="A1158" s="1">
        <v>43698</v>
      </c>
      <c r="B1158">
        <v>1.575</v>
      </c>
      <c r="C1158">
        <v>1.516</v>
      </c>
      <c r="D1158">
        <v>1.577</v>
      </c>
      <c r="E1158">
        <v>1.516</v>
      </c>
      <c r="F1158" s="2">
        <v>4.3099999999999999E-2</v>
      </c>
    </row>
    <row r="1159" spans="1:6" x14ac:dyDescent="0.3">
      <c r="A1159" s="1">
        <v>43697</v>
      </c>
      <c r="B1159">
        <v>1.51</v>
      </c>
      <c r="C1159">
        <v>1.5309999999999999</v>
      </c>
      <c r="D1159">
        <v>1.5349999999999999</v>
      </c>
      <c r="E1159">
        <v>1.488</v>
      </c>
      <c r="F1159" s="2">
        <v>-2.7699999999999999E-2</v>
      </c>
    </row>
    <row r="1160" spans="1:6" x14ac:dyDescent="0.3">
      <c r="A1160" s="1">
        <v>43696</v>
      </c>
      <c r="B1160">
        <v>1.5529999999999999</v>
      </c>
      <c r="C1160">
        <v>1.488</v>
      </c>
      <c r="D1160">
        <v>1.5529999999999999</v>
      </c>
      <c r="E1160">
        <v>1.4850000000000001</v>
      </c>
      <c r="F1160" s="2">
        <v>4.4999999999999998E-2</v>
      </c>
    </row>
    <row r="1161" spans="1:6" x14ac:dyDescent="0.3">
      <c r="A1161" s="1">
        <v>43693</v>
      </c>
      <c r="B1161">
        <v>1.4870000000000001</v>
      </c>
      <c r="C1161">
        <v>1.502</v>
      </c>
      <c r="D1161">
        <v>1.5309999999999999</v>
      </c>
      <c r="E1161">
        <v>1.474</v>
      </c>
      <c r="F1161" s="2">
        <v>8.8999999999999999E-3</v>
      </c>
    </row>
    <row r="1162" spans="1:6" x14ac:dyDescent="0.3">
      <c r="A1162" s="1">
        <v>43692</v>
      </c>
      <c r="B1162">
        <v>1.4730000000000001</v>
      </c>
      <c r="C1162">
        <v>1.583</v>
      </c>
      <c r="D1162">
        <v>1.591</v>
      </c>
      <c r="E1162">
        <v>1.4670000000000001</v>
      </c>
      <c r="F1162" s="2">
        <v>-6.8199999999999997E-2</v>
      </c>
    </row>
    <row r="1163" spans="1:6" x14ac:dyDescent="0.3">
      <c r="A1163" s="1">
        <v>43691</v>
      </c>
      <c r="B1163">
        <v>1.581</v>
      </c>
      <c r="C1163">
        <v>1.663</v>
      </c>
      <c r="D1163">
        <v>1.6639999999999999</v>
      </c>
      <c r="E1163">
        <v>1.5629999999999999</v>
      </c>
      <c r="F1163" s="2">
        <v>-5.3499999999999999E-2</v>
      </c>
    </row>
    <row r="1164" spans="1:6" x14ac:dyDescent="0.3">
      <c r="A1164" s="1">
        <v>43690</v>
      </c>
      <c r="B1164">
        <v>1.671</v>
      </c>
      <c r="C1164">
        <v>1.59</v>
      </c>
      <c r="D1164">
        <v>1.677</v>
      </c>
      <c r="E1164">
        <v>1.5609999999999999</v>
      </c>
      <c r="F1164" s="2">
        <v>5.8999999999999997E-2</v>
      </c>
    </row>
    <row r="1165" spans="1:6" x14ac:dyDescent="0.3">
      <c r="A1165" s="1">
        <v>43689</v>
      </c>
      <c r="B1165">
        <v>1.5780000000000001</v>
      </c>
      <c r="C1165">
        <v>1.6850000000000001</v>
      </c>
      <c r="D1165">
        <v>1.6850000000000001</v>
      </c>
      <c r="E1165">
        <v>1.571</v>
      </c>
      <c r="F1165" s="2">
        <v>-4.3099999999999999E-2</v>
      </c>
    </row>
    <row r="1166" spans="1:6" x14ac:dyDescent="0.3">
      <c r="A1166" s="1">
        <v>43686</v>
      </c>
      <c r="B1166">
        <v>1.649</v>
      </c>
      <c r="C1166">
        <v>1.595</v>
      </c>
      <c r="D1166">
        <v>1.653</v>
      </c>
      <c r="E1166">
        <v>1.5880000000000001</v>
      </c>
      <c r="F1166" s="2">
        <v>1.9699999999999999E-2</v>
      </c>
    </row>
    <row r="1167" spans="1:6" x14ac:dyDescent="0.3">
      <c r="A1167" s="1">
        <v>43685</v>
      </c>
      <c r="B1167">
        <v>1.617</v>
      </c>
      <c r="C1167">
        <v>1.591</v>
      </c>
      <c r="D1167">
        <v>1.651</v>
      </c>
      <c r="E1167">
        <v>1.587</v>
      </c>
      <c r="F1167" s="2">
        <v>8.6999999999999994E-3</v>
      </c>
    </row>
    <row r="1168" spans="1:6" x14ac:dyDescent="0.3">
      <c r="A1168" s="1">
        <v>43684</v>
      </c>
      <c r="B1168">
        <v>1.603</v>
      </c>
      <c r="C1168">
        <v>1.579</v>
      </c>
      <c r="D1168">
        <v>1.613</v>
      </c>
      <c r="E1168">
        <v>1.5049999999999999</v>
      </c>
      <c r="F1168" s="2">
        <v>3.5999999999999999E-3</v>
      </c>
    </row>
    <row r="1169" spans="1:6" x14ac:dyDescent="0.3">
      <c r="A1169" s="1">
        <v>43683</v>
      </c>
      <c r="B1169">
        <v>1.597</v>
      </c>
      <c r="C1169">
        <v>1.5309999999999999</v>
      </c>
      <c r="D1169">
        <v>1.627</v>
      </c>
      <c r="E1169">
        <v>1.5289999999999999</v>
      </c>
      <c r="F1169" s="2">
        <v>1.1299999999999999E-2</v>
      </c>
    </row>
    <row r="1170" spans="1:6" x14ac:dyDescent="0.3">
      <c r="A1170" s="1">
        <v>43682</v>
      </c>
      <c r="B1170">
        <v>1.579</v>
      </c>
      <c r="C1170">
        <v>1.716</v>
      </c>
      <c r="D1170">
        <v>1.72</v>
      </c>
      <c r="E1170">
        <v>1.571</v>
      </c>
      <c r="F1170" s="2">
        <v>-7.6300000000000007E-2</v>
      </c>
    </row>
    <row r="1171" spans="1:6" x14ac:dyDescent="0.3">
      <c r="A1171" s="1">
        <v>43679</v>
      </c>
      <c r="B1171">
        <v>1.71</v>
      </c>
      <c r="C1171">
        <v>1.732</v>
      </c>
      <c r="D1171">
        <v>1.766</v>
      </c>
      <c r="E1171">
        <v>1.694</v>
      </c>
      <c r="F1171" s="2">
        <v>-2.3E-2</v>
      </c>
    </row>
    <row r="1172" spans="1:6" x14ac:dyDescent="0.3">
      <c r="A1172" s="1">
        <v>43678</v>
      </c>
      <c r="B1172">
        <v>1.75</v>
      </c>
      <c r="C1172">
        <v>1.8819999999999999</v>
      </c>
      <c r="D1172">
        <v>1.9039999999999999</v>
      </c>
      <c r="E1172">
        <v>1.694</v>
      </c>
      <c r="F1172" s="2">
        <v>-6.3200000000000006E-2</v>
      </c>
    </row>
    <row r="1173" spans="1:6" x14ac:dyDescent="0.3">
      <c r="A1173" s="1">
        <v>43677</v>
      </c>
      <c r="B1173">
        <v>1.8680000000000001</v>
      </c>
      <c r="C1173">
        <v>1.8440000000000001</v>
      </c>
      <c r="D1173">
        <v>1.968</v>
      </c>
      <c r="E1173">
        <v>1.8080000000000001</v>
      </c>
      <c r="F1173" s="2">
        <v>1.09E-2</v>
      </c>
    </row>
    <row r="1174" spans="1:6" x14ac:dyDescent="0.3">
      <c r="A1174" s="1">
        <v>43676</v>
      </c>
      <c r="B1174">
        <v>1.8480000000000001</v>
      </c>
      <c r="C1174">
        <v>1.8540000000000001</v>
      </c>
      <c r="D1174">
        <v>1.8640000000000001</v>
      </c>
      <c r="E1174">
        <v>1.8360000000000001</v>
      </c>
      <c r="F1174" s="2">
        <v>-4.3E-3</v>
      </c>
    </row>
    <row r="1175" spans="1:6" x14ac:dyDescent="0.3">
      <c r="A1175" s="1">
        <v>43675</v>
      </c>
      <c r="B1175">
        <v>1.8560000000000001</v>
      </c>
      <c r="C1175">
        <v>1.8520000000000001</v>
      </c>
      <c r="D1175">
        <v>1.8620000000000001</v>
      </c>
      <c r="E1175">
        <v>1.8380000000000001</v>
      </c>
      <c r="F1175" s="2">
        <v>-2.2000000000000001E-3</v>
      </c>
    </row>
    <row r="1176" spans="1:6" x14ac:dyDescent="0.3">
      <c r="A1176" s="1">
        <v>43672</v>
      </c>
      <c r="B1176">
        <v>1.86</v>
      </c>
      <c r="C1176">
        <v>1.8660000000000001</v>
      </c>
      <c r="D1176">
        <v>1.8919999999999999</v>
      </c>
      <c r="E1176">
        <v>1.8520000000000001</v>
      </c>
      <c r="F1176" s="2">
        <v>-4.3E-3</v>
      </c>
    </row>
    <row r="1177" spans="1:6" x14ac:dyDescent="0.3">
      <c r="A1177" s="1">
        <v>43671</v>
      </c>
      <c r="B1177">
        <v>1.8680000000000001</v>
      </c>
      <c r="C1177">
        <v>1.8140000000000001</v>
      </c>
      <c r="D1177">
        <v>1.8720000000000001</v>
      </c>
      <c r="E1177">
        <v>1.8</v>
      </c>
      <c r="F1177" s="2">
        <v>2.53E-2</v>
      </c>
    </row>
    <row r="1178" spans="1:6" x14ac:dyDescent="0.3">
      <c r="A1178" s="1">
        <v>43670</v>
      </c>
      <c r="B1178">
        <v>1.8220000000000001</v>
      </c>
      <c r="C1178">
        <v>1.8320000000000001</v>
      </c>
      <c r="D1178">
        <v>1.8340000000000001</v>
      </c>
      <c r="E1178">
        <v>1.798</v>
      </c>
      <c r="F1178" s="2">
        <v>-8.3999999999999995E-3</v>
      </c>
    </row>
    <row r="1179" spans="1:6" x14ac:dyDescent="0.3">
      <c r="A1179" s="1">
        <v>43669</v>
      </c>
      <c r="B1179">
        <v>1.837</v>
      </c>
      <c r="C1179">
        <v>1.819</v>
      </c>
      <c r="D1179">
        <v>1.8460000000000001</v>
      </c>
      <c r="E1179">
        <v>1.8160000000000001</v>
      </c>
      <c r="F1179" s="2">
        <v>1.15E-2</v>
      </c>
    </row>
    <row r="1180" spans="1:6" x14ac:dyDescent="0.3">
      <c r="A1180" s="1">
        <v>43668</v>
      </c>
      <c r="B1180">
        <v>1.8160000000000001</v>
      </c>
      <c r="C1180">
        <v>1.833</v>
      </c>
      <c r="D1180">
        <v>1.841</v>
      </c>
      <c r="E1180">
        <v>1.802</v>
      </c>
      <c r="F1180" s="2">
        <v>-4.3E-3</v>
      </c>
    </row>
    <row r="1181" spans="1:6" x14ac:dyDescent="0.3">
      <c r="A1181" s="1">
        <v>43665</v>
      </c>
      <c r="B1181">
        <v>1.8240000000000001</v>
      </c>
      <c r="C1181">
        <v>1.7909999999999999</v>
      </c>
      <c r="D1181">
        <v>1.837</v>
      </c>
      <c r="E1181">
        <v>1.7809999999999999</v>
      </c>
      <c r="F1181" s="2">
        <v>3.9E-2</v>
      </c>
    </row>
    <row r="1182" spans="1:6" x14ac:dyDescent="0.3">
      <c r="A1182" s="1">
        <v>43664</v>
      </c>
      <c r="B1182">
        <v>1.756</v>
      </c>
      <c r="C1182">
        <v>1.819</v>
      </c>
      <c r="D1182">
        <v>1.8440000000000001</v>
      </c>
      <c r="E1182">
        <v>1.752</v>
      </c>
      <c r="F1182" s="2">
        <v>-3.0499999999999999E-2</v>
      </c>
    </row>
    <row r="1183" spans="1:6" x14ac:dyDescent="0.3">
      <c r="A1183" s="1">
        <v>43663</v>
      </c>
      <c r="B1183">
        <v>1.8109999999999999</v>
      </c>
      <c r="C1183">
        <v>1.8540000000000001</v>
      </c>
      <c r="D1183">
        <v>1.8620000000000001</v>
      </c>
      <c r="E1183">
        <v>1.8109999999999999</v>
      </c>
      <c r="F1183" s="2">
        <v>-2.3099999999999999E-2</v>
      </c>
    </row>
    <row r="1184" spans="1:6" x14ac:dyDescent="0.3">
      <c r="A1184" s="1">
        <v>43662</v>
      </c>
      <c r="B1184">
        <v>1.8540000000000001</v>
      </c>
      <c r="C1184">
        <v>1.833</v>
      </c>
      <c r="D1184">
        <v>1.877</v>
      </c>
      <c r="E1184">
        <v>1.825</v>
      </c>
      <c r="F1184" s="2">
        <v>1.0200000000000001E-2</v>
      </c>
    </row>
    <row r="1185" spans="1:6" x14ac:dyDescent="0.3">
      <c r="A1185" s="1">
        <v>43661</v>
      </c>
      <c r="B1185">
        <v>1.835</v>
      </c>
      <c r="C1185">
        <v>1.8740000000000001</v>
      </c>
      <c r="D1185">
        <v>1.8740000000000001</v>
      </c>
      <c r="E1185">
        <v>1.829</v>
      </c>
      <c r="F1185" s="2">
        <v>-5.4000000000000003E-3</v>
      </c>
    </row>
    <row r="1186" spans="1:6" x14ac:dyDescent="0.3">
      <c r="A1186" s="1">
        <v>43658</v>
      </c>
      <c r="B1186">
        <v>1.845</v>
      </c>
      <c r="C1186">
        <v>1.859</v>
      </c>
      <c r="D1186">
        <v>1.8759999999999999</v>
      </c>
      <c r="E1186">
        <v>1.837</v>
      </c>
      <c r="F1186" s="2">
        <v>-1.26E-2</v>
      </c>
    </row>
    <row r="1187" spans="1:6" x14ac:dyDescent="0.3">
      <c r="A1187" s="1">
        <v>43657</v>
      </c>
      <c r="B1187">
        <v>1.869</v>
      </c>
      <c r="C1187">
        <v>1.8220000000000001</v>
      </c>
      <c r="D1187">
        <v>1.873</v>
      </c>
      <c r="E1187">
        <v>1.7949999999999999</v>
      </c>
      <c r="F1187" s="2">
        <v>2.24E-2</v>
      </c>
    </row>
    <row r="1188" spans="1:6" x14ac:dyDescent="0.3">
      <c r="A1188" s="1">
        <v>43656</v>
      </c>
      <c r="B1188">
        <v>1.8280000000000001</v>
      </c>
      <c r="C1188">
        <v>1.907</v>
      </c>
      <c r="D1188">
        <v>1.9339999999999999</v>
      </c>
      <c r="E1188">
        <v>1.8220000000000001</v>
      </c>
      <c r="F1188" s="2">
        <v>-4.7500000000000001E-2</v>
      </c>
    </row>
    <row r="1189" spans="1:6" x14ac:dyDescent="0.3">
      <c r="A1189" s="1">
        <v>43655</v>
      </c>
      <c r="B1189">
        <v>1.919</v>
      </c>
      <c r="C1189">
        <v>1.8819999999999999</v>
      </c>
      <c r="D1189">
        <v>1.923</v>
      </c>
      <c r="E1189">
        <v>1.8720000000000001</v>
      </c>
      <c r="F1189" s="2">
        <v>1.6299999999999999E-2</v>
      </c>
    </row>
    <row r="1190" spans="1:6" x14ac:dyDescent="0.3">
      <c r="A1190" s="1">
        <v>43654</v>
      </c>
      <c r="B1190">
        <v>1.8879999999999999</v>
      </c>
      <c r="C1190">
        <v>1.875</v>
      </c>
      <c r="D1190">
        <v>1.8939999999999999</v>
      </c>
      <c r="E1190">
        <v>1.835</v>
      </c>
      <c r="F1190" s="2">
        <v>1.0999999999999999E-2</v>
      </c>
    </row>
    <row r="1191" spans="1:6" x14ac:dyDescent="0.3">
      <c r="A1191" s="1">
        <v>43651</v>
      </c>
      <c r="B1191">
        <v>1.867</v>
      </c>
      <c r="C1191">
        <v>1.756</v>
      </c>
      <c r="D1191">
        <v>1.8879999999999999</v>
      </c>
      <c r="E1191">
        <v>1.7470000000000001</v>
      </c>
      <c r="F1191" s="2">
        <v>6.0100000000000001E-2</v>
      </c>
    </row>
    <row r="1192" spans="1:6" x14ac:dyDescent="0.3">
      <c r="A1192" s="1">
        <v>43650</v>
      </c>
      <c r="B1192">
        <v>1.762</v>
      </c>
      <c r="C1192">
        <v>1.758</v>
      </c>
      <c r="D1192">
        <v>1.762</v>
      </c>
      <c r="E1192">
        <v>1.758</v>
      </c>
      <c r="F1192" s="2">
        <v>-1.1000000000000001E-3</v>
      </c>
    </row>
    <row r="1193" spans="1:6" x14ac:dyDescent="0.3">
      <c r="A1193" s="1">
        <v>43649</v>
      </c>
      <c r="B1193">
        <v>1.764</v>
      </c>
      <c r="C1193">
        <v>1.7569999999999999</v>
      </c>
      <c r="D1193">
        <v>1.768</v>
      </c>
      <c r="E1193">
        <v>1.7290000000000001</v>
      </c>
      <c r="F1193" s="2">
        <v>0</v>
      </c>
    </row>
    <row r="1194" spans="1:6" x14ac:dyDescent="0.3">
      <c r="A1194" s="1">
        <v>43648</v>
      </c>
      <c r="B1194">
        <v>1.7629999999999999</v>
      </c>
      <c r="C1194">
        <v>1.7749999999999999</v>
      </c>
      <c r="D1194">
        <v>1.7829999999999999</v>
      </c>
      <c r="E1194">
        <v>1.7509999999999999</v>
      </c>
      <c r="F1194" s="2">
        <v>-1.5599999999999999E-2</v>
      </c>
    </row>
    <row r="1195" spans="1:6" x14ac:dyDescent="0.3">
      <c r="A1195" s="1">
        <v>43647</v>
      </c>
      <c r="B1195">
        <v>1.7909999999999999</v>
      </c>
      <c r="C1195">
        <v>1.8029999999999999</v>
      </c>
      <c r="D1195">
        <v>1.8049999999999999</v>
      </c>
      <c r="E1195">
        <v>1.7529999999999999</v>
      </c>
      <c r="F1195" s="2">
        <v>1.95E-2</v>
      </c>
    </row>
    <row r="1196" spans="1:6" x14ac:dyDescent="0.3">
      <c r="A1196" s="1">
        <v>43644</v>
      </c>
      <c r="B1196">
        <v>1.7569999999999999</v>
      </c>
      <c r="C1196">
        <v>1.7470000000000001</v>
      </c>
      <c r="D1196">
        <v>1.7629999999999999</v>
      </c>
      <c r="E1196">
        <v>1.7350000000000001</v>
      </c>
      <c r="F1196" s="2">
        <v>5.7000000000000002E-3</v>
      </c>
    </row>
    <row r="1197" spans="1:6" x14ac:dyDescent="0.3">
      <c r="A1197" s="1">
        <v>43643</v>
      </c>
      <c r="B1197">
        <v>1.7470000000000001</v>
      </c>
      <c r="C1197">
        <v>1.7709999999999999</v>
      </c>
      <c r="D1197">
        <v>1.8089999999999999</v>
      </c>
      <c r="E1197">
        <v>1.7390000000000001</v>
      </c>
      <c r="F1197" s="2">
        <v>-1.5800000000000002E-2</v>
      </c>
    </row>
    <row r="1198" spans="1:6" x14ac:dyDescent="0.3">
      <c r="A1198" s="1">
        <v>43642</v>
      </c>
      <c r="B1198">
        <v>1.7749999999999999</v>
      </c>
      <c r="C1198">
        <v>1.7230000000000001</v>
      </c>
      <c r="D1198">
        <v>1.7829999999999999</v>
      </c>
      <c r="E1198">
        <v>1.7230000000000001</v>
      </c>
      <c r="F1198" s="2">
        <v>2.2499999999999999E-2</v>
      </c>
    </row>
    <row r="1199" spans="1:6" x14ac:dyDescent="0.3">
      <c r="A1199" s="1">
        <v>43641</v>
      </c>
      <c r="B1199">
        <v>1.736</v>
      </c>
      <c r="C1199">
        <v>1.732</v>
      </c>
      <c r="D1199">
        <v>1.7609999999999999</v>
      </c>
      <c r="E1199">
        <v>1.7030000000000001</v>
      </c>
      <c r="F1199" s="2">
        <v>8.9999999999999998E-4</v>
      </c>
    </row>
    <row r="1200" spans="1:6" x14ac:dyDescent="0.3">
      <c r="A1200" s="1">
        <v>43640</v>
      </c>
      <c r="B1200">
        <v>1.734</v>
      </c>
      <c r="C1200">
        <v>1.776</v>
      </c>
      <c r="D1200">
        <v>1.782</v>
      </c>
      <c r="E1200">
        <v>1.722</v>
      </c>
      <c r="F1200" s="2">
        <v>-2.12E-2</v>
      </c>
    </row>
    <row r="1201" spans="1:6" x14ac:dyDescent="0.3">
      <c r="A1201" s="1">
        <v>43637</v>
      </c>
      <c r="B1201">
        <v>1.772</v>
      </c>
      <c r="C1201">
        <v>1.7649999999999999</v>
      </c>
      <c r="D1201">
        <v>1.8129999999999999</v>
      </c>
      <c r="E1201">
        <v>1.7509999999999999</v>
      </c>
      <c r="F1201" s="2">
        <v>-2E-3</v>
      </c>
    </row>
    <row r="1202" spans="1:6" x14ac:dyDescent="0.3">
      <c r="A1202" s="1">
        <v>43636</v>
      </c>
      <c r="B1202">
        <v>1.7749999999999999</v>
      </c>
      <c r="C1202">
        <v>1.7350000000000001</v>
      </c>
      <c r="D1202">
        <v>1.8</v>
      </c>
      <c r="E1202">
        <v>1.696</v>
      </c>
      <c r="F1202" s="2">
        <v>1.9599999999999999E-2</v>
      </c>
    </row>
    <row r="1203" spans="1:6" x14ac:dyDescent="0.3">
      <c r="A1203" s="1">
        <v>43635</v>
      </c>
      <c r="B1203">
        <v>1.7410000000000001</v>
      </c>
      <c r="C1203">
        <v>1.8720000000000001</v>
      </c>
      <c r="D1203">
        <v>1.905</v>
      </c>
      <c r="E1203">
        <v>1.7370000000000001</v>
      </c>
      <c r="F1203" s="2">
        <v>-6.6000000000000003E-2</v>
      </c>
    </row>
    <row r="1204" spans="1:6" x14ac:dyDescent="0.3">
      <c r="A1204" s="1">
        <v>43634</v>
      </c>
      <c r="B1204">
        <v>1.8640000000000001</v>
      </c>
      <c r="C1204">
        <v>1.869</v>
      </c>
      <c r="D1204">
        <v>1.877</v>
      </c>
      <c r="E1204">
        <v>1.8049999999999999</v>
      </c>
      <c r="F1204" s="2">
        <v>-3.3999999999999998E-3</v>
      </c>
    </row>
    <row r="1205" spans="1:6" x14ac:dyDescent="0.3">
      <c r="A1205" s="1">
        <v>43633</v>
      </c>
      <c r="B1205">
        <v>1.871</v>
      </c>
      <c r="C1205">
        <v>1.855</v>
      </c>
      <c r="D1205">
        <v>1.883</v>
      </c>
      <c r="E1205">
        <v>1.8480000000000001</v>
      </c>
      <c r="F1205" s="2">
        <v>1.41E-2</v>
      </c>
    </row>
    <row r="1206" spans="1:6" x14ac:dyDescent="0.3">
      <c r="A1206" s="1">
        <v>43630</v>
      </c>
      <c r="B1206">
        <v>1.845</v>
      </c>
      <c r="C1206">
        <v>1.8260000000000001</v>
      </c>
      <c r="D1206">
        <v>1.879</v>
      </c>
      <c r="E1206">
        <v>1.798</v>
      </c>
      <c r="F1206" s="2">
        <v>6.0000000000000001E-3</v>
      </c>
    </row>
    <row r="1207" spans="1:6" x14ac:dyDescent="0.3">
      <c r="A1207" s="1">
        <v>43629</v>
      </c>
      <c r="B1207">
        <v>1.8340000000000001</v>
      </c>
      <c r="C1207">
        <v>1.889</v>
      </c>
      <c r="D1207">
        <v>1.891</v>
      </c>
      <c r="E1207">
        <v>1.8169999999999999</v>
      </c>
      <c r="F1207" s="2">
        <v>-2.6100000000000002E-2</v>
      </c>
    </row>
    <row r="1208" spans="1:6" x14ac:dyDescent="0.3">
      <c r="A1208" s="1">
        <v>43628</v>
      </c>
      <c r="B1208">
        <v>1.883</v>
      </c>
      <c r="C1208">
        <v>1.919</v>
      </c>
      <c r="D1208">
        <v>1.9279999999999999</v>
      </c>
      <c r="E1208">
        <v>1.87</v>
      </c>
      <c r="F1208" s="2">
        <v>-2.4400000000000002E-2</v>
      </c>
    </row>
    <row r="1209" spans="1:6" x14ac:dyDescent="0.3">
      <c r="A1209" s="1">
        <v>43627</v>
      </c>
      <c r="B1209">
        <v>1.93</v>
      </c>
      <c r="C1209">
        <v>1.895</v>
      </c>
      <c r="D1209">
        <v>1.9419999999999999</v>
      </c>
      <c r="E1209">
        <v>1.891</v>
      </c>
      <c r="F1209" s="2">
        <v>1.1599999999999999E-2</v>
      </c>
    </row>
    <row r="1210" spans="1:6" x14ac:dyDescent="0.3">
      <c r="A1210" s="1">
        <v>43626</v>
      </c>
      <c r="B1210">
        <v>1.9079999999999999</v>
      </c>
      <c r="C1210">
        <v>1.9</v>
      </c>
      <c r="D1210">
        <v>1.9079999999999999</v>
      </c>
      <c r="E1210">
        <v>1.867</v>
      </c>
      <c r="F1210" s="2">
        <v>3.04E-2</v>
      </c>
    </row>
    <row r="1211" spans="1:6" x14ac:dyDescent="0.3">
      <c r="A1211" s="1">
        <v>43623</v>
      </c>
      <c r="B1211">
        <v>1.851</v>
      </c>
      <c r="C1211">
        <v>1.883</v>
      </c>
      <c r="D1211">
        <v>1.8939999999999999</v>
      </c>
      <c r="E1211">
        <v>1.7749999999999999</v>
      </c>
      <c r="F1211" s="2">
        <v>-1.4500000000000001E-2</v>
      </c>
    </row>
    <row r="1212" spans="1:6" x14ac:dyDescent="0.3">
      <c r="A1212" s="1">
        <v>43622</v>
      </c>
      <c r="B1212">
        <v>1.879</v>
      </c>
      <c r="C1212">
        <v>1.849</v>
      </c>
      <c r="D1212">
        <v>1.897</v>
      </c>
      <c r="E1212">
        <v>1.8160000000000001</v>
      </c>
      <c r="F1212" s="2">
        <v>1.3899999999999999E-2</v>
      </c>
    </row>
    <row r="1213" spans="1:6" x14ac:dyDescent="0.3">
      <c r="A1213" s="1">
        <v>43621</v>
      </c>
      <c r="B1213">
        <v>1.853</v>
      </c>
      <c r="C1213">
        <v>1.889</v>
      </c>
      <c r="D1213">
        <v>1.889</v>
      </c>
      <c r="E1213">
        <v>1.7729999999999999</v>
      </c>
      <c r="F1213" s="2">
        <v>-1.41E-2</v>
      </c>
    </row>
    <row r="1214" spans="1:6" x14ac:dyDescent="0.3">
      <c r="A1214" s="1">
        <v>43620</v>
      </c>
      <c r="B1214">
        <v>1.879</v>
      </c>
      <c r="C1214">
        <v>1.8340000000000001</v>
      </c>
      <c r="D1214">
        <v>1.9259999999999999</v>
      </c>
      <c r="E1214">
        <v>1.8340000000000001</v>
      </c>
      <c r="F1214" s="2">
        <v>2.1600000000000001E-2</v>
      </c>
    </row>
    <row r="1215" spans="1:6" x14ac:dyDescent="0.3">
      <c r="A1215" s="1">
        <v>43619</v>
      </c>
      <c r="B1215">
        <v>1.84</v>
      </c>
      <c r="C1215">
        <v>1.9159999999999999</v>
      </c>
      <c r="D1215">
        <v>1.9219999999999999</v>
      </c>
      <c r="E1215">
        <v>1.8120000000000001</v>
      </c>
      <c r="F1215" s="2">
        <v>-4.3900000000000002E-2</v>
      </c>
    </row>
    <row r="1216" spans="1:6" x14ac:dyDescent="0.3">
      <c r="A1216" s="1">
        <v>43616</v>
      </c>
      <c r="B1216">
        <v>1.9239999999999999</v>
      </c>
      <c r="C1216">
        <v>2.0270000000000001</v>
      </c>
      <c r="D1216">
        <v>2.0329999999999999</v>
      </c>
      <c r="E1216">
        <v>1.9159999999999999</v>
      </c>
      <c r="F1216" s="2">
        <v>-6.9099999999999995E-2</v>
      </c>
    </row>
    <row r="1217" spans="1:6" x14ac:dyDescent="0.3">
      <c r="A1217" s="1">
        <v>43615</v>
      </c>
      <c r="B1217">
        <v>2.0670000000000002</v>
      </c>
      <c r="C1217">
        <v>2.109</v>
      </c>
      <c r="D1217">
        <v>2.129</v>
      </c>
      <c r="E1217">
        <v>2.0569999999999999</v>
      </c>
      <c r="F1217" s="2">
        <v>-1.9900000000000001E-2</v>
      </c>
    </row>
    <row r="1218" spans="1:6" x14ac:dyDescent="0.3">
      <c r="A1218" s="1">
        <v>43614</v>
      </c>
      <c r="B1218">
        <v>2.109</v>
      </c>
      <c r="C1218">
        <v>2.1190000000000002</v>
      </c>
      <c r="D1218">
        <v>2.1190000000000002</v>
      </c>
      <c r="E1218">
        <v>2.0550000000000002</v>
      </c>
      <c r="F1218" s="2">
        <v>-9.2999999999999992E-3</v>
      </c>
    </row>
    <row r="1219" spans="1:6" x14ac:dyDescent="0.3">
      <c r="A1219" s="1">
        <v>43613</v>
      </c>
      <c r="B1219">
        <v>2.129</v>
      </c>
      <c r="C1219">
        <v>2.17</v>
      </c>
      <c r="D1219">
        <v>2.1789999999999998</v>
      </c>
      <c r="E1219">
        <v>2.1240000000000001</v>
      </c>
      <c r="F1219" s="2">
        <v>-2.0199999999999999E-2</v>
      </c>
    </row>
    <row r="1220" spans="1:6" x14ac:dyDescent="0.3">
      <c r="A1220" s="1">
        <v>43612</v>
      </c>
      <c r="B1220">
        <v>2.1720000000000002</v>
      </c>
      <c r="C1220">
        <v>2.1720000000000002</v>
      </c>
      <c r="D1220">
        <v>2.1720000000000002</v>
      </c>
      <c r="E1220">
        <v>2.1720000000000002</v>
      </c>
      <c r="F1220" s="2">
        <v>1.9E-3</v>
      </c>
    </row>
    <row r="1221" spans="1:6" x14ac:dyDescent="0.3">
      <c r="A1221" s="1">
        <v>43609</v>
      </c>
      <c r="B1221">
        <v>2.1680000000000001</v>
      </c>
      <c r="C1221">
        <v>2.1539999999999999</v>
      </c>
      <c r="D1221">
        <v>2.1749999999999998</v>
      </c>
      <c r="E1221">
        <v>2.1480000000000001</v>
      </c>
      <c r="F1221" s="2">
        <v>8.3999999999999995E-3</v>
      </c>
    </row>
    <row r="1222" spans="1:6" x14ac:dyDescent="0.3">
      <c r="A1222" s="1">
        <v>43608</v>
      </c>
      <c r="B1222">
        <v>2.15</v>
      </c>
      <c r="C1222">
        <v>2.2269999999999999</v>
      </c>
      <c r="D1222">
        <v>2.2269999999999999</v>
      </c>
      <c r="E1222">
        <v>2.121</v>
      </c>
      <c r="F1222" s="2">
        <v>-3.44E-2</v>
      </c>
    </row>
    <row r="1223" spans="1:6" x14ac:dyDescent="0.3">
      <c r="A1223" s="1">
        <v>43607</v>
      </c>
      <c r="B1223">
        <v>2.2269999999999999</v>
      </c>
      <c r="C1223">
        <v>2.2519999999999998</v>
      </c>
      <c r="D1223">
        <v>2.254</v>
      </c>
      <c r="E1223">
        <v>2.2210000000000001</v>
      </c>
      <c r="F1223" s="2">
        <v>-1.38E-2</v>
      </c>
    </row>
    <row r="1224" spans="1:6" x14ac:dyDescent="0.3">
      <c r="A1224" s="1">
        <v>43606</v>
      </c>
      <c r="B1224">
        <v>2.258</v>
      </c>
      <c r="C1224">
        <v>2.2210000000000001</v>
      </c>
      <c r="D1224">
        <v>2.262</v>
      </c>
      <c r="E1224">
        <v>2.2189999999999999</v>
      </c>
      <c r="F1224" s="2">
        <v>1.5800000000000002E-2</v>
      </c>
    </row>
    <row r="1225" spans="1:6" x14ac:dyDescent="0.3">
      <c r="A1225" s="1">
        <v>43605</v>
      </c>
      <c r="B1225">
        <v>2.2229999999999999</v>
      </c>
      <c r="C1225">
        <v>2.2130000000000001</v>
      </c>
      <c r="D1225">
        <v>2.2330000000000001</v>
      </c>
      <c r="E1225">
        <v>2.1960000000000002</v>
      </c>
      <c r="F1225" s="2">
        <v>1.03E-2</v>
      </c>
    </row>
    <row r="1226" spans="1:6" x14ac:dyDescent="0.3">
      <c r="A1226" s="1">
        <v>43602</v>
      </c>
      <c r="B1226">
        <v>2.2000000000000002</v>
      </c>
      <c r="C1226">
        <v>2.1960000000000002</v>
      </c>
      <c r="D1226">
        <v>2.2170000000000001</v>
      </c>
      <c r="E1226">
        <v>2.161</v>
      </c>
      <c r="F1226" s="2">
        <v>2.7000000000000001E-3</v>
      </c>
    </row>
    <row r="1227" spans="1:6" x14ac:dyDescent="0.3">
      <c r="A1227" s="1">
        <v>43601</v>
      </c>
      <c r="B1227">
        <v>2.194</v>
      </c>
      <c r="C1227">
        <v>2.1619999999999999</v>
      </c>
      <c r="D1227">
        <v>2.2109999999999999</v>
      </c>
      <c r="E1227">
        <v>2.149</v>
      </c>
      <c r="F1227" s="2">
        <v>1.4200000000000001E-2</v>
      </c>
    </row>
    <row r="1228" spans="1:6" x14ac:dyDescent="0.3">
      <c r="A1228" s="1">
        <v>43600</v>
      </c>
      <c r="B1228">
        <v>2.1640000000000001</v>
      </c>
      <c r="C1228">
        <v>2.1970000000000001</v>
      </c>
      <c r="D1228">
        <v>2.2090000000000001</v>
      </c>
      <c r="E1228">
        <v>2.1389999999999998</v>
      </c>
      <c r="F1228" s="2">
        <v>-1.5900000000000001E-2</v>
      </c>
    </row>
    <row r="1229" spans="1:6" x14ac:dyDescent="0.3">
      <c r="A1229" s="1">
        <v>43599</v>
      </c>
      <c r="B1229">
        <v>2.198</v>
      </c>
      <c r="C1229">
        <v>2.1819999999999999</v>
      </c>
      <c r="D1229">
        <v>2.2090000000000001</v>
      </c>
      <c r="E1229">
        <v>2.1760000000000002</v>
      </c>
      <c r="F1229" s="2">
        <v>3.7000000000000002E-3</v>
      </c>
    </row>
    <row r="1230" spans="1:6" x14ac:dyDescent="0.3">
      <c r="A1230" s="1">
        <v>43598</v>
      </c>
      <c r="B1230">
        <v>2.1909999999999998</v>
      </c>
      <c r="C1230">
        <v>2.2309999999999999</v>
      </c>
      <c r="D1230">
        <v>2.2370000000000001</v>
      </c>
      <c r="E1230">
        <v>2.1739999999999999</v>
      </c>
      <c r="F1230" s="2">
        <v>-3.5999999999999997E-2</v>
      </c>
    </row>
    <row r="1231" spans="1:6" x14ac:dyDescent="0.3">
      <c r="A1231" s="1">
        <v>43595</v>
      </c>
      <c r="B1231">
        <v>2.2719999999999998</v>
      </c>
      <c r="C1231">
        <v>2.266</v>
      </c>
      <c r="D1231">
        <v>2.282</v>
      </c>
      <c r="E1231">
        <v>2.2290000000000001</v>
      </c>
      <c r="F1231" s="2">
        <v>2.7000000000000001E-3</v>
      </c>
    </row>
    <row r="1232" spans="1:6" x14ac:dyDescent="0.3">
      <c r="A1232" s="1">
        <v>43594</v>
      </c>
      <c r="B1232">
        <v>2.266</v>
      </c>
      <c r="C1232">
        <v>2.2930000000000001</v>
      </c>
      <c r="D1232">
        <v>2.2949999999999999</v>
      </c>
      <c r="E1232">
        <v>2.2309999999999999</v>
      </c>
      <c r="F1232" s="2">
        <v>-1.4999999999999999E-2</v>
      </c>
    </row>
    <row r="1233" spans="1:6" x14ac:dyDescent="0.3">
      <c r="A1233" s="1">
        <v>43593</v>
      </c>
      <c r="B1233">
        <v>2.3010000000000002</v>
      </c>
      <c r="C1233">
        <v>2.2879999999999998</v>
      </c>
      <c r="D1233">
        <v>2.3069999999999999</v>
      </c>
      <c r="E1233">
        <v>2.254</v>
      </c>
      <c r="F1233" s="2">
        <v>8.0000000000000002E-3</v>
      </c>
    </row>
    <row r="1234" spans="1:6" x14ac:dyDescent="0.3">
      <c r="A1234" s="1">
        <v>43592</v>
      </c>
      <c r="B1234">
        <v>2.282</v>
      </c>
      <c r="C1234">
        <v>2.2879999999999998</v>
      </c>
      <c r="D1234">
        <v>2.3149999999999999</v>
      </c>
      <c r="E1234">
        <v>2.2719999999999998</v>
      </c>
      <c r="F1234" s="2">
        <v>-1.14E-2</v>
      </c>
    </row>
    <row r="1235" spans="1:6" x14ac:dyDescent="0.3">
      <c r="A1235" s="1">
        <v>43591</v>
      </c>
      <c r="B1235">
        <v>2.3090000000000002</v>
      </c>
      <c r="C1235">
        <v>2.2949999999999999</v>
      </c>
      <c r="D1235">
        <v>2.3130000000000002</v>
      </c>
      <c r="E1235">
        <v>2.286</v>
      </c>
      <c r="F1235" s="2">
        <v>-1.1299999999999999E-2</v>
      </c>
    </row>
    <row r="1236" spans="1:6" x14ac:dyDescent="0.3">
      <c r="A1236" s="1">
        <v>43588</v>
      </c>
      <c r="B1236">
        <v>2.335</v>
      </c>
      <c r="C1236">
        <v>2.3650000000000002</v>
      </c>
      <c r="D1236">
        <v>2.3820000000000001</v>
      </c>
      <c r="E1236">
        <v>2.3170000000000002</v>
      </c>
      <c r="F1236" s="2">
        <v>-5.0000000000000001E-3</v>
      </c>
    </row>
    <row r="1237" spans="1:6" x14ac:dyDescent="0.3">
      <c r="A1237" s="1">
        <v>43587</v>
      </c>
      <c r="B1237">
        <v>2.347</v>
      </c>
      <c r="C1237">
        <v>2.335</v>
      </c>
      <c r="D1237">
        <v>2.3490000000000002</v>
      </c>
      <c r="E1237">
        <v>2.319</v>
      </c>
      <c r="F1237" s="2">
        <v>1.66E-2</v>
      </c>
    </row>
    <row r="1238" spans="1:6" x14ac:dyDescent="0.3">
      <c r="A1238" s="1">
        <v>43586</v>
      </c>
      <c r="B1238">
        <v>2.3079999999999998</v>
      </c>
      <c r="C1238">
        <v>2.2679999999999998</v>
      </c>
      <c r="D1238">
        <v>2.3159999999999998</v>
      </c>
      <c r="E1238">
        <v>2.206</v>
      </c>
      <c r="F1238" s="2">
        <v>1.8700000000000001E-2</v>
      </c>
    </row>
    <row r="1239" spans="1:6" x14ac:dyDescent="0.3">
      <c r="A1239" s="1">
        <v>43585</v>
      </c>
      <c r="B1239">
        <v>2.266</v>
      </c>
      <c r="C1239">
        <v>2.2799999999999998</v>
      </c>
      <c r="D1239">
        <v>2.31</v>
      </c>
      <c r="E1239">
        <v>2.262</v>
      </c>
      <c r="F1239" s="2">
        <v>-1.23E-2</v>
      </c>
    </row>
    <row r="1240" spans="1:6" x14ac:dyDescent="0.3">
      <c r="A1240" s="1">
        <v>43584</v>
      </c>
      <c r="B1240">
        <v>2.294</v>
      </c>
      <c r="C1240">
        <v>2.282</v>
      </c>
      <c r="D1240">
        <v>2.31</v>
      </c>
      <c r="E1240">
        <v>2.282</v>
      </c>
      <c r="F1240" s="2">
        <v>3.5000000000000001E-3</v>
      </c>
    </row>
    <row r="1241" spans="1:6" x14ac:dyDescent="0.3">
      <c r="A1241" s="1">
        <v>43581</v>
      </c>
      <c r="B1241">
        <v>2.286</v>
      </c>
      <c r="C1241">
        <v>2.3239999999999998</v>
      </c>
      <c r="D1241">
        <v>2.34</v>
      </c>
      <c r="E1241">
        <v>2.2759999999999998</v>
      </c>
      <c r="F1241" s="2">
        <v>-1.9599999999999999E-2</v>
      </c>
    </row>
    <row r="1242" spans="1:6" x14ac:dyDescent="0.3">
      <c r="A1242" s="1">
        <v>43580</v>
      </c>
      <c r="B1242">
        <v>2.3319999999999999</v>
      </c>
      <c r="C1242">
        <v>2.3199999999999998</v>
      </c>
      <c r="D1242">
        <v>2.3340000000000001</v>
      </c>
      <c r="E1242">
        <v>2.3079999999999998</v>
      </c>
      <c r="F1242" s="2">
        <v>5.1999999999999998E-3</v>
      </c>
    </row>
    <row r="1243" spans="1:6" x14ac:dyDescent="0.3">
      <c r="A1243" s="1">
        <v>43579</v>
      </c>
      <c r="B1243">
        <v>2.3199999999999998</v>
      </c>
      <c r="C1243">
        <v>2.3660000000000001</v>
      </c>
      <c r="D1243">
        <v>2.3660000000000001</v>
      </c>
      <c r="E1243">
        <v>2.31</v>
      </c>
      <c r="F1243" s="2">
        <v>-1.8700000000000001E-2</v>
      </c>
    </row>
    <row r="1244" spans="1:6" x14ac:dyDescent="0.3">
      <c r="A1244" s="1">
        <v>43578</v>
      </c>
      <c r="B1244">
        <v>2.3639999999999999</v>
      </c>
      <c r="C1244">
        <v>2.3889999999999998</v>
      </c>
      <c r="D1244">
        <v>2.395</v>
      </c>
      <c r="E1244">
        <v>2.3580000000000001</v>
      </c>
      <c r="F1244" s="2">
        <v>-9.4999999999999998E-3</v>
      </c>
    </row>
    <row r="1245" spans="1:6" x14ac:dyDescent="0.3">
      <c r="A1245" s="1">
        <v>43577</v>
      </c>
      <c r="B1245">
        <v>2.387</v>
      </c>
      <c r="C1245">
        <v>2.3740000000000001</v>
      </c>
      <c r="D1245">
        <v>2.391</v>
      </c>
      <c r="E1245">
        <v>2.3719999999999999</v>
      </c>
      <c r="F1245" s="2">
        <v>2.7000000000000001E-3</v>
      </c>
    </row>
    <row r="1246" spans="1:6" x14ac:dyDescent="0.3">
      <c r="A1246" s="1">
        <v>43573</v>
      </c>
      <c r="B1246">
        <v>2.38</v>
      </c>
      <c r="C1246">
        <v>2.3980000000000001</v>
      </c>
      <c r="D1246">
        <v>2.403</v>
      </c>
      <c r="E1246">
        <v>2.37</v>
      </c>
      <c r="F1246" s="2">
        <v>-0.01</v>
      </c>
    </row>
    <row r="1247" spans="1:6" x14ac:dyDescent="0.3">
      <c r="A1247" s="1">
        <v>43572</v>
      </c>
      <c r="B1247">
        <v>2.4039999999999999</v>
      </c>
      <c r="C1247">
        <v>2.4119999999999999</v>
      </c>
      <c r="D1247">
        <v>2.4289999999999998</v>
      </c>
      <c r="E1247">
        <v>2.3940000000000001</v>
      </c>
      <c r="F1247" s="2">
        <v>-4.1999999999999997E-3</v>
      </c>
    </row>
    <row r="1248" spans="1:6" x14ac:dyDescent="0.3">
      <c r="A1248" s="1">
        <v>43571</v>
      </c>
      <c r="B1248">
        <v>2.4140000000000001</v>
      </c>
      <c r="C1248">
        <v>2.3940000000000001</v>
      </c>
      <c r="D1248">
        <v>2.4169999999999998</v>
      </c>
      <c r="E1248">
        <v>2.3860000000000001</v>
      </c>
      <c r="F1248" s="2">
        <v>8.6999999999999994E-3</v>
      </c>
    </row>
    <row r="1249" spans="1:6" x14ac:dyDescent="0.3">
      <c r="A1249" s="1">
        <v>43570</v>
      </c>
      <c r="B1249">
        <v>2.3940000000000001</v>
      </c>
      <c r="C1249">
        <v>2.3929999999999998</v>
      </c>
      <c r="D1249">
        <v>2.4079999999999999</v>
      </c>
      <c r="E1249">
        <v>2.387</v>
      </c>
      <c r="F1249" s="2">
        <v>0</v>
      </c>
    </row>
    <row r="1250" spans="1:6" x14ac:dyDescent="0.3">
      <c r="A1250" s="1">
        <v>43567</v>
      </c>
      <c r="B1250">
        <v>2.3929999999999998</v>
      </c>
      <c r="C1250">
        <v>2.3559999999999999</v>
      </c>
      <c r="D1250">
        <v>2.4</v>
      </c>
      <c r="E1250">
        <v>2.35</v>
      </c>
      <c r="F1250" s="2">
        <v>1.4999999999999999E-2</v>
      </c>
    </row>
    <row r="1251" spans="1:6" x14ac:dyDescent="0.3">
      <c r="A1251" s="1">
        <v>43566</v>
      </c>
      <c r="B1251">
        <v>2.3580000000000001</v>
      </c>
      <c r="C1251">
        <v>2.327</v>
      </c>
      <c r="D1251">
        <v>2.36</v>
      </c>
      <c r="E1251">
        <v>2.3210000000000002</v>
      </c>
      <c r="F1251" s="2">
        <v>1.5900000000000001E-2</v>
      </c>
    </row>
    <row r="1252" spans="1:6" x14ac:dyDescent="0.3">
      <c r="A1252" s="1">
        <v>43565</v>
      </c>
      <c r="B1252">
        <v>2.3210000000000002</v>
      </c>
      <c r="C1252">
        <v>2.3479999999999999</v>
      </c>
      <c r="D1252">
        <v>2.35</v>
      </c>
      <c r="E1252">
        <v>2.3109999999999999</v>
      </c>
      <c r="F1252" s="2">
        <v>-1.21E-2</v>
      </c>
    </row>
    <row r="1253" spans="1:6" x14ac:dyDescent="0.3">
      <c r="A1253" s="1">
        <v>43564</v>
      </c>
      <c r="B1253">
        <v>2.35</v>
      </c>
      <c r="C1253">
        <v>2.3559999999999999</v>
      </c>
      <c r="D1253">
        <v>2.3639999999999999</v>
      </c>
      <c r="E1253">
        <v>2.3290000000000002</v>
      </c>
      <c r="F1253" s="2">
        <v>-4.1999999999999997E-3</v>
      </c>
    </row>
    <row r="1254" spans="1:6" x14ac:dyDescent="0.3">
      <c r="A1254" s="1">
        <v>43563</v>
      </c>
      <c r="B1254">
        <v>2.36</v>
      </c>
      <c r="C1254">
        <v>2.343</v>
      </c>
      <c r="D1254">
        <v>2.3639999999999999</v>
      </c>
      <c r="E1254">
        <v>2.3250000000000002</v>
      </c>
      <c r="F1254" s="2">
        <v>7.0000000000000001E-3</v>
      </c>
    </row>
    <row r="1255" spans="1:6" x14ac:dyDescent="0.3">
      <c r="A1255" s="1">
        <v>43560</v>
      </c>
      <c r="B1255">
        <v>2.343</v>
      </c>
      <c r="C1255">
        <v>2.339</v>
      </c>
      <c r="D1255">
        <v>2.39</v>
      </c>
      <c r="E1255">
        <v>2.3330000000000002</v>
      </c>
      <c r="F1255" s="2">
        <v>1.9E-3</v>
      </c>
    </row>
    <row r="1256" spans="1:6" x14ac:dyDescent="0.3">
      <c r="A1256" s="1">
        <v>43559</v>
      </c>
      <c r="B1256">
        <v>2.339</v>
      </c>
      <c r="C1256">
        <v>2.3330000000000002</v>
      </c>
      <c r="D1256">
        <v>2.343</v>
      </c>
      <c r="E1256">
        <v>2.3109999999999999</v>
      </c>
      <c r="F1256" s="2">
        <v>-8.0000000000000004E-4</v>
      </c>
    </row>
    <row r="1257" spans="1:6" x14ac:dyDescent="0.3">
      <c r="A1257" s="1">
        <v>43558</v>
      </c>
      <c r="B1257">
        <v>2.3410000000000002</v>
      </c>
      <c r="C1257">
        <v>2.2999999999999998</v>
      </c>
      <c r="D1257">
        <v>2.343</v>
      </c>
      <c r="E1257">
        <v>2.298</v>
      </c>
      <c r="F1257" s="2">
        <v>1.67E-2</v>
      </c>
    </row>
    <row r="1258" spans="1:6" x14ac:dyDescent="0.3">
      <c r="A1258" s="1">
        <v>43557</v>
      </c>
      <c r="B1258">
        <v>2.302</v>
      </c>
      <c r="C1258">
        <v>2.3260000000000001</v>
      </c>
      <c r="D1258">
        <v>2.3260000000000001</v>
      </c>
      <c r="E1258">
        <v>2.294</v>
      </c>
      <c r="F1258" s="2">
        <v>-1.47E-2</v>
      </c>
    </row>
    <row r="1259" spans="1:6" x14ac:dyDescent="0.3">
      <c r="A1259" s="1">
        <v>43556</v>
      </c>
      <c r="B1259">
        <v>2.3370000000000002</v>
      </c>
      <c r="C1259">
        <v>2.2879999999999998</v>
      </c>
      <c r="D1259">
        <v>2.339</v>
      </c>
      <c r="E1259">
        <v>2.274</v>
      </c>
      <c r="F1259" s="2">
        <v>3.1199999999999999E-2</v>
      </c>
    </row>
    <row r="1260" spans="1:6" x14ac:dyDescent="0.3">
      <c r="A1260" s="1">
        <v>43553</v>
      </c>
      <c r="B1260">
        <v>2.266</v>
      </c>
      <c r="C1260">
        <v>2.242</v>
      </c>
      <c r="D1260">
        <v>2.29</v>
      </c>
      <c r="E1260">
        <v>2.234</v>
      </c>
      <c r="F1260" s="2">
        <v>1.5299999999999999E-2</v>
      </c>
    </row>
    <row r="1261" spans="1:6" x14ac:dyDescent="0.3">
      <c r="A1261" s="1">
        <v>43552</v>
      </c>
      <c r="B1261">
        <v>2.2320000000000002</v>
      </c>
      <c r="C1261">
        <v>2.2000000000000002</v>
      </c>
      <c r="D1261">
        <v>2.2519999999999998</v>
      </c>
      <c r="E1261">
        <v>2.1800000000000002</v>
      </c>
      <c r="F1261" s="2">
        <v>9.9000000000000008E-3</v>
      </c>
    </row>
    <row r="1262" spans="1:6" x14ac:dyDescent="0.3">
      <c r="A1262" s="1">
        <v>43551</v>
      </c>
      <c r="B1262">
        <v>2.21</v>
      </c>
      <c r="C1262">
        <v>2.242</v>
      </c>
      <c r="D1262">
        <v>2.25</v>
      </c>
      <c r="E1262">
        <v>2.1619999999999999</v>
      </c>
      <c r="F1262" s="2">
        <v>-2.6599999999999999E-2</v>
      </c>
    </row>
    <row r="1263" spans="1:6" x14ac:dyDescent="0.3">
      <c r="A1263" s="1">
        <v>43550</v>
      </c>
      <c r="B1263">
        <v>2.27</v>
      </c>
      <c r="C1263">
        <v>2.258</v>
      </c>
      <c r="D1263">
        <v>2.302</v>
      </c>
      <c r="E1263">
        <v>2.2469999999999999</v>
      </c>
      <c r="F1263" s="2">
        <v>9.1000000000000004E-3</v>
      </c>
    </row>
    <row r="1264" spans="1:6" x14ac:dyDescent="0.3">
      <c r="A1264" s="1">
        <v>43549</v>
      </c>
      <c r="B1264">
        <v>2.25</v>
      </c>
      <c r="C1264">
        <v>2.3250000000000002</v>
      </c>
      <c r="D1264">
        <v>2.339</v>
      </c>
      <c r="E1264">
        <v>2.2229999999999999</v>
      </c>
      <c r="F1264" s="2">
        <v>-2.9700000000000001E-2</v>
      </c>
    </row>
    <row r="1265" spans="1:6" x14ac:dyDescent="0.3">
      <c r="A1265" s="1">
        <v>43546</v>
      </c>
      <c r="B1265">
        <v>2.319</v>
      </c>
      <c r="C1265">
        <v>2.4060000000000001</v>
      </c>
      <c r="D1265">
        <v>2.4079999999999999</v>
      </c>
      <c r="E1265">
        <v>2.302</v>
      </c>
      <c r="F1265" s="2">
        <v>-3.7999999999999999E-2</v>
      </c>
    </row>
    <row r="1266" spans="1:6" x14ac:dyDescent="0.3">
      <c r="A1266" s="1">
        <v>43545</v>
      </c>
      <c r="B1266">
        <v>2.41</v>
      </c>
      <c r="C1266">
        <v>2.3980000000000001</v>
      </c>
      <c r="D1266">
        <v>2.415</v>
      </c>
      <c r="E1266">
        <v>2.375</v>
      </c>
      <c r="F1266" s="2">
        <v>5.1000000000000004E-3</v>
      </c>
    </row>
    <row r="1267" spans="1:6" x14ac:dyDescent="0.3">
      <c r="A1267" s="1">
        <v>43544</v>
      </c>
      <c r="B1267">
        <v>2.3980000000000001</v>
      </c>
      <c r="C1267">
        <v>2.4729999999999999</v>
      </c>
      <c r="D1267">
        <v>2.4729999999999999</v>
      </c>
      <c r="E1267">
        <v>2.3839999999999999</v>
      </c>
      <c r="F1267" s="2">
        <v>-3.1E-2</v>
      </c>
    </row>
    <row r="1268" spans="1:6" x14ac:dyDescent="0.3">
      <c r="A1268" s="1">
        <v>43543</v>
      </c>
      <c r="B1268">
        <v>2.4750000000000001</v>
      </c>
      <c r="C1268">
        <v>2.4540000000000002</v>
      </c>
      <c r="D1268">
        <v>2.4750000000000001</v>
      </c>
      <c r="E1268">
        <v>2.4420000000000002</v>
      </c>
      <c r="F1268" s="2">
        <v>8.3999999999999995E-3</v>
      </c>
    </row>
    <row r="1269" spans="1:6" x14ac:dyDescent="0.3">
      <c r="A1269" s="1">
        <v>43542</v>
      </c>
      <c r="B1269">
        <v>2.4540000000000002</v>
      </c>
      <c r="C1269">
        <v>2.4420000000000002</v>
      </c>
      <c r="D1269">
        <v>2.46</v>
      </c>
      <c r="E1269">
        <v>2.431</v>
      </c>
      <c r="F1269" s="2">
        <v>5.0000000000000001E-3</v>
      </c>
    </row>
    <row r="1270" spans="1:6" x14ac:dyDescent="0.3">
      <c r="A1270" s="1">
        <v>43539</v>
      </c>
      <c r="B1270">
        <v>2.4420000000000002</v>
      </c>
      <c r="C1270">
        <v>2.4649999999999999</v>
      </c>
      <c r="D1270">
        <v>2.4710000000000001</v>
      </c>
      <c r="E1270">
        <v>2.4300000000000002</v>
      </c>
      <c r="F1270" s="2">
        <v>-8.3999999999999995E-3</v>
      </c>
    </row>
    <row r="1271" spans="1:6" x14ac:dyDescent="0.3">
      <c r="A1271" s="1">
        <v>43538</v>
      </c>
      <c r="B1271">
        <v>2.4630000000000001</v>
      </c>
      <c r="C1271">
        <v>2.4670000000000001</v>
      </c>
      <c r="D1271">
        <v>2.4769999999999999</v>
      </c>
      <c r="E1271">
        <v>2.4500000000000002</v>
      </c>
      <c r="F1271" s="2">
        <v>-1.6999999999999999E-3</v>
      </c>
    </row>
    <row r="1272" spans="1:6" x14ac:dyDescent="0.3">
      <c r="A1272" s="1">
        <v>43537</v>
      </c>
      <c r="B1272">
        <v>2.4670000000000001</v>
      </c>
      <c r="C1272">
        <v>2.4609999999999999</v>
      </c>
      <c r="D1272">
        <v>2.4710000000000001</v>
      </c>
      <c r="E1272">
        <v>2.448</v>
      </c>
      <c r="F1272" s="2">
        <v>5.7999999999999996E-3</v>
      </c>
    </row>
    <row r="1273" spans="1:6" x14ac:dyDescent="0.3">
      <c r="A1273" s="1">
        <v>43536</v>
      </c>
      <c r="B1273">
        <v>2.4529999999999998</v>
      </c>
      <c r="C1273">
        <v>2.4940000000000002</v>
      </c>
      <c r="D1273">
        <v>2.5059999999999998</v>
      </c>
      <c r="E1273">
        <v>2.4470000000000001</v>
      </c>
      <c r="F1273" s="2">
        <v>-1.0800000000000001E-2</v>
      </c>
    </row>
    <row r="1274" spans="1:6" x14ac:dyDescent="0.3">
      <c r="A1274" s="1">
        <v>43535</v>
      </c>
      <c r="B1274">
        <v>2.4790000000000001</v>
      </c>
      <c r="C1274">
        <v>2.4649999999999999</v>
      </c>
      <c r="D1274">
        <v>2.4849999999999999</v>
      </c>
      <c r="E1274">
        <v>2.4590000000000001</v>
      </c>
      <c r="F1274" s="2">
        <v>4.8999999999999998E-3</v>
      </c>
    </row>
    <row r="1275" spans="1:6" x14ac:dyDescent="0.3">
      <c r="A1275" s="1">
        <v>43532</v>
      </c>
      <c r="B1275">
        <v>2.4670000000000001</v>
      </c>
      <c r="C1275">
        <v>2.48</v>
      </c>
      <c r="D1275">
        <v>2.4809999999999999</v>
      </c>
      <c r="E1275">
        <v>2.4380000000000002</v>
      </c>
      <c r="F1275" s="2">
        <v>-3.3999999999999998E-3</v>
      </c>
    </row>
    <row r="1276" spans="1:6" x14ac:dyDescent="0.3">
      <c r="A1276" s="1">
        <v>43531</v>
      </c>
      <c r="B1276">
        <v>2.4750000000000001</v>
      </c>
      <c r="C1276">
        <v>2.5139999999999998</v>
      </c>
      <c r="D1276">
        <v>2.5179999999999998</v>
      </c>
      <c r="E1276">
        <v>2.4689999999999999</v>
      </c>
      <c r="F1276" s="2">
        <v>-1.6199999999999999E-2</v>
      </c>
    </row>
    <row r="1277" spans="1:6" x14ac:dyDescent="0.3">
      <c r="A1277" s="1">
        <v>43530</v>
      </c>
      <c r="B1277">
        <v>2.516</v>
      </c>
      <c r="C1277">
        <v>2.5449999999999999</v>
      </c>
      <c r="D1277">
        <v>2.5489999999999999</v>
      </c>
      <c r="E1277">
        <v>2.508</v>
      </c>
      <c r="F1277" s="2">
        <v>-1.2E-2</v>
      </c>
    </row>
    <row r="1278" spans="1:6" x14ac:dyDescent="0.3">
      <c r="A1278" s="1">
        <v>43529</v>
      </c>
      <c r="B1278">
        <v>2.5470000000000002</v>
      </c>
      <c r="C1278">
        <v>2.5449999999999999</v>
      </c>
      <c r="D1278">
        <v>2.5670000000000002</v>
      </c>
      <c r="E1278">
        <v>2.5430000000000001</v>
      </c>
      <c r="F1278" s="2">
        <v>1.6000000000000001E-3</v>
      </c>
    </row>
    <row r="1279" spans="1:6" x14ac:dyDescent="0.3">
      <c r="A1279" s="1">
        <v>43528</v>
      </c>
      <c r="B1279">
        <v>2.5430000000000001</v>
      </c>
      <c r="C1279">
        <v>2.5670000000000002</v>
      </c>
      <c r="D1279">
        <v>2.5670000000000002</v>
      </c>
      <c r="E1279">
        <v>2.5339999999999998</v>
      </c>
      <c r="F1279" s="2">
        <v>-5.5999999999999999E-3</v>
      </c>
    </row>
    <row r="1280" spans="1:6" x14ac:dyDescent="0.3">
      <c r="A1280" s="1">
        <v>43525</v>
      </c>
      <c r="B1280">
        <v>2.5569999999999999</v>
      </c>
      <c r="C1280">
        <v>2.516</v>
      </c>
      <c r="D1280">
        <v>2.5630000000000002</v>
      </c>
      <c r="E1280">
        <v>2.5139999999999998</v>
      </c>
      <c r="F1280" s="2">
        <v>1.5299999999999999E-2</v>
      </c>
    </row>
    <row r="1281" spans="1:6" x14ac:dyDescent="0.3">
      <c r="A1281" s="1">
        <v>43524</v>
      </c>
      <c r="B1281">
        <v>2.5179999999999998</v>
      </c>
      <c r="C1281">
        <v>2.4900000000000002</v>
      </c>
      <c r="D1281">
        <v>2.5339999999999998</v>
      </c>
      <c r="E1281">
        <v>2.4780000000000002</v>
      </c>
      <c r="F1281" s="2">
        <v>7.3000000000000001E-3</v>
      </c>
    </row>
    <row r="1282" spans="1:6" x14ac:dyDescent="0.3">
      <c r="A1282" s="1">
        <v>43523</v>
      </c>
      <c r="B1282">
        <v>2.5</v>
      </c>
      <c r="C1282">
        <v>2.4820000000000002</v>
      </c>
      <c r="D1282">
        <v>2.516</v>
      </c>
      <c r="E1282">
        <v>2.4740000000000002</v>
      </c>
      <c r="F1282" s="2">
        <v>6.4999999999999997E-3</v>
      </c>
    </row>
    <row r="1283" spans="1:6" x14ac:dyDescent="0.3">
      <c r="A1283" s="1">
        <v>43522</v>
      </c>
      <c r="B1283">
        <v>2.484</v>
      </c>
      <c r="C1283">
        <v>2.4980000000000002</v>
      </c>
      <c r="D1283">
        <v>2.5</v>
      </c>
      <c r="E1283">
        <v>2.48</v>
      </c>
      <c r="F1283" s="2">
        <v>-1.04E-2</v>
      </c>
    </row>
    <row r="1284" spans="1:6" x14ac:dyDescent="0.3">
      <c r="A1284" s="1">
        <v>43521</v>
      </c>
      <c r="B1284">
        <v>2.5099999999999998</v>
      </c>
      <c r="C1284">
        <v>2.5059999999999998</v>
      </c>
      <c r="D1284">
        <v>2.5179999999999998</v>
      </c>
      <c r="E1284">
        <v>2.4969999999999999</v>
      </c>
      <c r="F1284" s="2">
        <v>5.0000000000000001E-3</v>
      </c>
    </row>
    <row r="1285" spans="1:6" x14ac:dyDescent="0.3">
      <c r="A1285" s="1">
        <v>43518</v>
      </c>
      <c r="B1285">
        <v>2.4969999999999999</v>
      </c>
      <c r="C1285">
        <v>2.5289999999999999</v>
      </c>
      <c r="D1285">
        <v>2.5289999999999999</v>
      </c>
      <c r="E1285">
        <v>2.4790000000000001</v>
      </c>
      <c r="F1285" s="2">
        <v>-1.32E-2</v>
      </c>
    </row>
    <row r="1286" spans="1:6" x14ac:dyDescent="0.3">
      <c r="A1286" s="1">
        <v>43517</v>
      </c>
      <c r="B1286">
        <v>2.5310000000000001</v>
      </c>
      <c r="C1286">
        <v>2.4969999999999999</v>
      </c>
      <c r="D1286">
        <v>2.5350000000000001</v>
      </c>
      <c r="E1286">
        <v>2.4969999999999999</v>
      </c>
      <c r="F1286" s="2">
        <v>1.1599999999999999E-2</v>
      </c>
    </row>
    <row r="1287" spans="1:6" x14ac:dyDescent="0.3">
      <c r="A1287" s="1">
        <v>43516</v>
      </c>
      <c r="B1287">
        <v>2.5019999999999998</v>
      </c>
      <c r="C1287">
        <v>2.4929999999999999</v>
      </c>
      <c r="D1287">
        <v>2.5059999999999998</v>
      </c>
      <c r="E1287">
        <v>2.4809999999999999</v>
      </c>
      <c r="F1287" s="2">
        <v>4.1000000000000003E-3</v>
      </c>
    </row>
    <row r="1288" spans="1:6" x14ac:dyDescent="0.3">
      <c r="A1288" s="1">
        <v>43515</v>
      </c>
      <c r="B1288">
        <v>2.4910000000000001</v>
      </c>
      <c r="C1288">
        <v>2.5179999999999998</v>
      </c>
      <c r="D1288">
        <v>2.5219999999999998</v>
      </c>
      <c r="E1288">
        <v>2.4889999999999999</v>
      </c>
      <c r="F1288" s="2">
        <v>-1.0699999999999999E-2</v>
      </c>
    </row>
    <row r="1289" spans="1:6" x14ac:dyDescent="0.3">
      <c r="A1289" s="1">
        <v>43514</v>
      </c>
      <c r="B1289">
        <v>2.5179999999999998</v>
      </c>
      <c r="C1289">
        <v>2.516</v>
      </c>
      <c r="D1289">
        <v>2.5179999999999998</v>
      </c>
      <c r="E1289">
        <v>2.516</v>
      </c>
      <c r="F1289" s="2">
        <v>0</v>
      </c>
    </row>
    <row r="1290" spans="1:6" x14ac:dyDescent="0.3">
      <c r="A1290" s="1">
        <v>43511</v>
      </c>
      <c r="B1290">
        <v>2.5179999999999998</v>
      </c>
      <c r="C1290">
        <v>2.5019999999999998</v>
      </c>
      <c r="D1290">
        <v>2.5219999999999998</v>
      </c>
      <c r="E1290">
        <v>2.4910000000000001</v>
      </c>
      <c r="F1290" s="2">
        <v>9.1000000000000004E-3</v>
      </c>
    </row>
    <row r="1291" spans="1:6" x14ac:dyDescent="0.3">
      <c r="A1291" s="1">
        <v>43510</v>
      </c>
      <c r="B1291">
        <v>2.496</v>
      </c>
      <c r="C1291">
        <v>2.5299999999999998</v>
      </c>
      <c r="D1291">
        <v>2.5409999999999999</v>
      </c>
      <c r="E1291">
        <v>2.4809999999999999</v>
      </c>
      <c r="F1291" s="2">
        <v>-1.6199999999999999E-2</v>
      </c>
    </row>
    <row r="1292" spans="1:6" x14ac:dyDescent="0.3">
      <c r="A1292" s="1">
        <v>43509</v>
      </c>
      <c r="B1292">
        <v>2.5369999999999999</v>
      </c>
      <c r="C1292">
        <v>2.5139999999999998</v>
      </c>
      <c r="D1292">
        <v>2.5430000000000001</v>
      </c>
      <c r="E1292">
        <v>2.5099999999999998</v>
      </c>
      <c r="F1292" s="2">
        <v>1.3100000000000001E-2</v>
      </c>
    </row>
    <row r="1293" spans="1:6" x14ac:dyDescent="0.3">
      <c r="A1293" s="1">
        <v>43508</v>
      </c>
      <c r="B1293">
        <v>2.504</v>
      </c>
      <c r="C1293">
        <v>2.4849999999999999</v>
      </c>
      <c r="D1293">
        <v>2.5139999999999998</v>
      </c>
      <c r="E1293">
        <v>2.4849999999999999</v>
      </c>
      <c r="F1293" s="2">
        <v>6.6E-3</v>
      </c>
    </row>
    <row r="1294" spans="1:6" x14ac:dyDescent="0.3">
      <c r="A1294" s="1">
        <v>43507</v>
      </c>
      <c r="B1294">
        <v>2.4870000000000001</v>
      </c>
      <c r="C1294">
        <v>2.4569999999999999</v>
      </c>
      <c r="D1294">
        <v>2.5</v>
      </c>
      <c r="E1294">
        <v>2.4569999999999999</v>
      </c>
      <c r="F1294" s="2">
        <v>8.3000000000000001E-3</v>
      </c>
    </row>
    <row r="1295" spans="1:6" x14ac:dyDescent="0.3">
      <c r="A1295" s="1">
        <v>43504</v>
      </c>
      <c r="B1295">
        <v>2.4670000000000001</v>
      </c>
      <c r="C1295">
        <v>2.4860000000000002</v>
      </c>
      <c r="D1295">
        <v>2.4860000000000002</v>
      </c>
      <c r="E1295">
        <v>2.4489999999999998</v>
      </c>
      <c r="F1295" s="2">
        <v>-6.6E-3</v>
      </c>
    </row>
    <row r="1296" spans="1:6" x14ac:dyDescent="0.3">
      <c r="A1296" s="1">
        <v>43503</v>
      </c>
      <c r="B1296">
        <v>2.484</v>
      </c>
      <c r="C1296">
        <v>2.5259999999999998</v>
      </c>
      <c r="D1296">
        <v>2.5259999999999998</v>
      </c>
      <c r="E1296">
        <v>2.4769999999999999</v>
      </c>
      <c r="F1296" s="2">
        <v>-1.77E-2</v>
      </c>
    </row>
    <row r="1297" spans="1:6" x14ac:dyDescent="0.3">
      <c r="A1297" s="1">
        <v>43502</v>
      </c>
      <c r="B1297">
        <v>2.528</v>
      </c>
      <c r="C1297">
        <v>2.528</v>
      </c>
      <c r="D1297">
        <v>2.5299999999999998</v>
      </c>
      <c r="E1297">
        <v>2.5019999999999998</v>
      </c>
      <c r="F1297" s="2">
        <v>0</v>
      </c>
    </row>
    <row r="1298" spans="1:6" x14ac:dyDescent="0.3">
      <c r="A1298" s="1">
        <v>43501</v>
      </c>
      <c r="B1298">
        <v>2.528</v>
      </c>
      <c r="C1298">
        <v>2.536</v>
      </c>
      <c r="D1298">
        <v>2.5489999999999999</v>
      </c>
      <c r="E1298">
        <v>2.5139999999999998</v>
      </c>
      <c r="F1298" s="2">
        <v>-4.0000000000000001E-3</v>
      </c>
    </row>
    <row r="1299" spans="1:6" x14ac:dyDescent="0.3">
      <c r="A1299" s="1">
        <v>43500</v>
      </c>
      <c r="B1299">
        <v>2.5379999999999998</v>
      </c>
      <c r="C1299">
        <v>2.516</v>
      </c>
      <c r="D1299">
        <v>2.54</v>
      </c>
      <c r="E1299">
        <v>2.5059999999999998</v>
      </c>
      <c r="F1299" s="2">
        <v>1.29E-2</v>
      </c>
    </row>
    <row r="1300" spans="1:6" x14ac:dyDescent="0.3">
      <c r="A1300" s="1">
        <v>43497</v>
      </c>
      <c r="B1300">
        <v>2.5059999999999998</v>
      </c>
      <c r="C1300">
        <v>2.468</v>
      </c>
      <c r="D1300">
        <v>2.524</v>
      </c>
      <c r="E1300">
        <v>2.4590000000000001</v>
      </c>
      <c r="F1300" s="2">
        <v>1.72E-2</v>
      </c>
    </row>
    <row r="1301" spans="1:6" x14ac:dyDescent="0.3">
      <c r="A1301" s="1">
        <v>43496</v>
      </c>
      <c r="B1301">
        <v>2.464</v>
      </c>
      <c r="C1301">
        <v>2.512</v>
      </c>
      <c r="D1301">
        <v>2.516</v>
      </c>
      <c r="E1301">
        <v>2.452</v>
      </c>
      <c r="F1301" s="2">
        <v>-1.8499999999999999E-2</v>
      </c>
    </row>
    <row r="1302" spans="1:6" x14ac:dyDescent="0.3">
      <c r="A1302" s="1">
        <v>43495</v>
      </c>
      <c r="B1302">
        <v>2.5099999999999998</v>
      </c>
      <c r="C1302">
        <v>2.5790000000000002</v>
      </c>
      <c r="D1302">
        <v>2.5910000000000002</v>
      </c>
      <c r="E1302">
        <v>2.504</v>
      </c>
      <c r="F1302" s="2">
        <v>-2.4299999999999999E-2</v>
      </c>
    </row>
    <row r="1303" spans="1:6" x14ac:dyDescent="0.3">
      <c r="A1303" s="1">
        <v>43494</v>
      </c>
      <c r="B1303">
        <v>2.573</v>
      </c>
      <c r="C1303">
        <v>2.6030000000000002</v>
      </c>
      <c r="D1303">
        <v>2.6030000000000002</v>
      </c>
      <c r="E1303">
        <v>2.5649999999999999</v>
      </c>
      <c r="F1303" s="2">
        <v>-7.4000000000000003E-3</v>
      </c>
    </row>
    <row r="1304" spans="1:6" x14ac:dyDescent="0.3">
      <c r="A1304" s="1">
        <v>43493</v>
      </c>
      <c r="B1304">
        <v>2.5920000000000001</v>
      </c>
      <c r="C1304">
        <v>2.6080000000000001</v>
      </c>
      <c r="D1304">
        <v>2.617</v>
      </c>
      <c r="E1304">
        <v>2.581</v>
      </c>
      <c r="F1304" s="2">
        <v>-7.1999999999999998E-3</v>
      </c>
    </row>
    <row r="1305" spans="1:6" x14ac:dyDescent="0.3">
      <c r="A1305" s="1">
        <v>43490</v>
      </c>
      <c r="B1305">
        <v>2.6110000000000002</v>
      </c>
      <c r="C1305">
        <v>2.5720000000000001</v>
      </c>
      <c r="D1305">
        <v>2.6110000000000002</v>
      </c>
      <c r="E1305">
        <v>2.57</v>
      </c>
      <c r="F1305" s="2">
        <v>1.72E-2</v>
      </c>
    </row>
    <row r="1306" spans="1:6" x14ac:dyDescent="0.3">
      <c r="A1306" s="1">
        <v>43489</v>
      </c>
      <c r="B1306">
        <v>2.5659999999999998</v>
      </c>
      <c r="C1306">
        <v>2.5830000000000002</v>
      </c>
      <c r="D1306">
        <v>2.589</v>
      </c>
      <c r="E1306">
        <v>2.552</v>
      </c>
      <c r="F1306" s="2">
        <v>-8.8000000000000005E-3</v>
      </c>
    </row>
    <row r="1307" spans="1:6" x14ac:dyDescent="0.3">
      <c r="A1307" s="1">
        <v>43488</v>
      </c>
      <c r="B1307">
        <v>2.589</v>
      </c>
      <c r="C1307">
        <v>2.585</v>
      </c>
      <c r="D1307">
        <v>2.61</v>
      </c>
      <c r="E1307">
        <v>2.57</v>
      </c>
      <c r="F1307" s="2">
        <v>0</v>
      </c>
    </row>
    <row r="1308" spans="1:6" x14ac:dyDescent="0.3">
      <c r="A1308" s="1">
        <v>43487</v>
      </c>
      <c r="B1308">
        <v>2.589</v>
      </c>
      <c r="C1308">
        <v>2.601</v>
      </c>
      <c r="D1308">
        <v>2.6030000000000002</v>
      </c>
      <c r="E1308">
        <v>2.5680000000000001</v>
      </c>
      <c r="F1308" s="2">
        <v>-4.7999999999999996E-3</v>
      </c>
    </row>
    <row r="1309" spans="1:6" x14ac:dyDescent="0.3">
      <c r="A1309" s="1">
        <v>43486</v>
      </c>
      <c r="B1309">
        <v>2.601</v>
      </c>
      <c r="C1309">
        <v>2.601</v>
      </c>
      <c r="D1309">
        <v>2.601</v>
      </c>
      <c r="E1309">
        <v>2.601</v>
      </c>
      <c r="F1309" s="2">
        <v>-5.4999999999999997E-3</v>
      </c>
    </row>
    <row r="1310" spans="1:6" x14ac:dyDescent="0.3">
      <c r="A1310" s="1">
        <v>43483</v>
      </c>
      <c r="B1310">
        <v>2.6160000000000001</v>
      </c>
      <c r="C1310">
        <v>2.5640000000000001</v>
      </c>
      <c r="D1310">
        <v>2.6219999999999999</v>
      </c>
      <c r="E1310">
        <v>2.5619999999999998</v>
      </c>
      <c r="F1310" s="2">
        <v>1.7899999999999999E-2</v>
      </c>
    </row>
    <row r="1311" spans="1:6" x14ac:dyDescent="0.3">
      <c r="A1311" s="1">
        <v>43482</v>
      </c>
      <c r="B1311">
        <v>2.57</v>
      </c>
      <c r="C1311">
        <v>2.5409999999999999</v>
      </c>
      <c r="D1311">
        <v>2.58</v>
      </c>
      <c r="E1311">
        <v>2.52</v>
      </c>
      <c r="F1311" s="2">
        <v>9.7999999999999997E-3</v>
      </c>
    </row>
    <row r="1312" spans="1:6" x14ac:dyDescent="0.3">
      <c r="A1312" s="1">
        <v>43481</v>
      </c>
      <c r="B1312">
        <v>2.5449999999999999</v>
      </c>
      <c r="C1312">
        <v>2.5369999999999999</v>
      </c>
      <c r="D1312">
        <v>2.5659999999999998</v>
      </c>
      <c r="E1312">
        <v>2.5310000000000001</v>
      </c>
      <c r="F1312" s="2">
        <v>4.1000000000000003E-3</v>
      </c>
    </row>
    <row r="1313" spans="1:6" x14ac:dyDescent="0.3">
      <c r="A1313" s="1">
        <v>43480</v>
      </c>
      <c r="B1313">
        <v>2.5350000000000001</v>
      </c>
      <c r="C1313">
        <v>2.5350000000000001</v>
      </c>
      <c r="D1313">
        <v>2.5510000000000002</v>
      </c>
      <c r="E1313">
        <v>2.512</v>
      </c>
      <c r="F1313" s="2">
        <v>-1.6000000000000001E-3</v>
      </c>
    </row>
    <row r="1314" spans="1:6" x14ac:dyDescent="0.3">
      <c r="A1314" s="1">
        <v>43479</v>
      </c>
      <c r="B1314">
        <v>2.5390000000000001</v>
      </c>
      <c r="C1314">
        <v>2.5430000000000001</v>
      </c>
      <c r="D1314">
        <v>2.5430000000000001</v>
      </c>
      <c r="E1314">
        <v>2.508</v>
      </c>
      <c r="F1314" s="2">
        <v>-1.6000000000000001E-3</v>
      </c>
    </row>
    <row r="1315" spans="1:6" x14ac:dyDescent="0.3">
      <c r="A1315" s="1">
        <v>43476</v>
      </c>
      <c r="B1315">
        <v>2.5430000000000001</v>
      </c>
      <c r="C1315">
        <v>2.5670000000000002</v>
      </c>
      <c r="D1315">
        <v>2.573</v>
      </c>
      <c r="E1315">
        <v>2.5289999999999999</v>
      </c>
      <c r="F1315" s="2">
        <v>-1.2699999999999999E-2</v>
      </c>
    </row>
    <row r="1316" spans="1:6" x14ac:dyDescent="0.3">
      <c r="A1316" s="1">
        <v>43475</v>
      </c>
      <c r="B1316">
        <v>2.5760000000000001</v>
      </c>
      <c r="C1316">
        <v>2.5529999999999999</v>
      </c>
      <c r="D1316">
        <v>2.58</v>
      </c>
      <c r="E1316">
        <v>2.512</v>
      </c>
      <c r="F1316" s="2">
        <v>8.0000000000000002E-3</v>
      </c>
    </row>
    <row r="1317" spans="1:6" x14ac:dyDescent="0.3">
      <c r="A1317" s="1">
        <v>43474</v>
      </c>
      <c r="B1317">
        <v>2.5550000000000002</v>
      </c>
      <c r="C1317">
        <v>2.59</v>
      </c>
      <c r="D1317">
        <v>2.6</v>
      </c>
      <c r="E1317">
        <v>2.5449999999999999</v>
      </c>
      <c r="F1317" s="2">
        <v>-1.26E-2</v>
      </c>
    </row>
    <row r="1318" spans="1:6" x14ac:dyDescent="0.3">
      <c r="A1318" s="1">
        <v>43473</v>
      </c>
      <c r="B1318">
        <v>2.5880000000000001</v>
      </c>
      <c r="C1318">
        <v>2.5409999999999999</v>
      </c>
      <c r="D1318">
        <v>2.5939999999999999</v>
      </c>
      <c r="E1318">
        <v>2.532</v>
      </c>
      <c r="F1318" s="2">
        <v>1.8499999999999999E-2</v>
      </c>
    </row>
    <row r="1319" spans="1:6" x14ac:dyDescent="0.3">
      <c r="A1319" s="1">
        <v>43472</v>
      </c>
      <c r="B1319">
        <v>2.5409999999999999</v>
      </c>
      <c r="C1319">
        <v>2.5019999999999998</v>
      </c>
      <c r="D1319">
        <v>2.5449999999999999</v>
      </c>
      <c r="E1319">
        <v>2.4710000000000001</v>
      </c>
      <c r="F1319" s="2">
        <v>1.7100000000000001E-2</v>
      </c>
    </row>
    <row r="1320" spans="1:6" x14ac:dyDescent="0.3">
      <c r="A1320" s="1">
        <v>43469</v>
      </c>
      <c r="B1320">
        <v>2.4980000000000002</v>
      </c>
      <c r="C1320">
        <v>2.391</v>
      </c>
      <c r="D1320">
        <v>2.504</v>
      </c>
      <c r="E1320">
        <v>2.379</v>
      </c>
      <c r="F1320" s="2">
        <v>5.0099999999999999E-2</v>
      </c>
    </row>
    <row r="1321" spans="1:6" x14ac:dyDescent="0.3">
      <c r="A1321" s="1">
        <v>43468</v>
      </c>
      <c r="B1321">
        <v>2.379</v>
      </c>
      <c r="C1321">
        <v>2.464</v>
      </c>
      <c r="D1321">
        <v>2.508</v>
      </c>
      <c r="E1321">
        <v>2.3719999999999999</v>
      </c>
      <c r="F1321" s="2">
        <v>-0.04</v>
      </c>
    </row>
    <row r="1322" spans="1:6" x14ac:dyDescent="0.3">
      <c r="A1322" s="1">
        <v>43467</v>
      </c>
      <c r="B1322">
        <v>2.4780000000000002</v>
      </c>
      <c r="C1322">
        <v>2.5299999999999998</v>
      </c>
      <c r="D1322">
        <v>2.5299999999999998</v>
      </c>
      <c r="E1322">
        <v>2.472</v>
      </c>
      <c r="F1322" s="2">
        <v>-7.3000000000000001E-3</v>
      </c>
    </row>
    <row r="1323" spans="1:6" x14ac:dyDescent="0.3">
      <c r="A1323" s="1">
        <v>43466</v>
      </c>
      <c r="B1323">
        <v>2.496</v>
      </c>
      <c r="C1323">
        <v>2.496</v>
      </c>
      <c r="D1323">
        <v>2.496</v>
      </c>
      <c r="E1323">
        <v>2.496</v>
      </c>
      <c r="F1323" s="2">
        <v>0</v>
      </c>
    </row>
    <row r="1324" spans="1:6" x14ac:dyDescent="0.3">
      <c r="A1324" s="1">
        <v>43465</v>
      </c>
      <c r="B1324">
        <v>2.496</v>
      </c>
      <c r="C1324">
        <v>2.5870000000000002</v>
      </c>
      <c r="D1324">
        <v>2.5870000000000002</v>
      </c>
      <c r="E1324">
        <v>2.488</v>
      </c>
      <c r="F1324" s="2">
        <v>-8.8999999999999999E-3</v>
      </c>
    </row>
    <row r="1325" spans="1:6" x14ac:dyDescent="0.3">
      <c r="A1325" s="1">
        <v>43462</v>
      </c>
      <c r="B1325">
        <v>2.5179999999999998</v>
      </c>
      <c r="C1325">
        <v>2.569</v>
      </c>
      <c r="D1325">
        <v>2.585</v>
      </c>
      <c r="E1325">
        <v>2.516</v>
      </c>
      <c r="F1325" s="2">
        <v>-1.8800000000000001E-2</v>
      </c>
    </row>
    <row r="1326" spans="1:6" x14ac:dyDescent="0.3">
      <c r="A1326" s="1">
        <v>43461</v>
      </c>
      <c r="B1326">
        <v>2.5659999999999998</v>
      </c>
      <c r="C1326">
        <v>2.6190000000000002</v>
      </c>
      <c r="D1326">
        <v>2.6190000000000002</v>
      </c>
      <c r="E1326">
        <v>2.544</v>
      </c>
      <c r="F1326" s="2">
        <v>-2.0799999999999999E-2</v>
      </c>
    </row>
    <row r="1327" spans="1:6" x14ac:dyDescent="0.3">
      <c r="A1327" s="1">
        <v>43460</v>
      </c>
      <c r="B1327">
        <v>2.621</v>
      </c>
      <c r="C1327">
        <v>2.5750000000000002</v>
      </c>
      <c r="D1327">
        <v>2.6269999999999998</v>
      </c>
      <c r="E1327">
        <v>2.54</v>
      </c>
      <c r="F1327" s="2">
        <v>1.6500000000000001E-2</v>
      </c>
    </row>
    <row r="1328" spans="1:6" x14ac:dyDescent="0.3">
      <c r="A1328" s="1">
        <v>43459</v>
      </c>
      <c r="B1328">
        <v>2.5790000000000002</v>
      </c>
      <c r="C1328">
        <v>2.5830000000000002</v>
      </c>
      <c r="D1328">
        <v>2.5830000000000002</v>
      </c>
      <c r="E1328">
        <v>2.5790000000000002</v>
      </c>
      <c r="F1328" s="2">
        <v>6.7000000000000002E-3</v>
      </c>
    </row>
    <row r="1329" spans="1:6" x14ac:dyDescent="0.3">
      <c r="A1329" s="1">
        <v>43458</v>
      </c>
      <c r="B1329">
        <v>2.5609999999999999</v>
      </c>
      <c r="C1329">
        <v>2.645</v>
      </c>
      <c r="D1329">
        <v>2.645</v>
      </c>
      <c r="E1329">
        <v>2.5470000000000002</v>
      </c>
      <c r="F1329" s="2">
        <v>-2.7900000000000001E-2</v>
      </c>
    </row>
    <row r="1330" spans="1:6" x14ac:dyDescent="0.3">
      <c r="A1330" s="1">
        <v>43455</v>
      </c>
      <c r="B1330">
        <v>2.6349999999999998</v>
      </c>
      <c r="C1330">
        <v>2.6680000000000001</v>
      </c>
      <c r="D1330">
        <v>2.6850000000000001</v>
      </c>
      <c r="E1330">
        <v>2.633</v>
      </c>
      <c r="F1330" s="2">
        <v>-1.34E-2</v>
      </c>
    </row>
    <row r="1331" spans="1:6" x14ac:dyDescent="0.3">
      <c r="A1331" s="1">
        <v>43454</v>
      </c>
      <c r="B1331">
        <v>2.6709999999999998</v>
      </c>
      <c r="C1331">
        <v>2.6560000000000001</v>
      </c>
      <c r="D1331">
        <v>2.677</v>
      </c>
      <c r="E1331">
        <v>2.6459999999999999</v>
      </c>
      <c r="F1331" s="2">
        <v>9.2999999999999992E-3</v>
      </c>
    </row>
    <row r="1332" spans="1:6" x14ac:dyDescent="0.3">
      <c r="A1332" s="1">
        <v>43453</v>
      </c>
      <c r="B1332">
        <v>2.6459999999999999</v>
      </c>
      <c r="C1332">
        <v>2.6419999999999999</v>
      </c>
      <c r="D1332">
        <v>2.694</v>
      </c>
      <c r="E1332">
        <v>2.621</v>
      </c>
      <c r="F1332" s="2">
        <v>-1.6000000000000001E-3</v>
      </c>
    </row>
    <row r="1333" spans="1:6" x14ac:dyDescent="0.3">
      <c r="A1333" s="1">
        <v>43452</v>
      </c>
      <c r="B1333">
        <v>2.65</v>
      </c>
      <c r="C1333">
        <v>2.698</v>
      </c>
      <c r="D1333">
        <v>2.698</v>
      </c>
      <c r="E1333">
        <v>2.6459999999999999</v>
      </c>
      <c r="F1333" s="2">
        <v>-1.6899999999999998E-2</v>
      </c>
    </row>
    <row r="1334" spans="1:6" x14ac:dyDescent="0.3">
      <c r="A1334" s="1">
        <v>43451</v>
      </c>
      <c r="B1334">
        <v>2.6960000000000002</v>
      </c>
      <c r="C1334">
        <v>2.7389999999999999</v>
      </c>
      <c r="D1334">
        <v>2.7429999999999999</v>
      </c>
      <c r="E1334">
        <v>2.6850000000000001</v>
      </c>
      <c r="F1334" s="2">
        <v>-1.52E-2</v>
      </c>
    </row>
    <row r="1335" spans="1:6" x14ac:dyDescent="0.3">
      <c r="A1335" s="1">
        <v>43448</v>
      </c>
      <c r="B1335">
        <v>2.7370000000000001</v>
      </c>
      <c r="C1335">
        <v>2.7639999999999998</v>
      </c>
      <c r="D1335">
        <v>2.7639999999999998</v>
      </c>
      <c r="E1335">
        <v>2.7170000000000001</v>
      </c>
      <c r="F1335" s="2">
        <v>-8.9999999999999993E-3</v>
      </c>
    </row>
    <row r="1336" spans="1:6" x14ac:dyDescent="0.3">
      <c r="A1336" s="1">
        <v>43447</v>
      </c>
      <c r="B1336">
        <v>2.762</v>
      </c>
      <c r="C1336">
        <v>2.774</v>
      </c>
      <c r="D1336">
        <v>2.774</v>
      </c>
      <c r="E1336">
        <v>2.754</v>
      </c>
      <c r="F1336" s="2">
        <v>-4.4999999999999997E-3</v>
      </c>
    </row>
    <row r="1337" spans="1:6" x14ac:dyDescent="0.3">
      <c r="A1337" s="1">
        <v>43446</v>
      </c>
      <c r="B1337">
        <v>2.774</v>
      </c>
      <c r="C1337">
        <v>2.77</v>
      </c>
      <c r="D1337">
        <v>2.7890000000000001</v>
      </c>
      <c r="E1337">
        <v>2.76</v>
      </c>
      <c r="F1337" s="2">
        <v>3.0000000000000001E-3</v>
      </c>
    </row>
    <row r="1338" spans="1:6" x14ac:dyDescent="0.3">
      <c r="A1338" s="1">
        <v>43445</v>
      </c>
      <c r="B1338">
        <v>2.766</v>
      </c>
      <c r="C1338">
        <v>2.7250000000000001</v>
      </c>
      <c r="D1338">
        <v>2.78</v>
      </c>
      <c r="E1338">
        <v>2.7189999999999999</v>
      </c>
      <c r="F1338" s="2">
        <v>1.2E-2</v>
      </c>
    </row>
    <row r="1339" spans="1:6" x14ac:dyDescent="0.3">
      <c r="A1339" s="1">
        <v>43444</v>
      </c>
      <c r="B1339">
        <v>2.7330000000000001</v>
      </c>
      <c r="C1339">
        <v>2.6989999999999998</v>
      </c>
      <c r="D1339">
        <v>2.7349999999999999</v>
      </c>
      <c r="E1339">
        <v>2.6840000000000002</v>
      </c>
      <c r="F1339" s="2">
        <v>5.3E-3</v>
      </c>
    </row>
    <row r="1340" spans="1:6" x14ac:dyDescent="0.3">
      <c r="A1340" s="1">
        <v>43441</v>
      </c>
      <c r="B1340">
        <v>2.7189999999999999</v>
      </c>
      <c r="C1340">
        <v>2.77</v>
      </c>
      <c r="D1340">
        <v>2.778</v>
      </c>
      <c r="E1340">
        <v>2.7090000000000001</v>
      </c>
      <c r="F1340" s="2">
        <v>-1.5599999999999999E-2</v>
      </c>
    </row>
    <row r="1341" spans="1:6" x14ac:dyDescent="0.3">
      <c r="A1341" s="1">
        <v>43440</v>
      </c>
      <c r="B1341">
        <v>2.762</v>
      </c>
      <c r="C1341">
        <v>2.8069999999999999</v>
      </c>
      <c r="D1341">
        <v>2.8130000000000002</v>
      </c>
      <c r="E1341">
        <v>2.6930000000000001</v>
      </c>
      <c r="F1341" s="2">
        <v>-1.6E-2</v>
      </c>
    </row>
    <row r="1342" spans="1:6" x14ac:dyDescent="0.3">
      <c r="A1342" s="1">
        <v>43439</v>
      </c>
      <c r="B1342">
        <v>2.8069999999999999</v>
      </c>
      <c r="C1342">
        <v>2.8029999999999999</v>
      </c>
      <c r="D1342">
        <v>2.8069999999999999</v>
      </c>
      <c r="E1342">
        <v>2.8029999999999999</v>
      </c>
      <c r="F1342" s="2">
        <v>2.8999999999999998E-3</v>
      </c>
    </row>
    <row r="1343" spans="1:6" x14ac:dyDescent="0.3">
      <c r="A1343" s="1">
        <v>43438</v>
      </c>
      <c r="B1343">
        <v>2.7989999999999999</v>
      </c>
      <c r="C1343">
        <v>2.8250000000000002</v>
      </c>
      <c r="D1343">
        <v>2.839</v>
      </c>
      <c r="E1343">
        <v>2.7890000000000001</v>
      </c>
      <c r="F1343" s="2">
        <v>-7.9000000000000008E-3</v>
      </c>
    </row>
    <row r="1344" spans="1:6" x14ac:dyDescent="0.3">
      <c r="A1344" s="1">
        <v>43437</v>
      </c>
      <c r="B1344">
        <v>2.8210000000000002</v>
      </c>
      <c r="C1344">
        <v>2.831</v>
      </c>
      <c r="D1344">
        <v>2.8450000000000002</v>
      </c>
      <c r="E1344">
        <v>2.8130000000000002</v>
      </c>
      <c r="F1344" s="2">
        <v>8.6999999999999994E-3</v>
      </c>
    </row>
    <row r="1345" spans="1:6" x14ac:dyDescent="0.3">
      <c r="A1345" s="1">
        <v>43434</v>
      </c>
      <c r="B1345">
        <v>2.7970000000000002</v>
      </c>
      <c r="C1345">
        <v>2.8090000000000002</v>
      </c>
      <c r="D1345">
        <v>2.8210000000000002</v>
      </c>
      <c r="E1345">
        <v>2.7890000000000001</v>
      </c>
      <c r="F1345" s="2">
        <v>-4.3E-3</v>
      </c>
    </row>
    <row r="1346" spans="1:6" x14ac:dyDescent="0.3">
      <c r="A1346" s="1">
        <v>43433</v>
      </c>
      <c r="B1346">
        <v>2.8090000000000002</v>
      </c>
      <c r="C1346">
        <v>2.8029999999999999</v>
      </c>
      <c r="D1346">
        <v>2.8149999999999999</v>
      </c>
      <c r="E1346">
        <v>2.7719999999999998</v>
      </c>
      <c r="F1346" s="2">
        <v>-1.4E-3</v>
      </c>
    </row>
    <row r="1347" spans="1:6" x14ac:dyDescent="0.3">
      <c r="A1347" s="1">
        <v>43432</v>
      </c>
      <c r="B1347">
        <v>2.8130000000000002</v>
      </c>
      <c r="C1347">
        <v>2.835</v>
      </c>
      <c r="D1347">
        <v>2.843</v>
      </c>
      <c r="E1347">
        <v>2.7959999999999998</v>
      </c>
      <c r="F1347" s="2">
        <v>-7.9000000000000008E-3</v>
      </c>
    </row>
    <row r="1348" spans="1:6" x14ac:dyDescent="0.3">
      <c r="A1348" s="1">
        <v>43431</v>
      </c>
      <c r="B1348">
        <v>2.835</v>
      </c>
      <c r="C1348">
        <v>2.831</v>
      </c>
      <c r="D1348">
        <v>2.843</v>
      </c>
      <c r="E1348">
        <v>2.819</v>
      </c>
      <c r="F1348" s="2">
        <v>-5.0000000000000001E-4</v>
      </c>
    </row>
    <row r="1349" spans="1:6" x14ac:dyDescent="0.3">
      <c r="A1349" s="1">
        <v>43430</v>
      </c>
      <c r="B1349">
        <v>2.8359999999999999</v>
      </c>
      <c r="C1349">
        <v>2.8119999999999998</v>
      </c>
      <c r="D1349">
        <v>2.8450000000000002</v>
      </c>
      <c r="E1349">
        <v>2.8119999999999998</v>
      </c>
      <c r="F1349" s="2">
        <v>7.4000000000000003E-3</v>
      </c>
    </row>
    <row r="1350" spans="1:6" x14ac:dyDescent="0.3">
      <c r="A1350" s="1">
        <v>43427</v>
      </c>
      <c r="B1350">
        <v>2.8159999999999998</v>
      </c>
      <c r="C1350">
        <v>2.8159999999999998</v>
      </c>
      <c r="D1350">
        <v>2.8239999999999998</v>
      </c>
      <c r="E1350">
        <v>2.7989999999999999</v>
      </c>
      <c r="F1350" s="2">
        <v>0</v>
      </c>
    </row>
    <row r="1351" spans="1:6" x14ac:dyDescent="0.3">
      <c r="A1351" s="1">
        <v>43426</v>
      </c>
      <c r="B1351">
        <v>2.8159999999999998</v>
      </c>
      <c r="C1351">
        <v>2.8159999999999998</v>
      </c>
      <c r="D1351">
        <v>2.8159999999999998</v>
      </c>
      <c r="E1351">
        <v>2.8159999999999998</v>
      </c>
      <c r="F1351" s="2">
        <v>0</v>
      </c>
    </row>
    <row r="1352" spans="1:6" x14ac:dyDescent="0.3">
      <c r="A1352" s="1">
        <v>43425</v>
      </c>
      <c r="B1352">
        <v>2.8159999999999998</v>
      </c>
      <c r="C1352">
        <v>2.8119999999999998</v>
      </c>
      <c r="D1352">
        <v>2.8290000000000002</v>
      </c>
      <c r="E1352">
        <v>2.8029999999999999</v>
      </c>
      <c r="F1352" s="2">
        <v>2.8999999999999998E-3</v>
      </c>
    </row>
    <row r="1353" spans="1:6" x14ac:dyDescent="0.3">
      <c r="A1353" s="1">
        <v>43424</v>
      </c>
      <c r="B1353">
        <v>2.8079999999999998</v>
      </c>
      <c r="C1353">
        <v>2.7959999999999998</v>
      </c>
      <c r="D1353">
        <v>2.8079999999999998</v>
      </c>
      <c r="E1353">
        <v>2.7789999999999999</v>
      </c>
      <c r="F1353" s="2">
        <v>5.8999999999999999E-3</v>
      </c>
    </row>
    <row r="1354" spans="1:6" x14ac:dyDescent="0.3">
      <c r="A1354" s="1">
        <v>43423</v>
      </c>
      <c r="B1354">
        <v>2.7909999999999999</v>
      </c>
      <c r="C1354">
        <v>2.8</v>
      </c>
      <c r="D1354">
        <v>2.8290000000000002</v>
      </c>
      <c r="E1354">
        <v>2.7749999999999999</v>
      </c>
      <c r="F1354" s="2">
        <v>-6.0000000000000001E-3</v>
      </c>
    </row>
    <row r="1355" spans="1:6" x14ac:dyDescent="0.3">
      <c r="A1355" s="1">
        <v>43420</v>
      </c>
      <c r="B1355">
        <v>2.8079999999999998</v>
      </c>
      <c r="C1355">
        <v>2.8620000000000001</v>
      </c>
      <c r="D1355">
        <v>2.87</v>
      </c>
      <c r="E1355">
        <v>2.8039999999999998</v>
      </c>
      <c r="F1355" s="2">
        <v>-1.7500000000000002E-2</v>
      </c>
    </row>
    <row r="1356" spans="1:6" x14ac:dyDescent="0.3">
      <c r="A1356" s="1">
        <v>43419</v>
      </c>
      <c r="B1356">
        <v>2.8580000000000001</v>
      </c>
      <c r="C1356">
        <v>2.871</v>
      </c>
      <c r="D1356">
        <v>2.879</v>
      </c>
      <c r="E1356">
        <v>2.8290000000000002</v>
      </c>
      <c r="F1356" s="2">
        <v>-2.8999999999999998E-3</v>
      </c>
    </row>
    <row r="1357" spans="1:6" x14ac:dyDescent="0.3">
      <c r="A1357" s="1">
        <v>43418</v>
      </c>
      <c r="B1357">
        <v>2.8660000000000001</v>
      </c>
      <c r="C1357">
        <v>2.899</v>
      </c>
      <c r="D1357">
        <v>2.9079999999999999</v>
      </c>
      <c r="E1357">
        <v>2.8370000000000002</v>
      </c>
      <c r="F1357" s="2">
        <v>-0.01</v>
      </c>
    </row>
    <row r="1358" spans="1:6" x14ac:dyDescent="0.3">
      <c r="A1358" s="1">
        <v>43417</v>
      </c>
      <c r="B1358">
        <v>2.895</v>
      </c>
      <c r="C1358">
        <v>2.891</v>
      </c>
      <c r="D1358">
        <v>2.9119999999999999</v>
      </c>
      <c r="E1358">
        <v>2.887</v>
      </c>
      <c r="F1358" s="2">
        <v>0</v>
      </c>
    </row>
    <row r="1359" spans="1:6" x14ac:dyDescent="0.3">
      <c r="A1359" s="1">
        <v>43416</v>
      </c>
      <c r="B1359">
        <v>2.895</v>
      </c>
      <c r="C1359">
        <v>2.895</v>
      </c>
      <c r="D1359">
        <v>2.895</v>
      </c>
      <c r="E1359">
        <v>2.895</v>
      </c>
      <c r="F1359" s="2">
        <v>-1.12E-2</v>
      </c>
    </row>
    <row r="1360" spans="1:6" x14ac:dyDescent="0.3">
      <c r="A1360" s="1">
        <v>43413</v>
      </c>
      <c r="B1360">
        <v>2.9279999999999999</v>
      </c>
      <c r="C1360">
        <v>2.9649999999999999</v>
      </c>
      <c r="D1360">
        <v>2.97</v>
      </c>
      <c r="E1360">
        <v>2.9239999999999999</v>
      </c>
      <c r="F1360" s="2">
        <v>-1.5100000000000001E-2</v>
      </c>
    </row>
    <row r="1361" spans="1:6" x14ac:dyDescent="0.3">
      <c r="A1361" s="1">
        <v>43412</v>
      </c>
      <c r="B1361">
        <v>2.9729999999999999</v>
      </c>
      <c r="C1361">
        <v>2.9569999999999999</v>
      </c>
      <c r="D1361">
        <v>2.9769999999999999</v>
      </c>
      <c r="E1361">
        <v>2.944</v>
      </c>
      <c r="F1361" s="2">
        <v>2.8E-3</v>
      </c>
    </row>
    <row r="1362" spans="1:6" x14ac:dyDescent="0.3">
      <c r="A1362" s="1">
        <v>43411</v>
      </c>
      <c r="B1362">
        <v>2.9649999999999999</v>
      </c>
      <c r="C1362">
        <v>2.9279999999999999</v>
      </c>
      <c r="D1362">
        <v>2.9689999999999999</v>
      </c>
      <c r="E1362">
        <v>2.9119999999999999</v>
      </c>
      <c r="F1362" s="2">
        <v>9.7999999999999997E-3</v>
      </c>
    </row>
    <row r="1363" spans="1:6" x14ac:dyDescent="0.3">
      <c r="A1363" s="1">
        <v>43410</v>
      </c>
      <c r="B1363">
        <v>2.9359999999999999</v>
      </c>
      <c r="C1363">
        <v>2.92</v>
      </c>
      <c r="D1363">
        <v>2.9359999999999999</v>
      </c>
      <c r="E1363">
        <v>2.899</v>
      </c>
      <c r="F1363" s="2">
        <v>8.3999999999999995E-3</v>
      </c>
    </row>
    <row r="1364" spans="1:6" x14ac:dyDescent="0.3">
      <c r="A1364" s="1">
        <v>43409</v>
      </c>
      <c r="B1364">
        <v>2.9119999999999999</v>
      </c>
      <c r="C1364">
        <v>2.9079999999999999</v>
      </c>
      <c r="D1364">
        <v>2.9159999999999999</v>
      </c>
      <c r="E1364">
        <v>2.891</v>
      </c>
      <c r="F1364" s="2">
        <v>0</v>
      </c>
    </row>
    <row r="1365" spans="1:6" x14ac:dyDescent="0.3">
      <c r="A1365" s="1">
        <v>43406</v>
      </c>
      <c r="B1365">
        <v>2.911</v>
      </c>
      <c r="C1365">
        <v>2.859</v>
      </c>
      <c r="D1365">
        <v>2.92</v>
      </c>
      <c r="E1365">
        <v>2.851</v>
      </c>
      <c r="F1365" s="2">
        <v>2.2800000000000001E-2</v>
      </c>
    </row>
    <row r="1366" spans="1:6" x14ac:dyDescent="0.3">
      <c r="A1366" s="1">
        <v>43405</v>
      </c>
      <c r="B1366">
        <v>2.8460000000000001</v>
      </c>
      <c r="C1366">
        <v>2.875</v>
      </c>
      <c r="D1366">
        <v>2.879</v>
      </c>
      <c r="E1366">
        <v>2.8460000000000001</v>
      </c>
      <c r="F1366" s="2">
        <v>-8.5000000000000006E-3</v>
      </c>
    </row>
    <row r="1367" spans="1:6" x14ac:dyDescent="0.3">
      <c r="A1367" s="1">
        <v>43404</v>
      </c>
      <c r="B1367">
        <v>2.871</v>
      </c>
      <c r="C1367">
        <v>2.863</v>
      </c>
      <c r="D1367">
        <v>2.887</v>
      </c>
      <c r="E1367">
        <v>2.859</v>
      </c>
      <c r="F1367" s="2">
        <v>7.1000000000000004E-3</v>
      </c>
    </row>
    <row r="1368" spans="1:6" x14ac:dyDescent="0.3">
      <c r="A1368" s="1">
        <v>43403</v>
      </c>
      <c r="B1368">
        <v>2.851</v>
      </c>
      <c r="C1368">
        <v>2.8220000000000001</v>
      </c>
      <c r="D1368">
        <v>2.859</v>
      </c>
      <c r="E1368">
        <v>2.8220000000000001</v>
      </c>
      <c r="F1368" s="2">
        <v>0.01</v>
      </c>
    </row>
    <row r="1369" spans="1:6" x14ac:dyDescent="0.3">
      <c r="A1369" s="1">
        <v>43402</v>
      </c>
      <c r="B1369">
        <v>2.8220000000000001</v>
      </c>
      <c r="C1369">
        <v>2.8180000000000001</v>
      </c>
      <c r="D1369">
        <v>2.839</v>
      </c>
      <c r="E1369">
        <v>2.798</v>
      </c>
      <c r="F1369" s="2">
        <v>4.3E-3</v>
      </c>
    </row>
    <row r="1370" spans="1:6" x14ac:dyDescent="0.3">
      <c r="A1370" s="1">
        <v>43399</v>
      </c>
      <c r="B1370">
        <v>2.81</v>
      </c>
      <c r="C1370">
        <v>2.839</v>
      </c>
      <c r="D1370">
        <v>2.843</v>
      </c>
      <c r="E1370">
        <v>2.782</v>
      </c>
      <c r="F1370" s="2">
        <v>-1.5599999999999999E-2</v>
      </c>
    </row>
    <row r="1371" spans="1:6" x14ac:dyDescent="0.3">
      <c r="A1371" s="1">
        <v>43398</v>
      </c>
      <c r="B1371">
        <v>2.855</v>
      </c>
      <c r="C1371">
        <v>2.835</v>
      </c>
      <c r="D1371">
        <v>2.871</v>
      </c>
      <c r="E1371">
        <v>2.83</v>
      </c>
      <c r="F1371" s="2">
        <v>4.3E-3</v>
      </c>
    </row>
    <row r="1372" spans="1:6" x14ac:dyDescent="0.3">
      <c r="A1372" s="1">
        <v>43397</v>
      </c>
      <c r="B1372">
        <v>2.843</v>
      </c>
      <c r="C1372">
        <v>2.895</v>
      </c>
      <c r="D1372">
        <v>2.895</v>
      </c>
      <c r="E1372">
        <v>2.8260000000000001</v>
      </c>
      <c r="F1372" s="2">
        <v>-1.41E-2</v>
      </c>
    </row>
    <row r="1373" spans="1:6" x14ac:dyDescent="0.3">
      <c r="A1373" s="1">
        <v>43396</v>
      </c>
      <c r="B1373">
        <v>2.883</v>
      </c>
      <c r="C1373">
        <v>2.9079999999999999</v>
      </c>
      <c r="D1373">
        <v>2.9079999999999999</v>
      </c>
      <c r="E1373">
        <v>2.8540000000000001</v>
      </c>
      <c r="F1373" s="2">
        <v>-0.01</v>
      </c>
    </row>
    <row r="1374" spans="1:6" x14ac:dyDescent="0.3">
      <c r="A1374" s="1">
        <v>43395</v>
      </c>
      <c r="B1374">
        <v>2.9119999999999999</v>
      </c>
      <c r="C1374">
        <v>2.9039999999999999</v>
      </c>
      <c r="D1374">
        <v>2.9169999999999998</v>
      </c>
      <c r="E1374">
        <v>2.9</v>
      </c>
      <c r="F1374" s="2">
        <v>1.5E-3</v>
      </c>
    </row>
    <row r="1375" spans="1:6" x14ac:dyDescent="0.3">
      <c r="A1375" s="1">
        <v>43392</v>
      </c>
      <c r="B1375">
        <v>2.9079999999999999</v>
      </c>
      <c r="C1375">
        <v>2.8820000000000001</v>
      </c>
      <c r="D1375">
        <v>2.9159999999999999</v>
      </c>
      <c r="E1375">
        <v>2.875</v>
      </c>
      <c r="F1375" s="2">
        <v>1.18E-2</v>
      </c>
    </row>
    <row r="1376" spans="1:6" x14ac:dyDescent="0.3">
      <c r="A1376" s="1">
        <v>43391</v>
      </c>
      <c r="B1376">
        <v>2.8740000000000001</v>
      </c>
      <c r="C1376">
        <v>2.891</v>
      </c>
      <c r="D1376">
        <v>2.9119999999999999</v>
      </c>
      <c r="E1376">
        <v>2.8620000000000001</v>
      </c>
      <c r="F1376" s="2">
        <v>-7.1000000000000004E-3</v>
      </c>
    </row>
    <row r="1377" spans="1:6" x14ac:dyDescent="0.3">
      <c r="A1377" s="1">
        <v>43390</v>
      </c>
      <c r="B1377">
        <v>2.895</v>
      </c>
      <c r="C1377">
        <v>2.8740000000000001</v>
      </c>
      <c r="D1377">
        <v>2.899</v>
      </c>
      <c r="E1377">
        <v>2.8620000000000001</v>
      </c>
      <c r="F1377" s="2">
        <v>8.6999999999999994E-3</v>
      </c>
    </row>
    <row r="1378" spans="1:6" x14ac:dyDescent="0.3">
      <c r="A1378" s="1">
        <v>43389</v>
      </c>
      <c r="B1378">
        <v>2.87</v>
      </c>
      <c r="C1378">
        <v>2.8570000000000002</v>
      </c>
      <c r="D1378">
        <v>2.8740000000000001</v>
      </c>
      <c r="E1378">
        <v>2.8570000000000002</v>
      </c>
      <c r="F1378" s="2">
        <v>4.4000000000000003E-3</v>
      </c>
    </row>
    <row r="1379" spans="1:6" x14ac:dyDescent="0.3">
      <c r="A1379" s="1">
        <v>43388</v>
      </c>
      <c r="B1379">
        <v>2.8570000000000002</v>
      </c>
      <c r="C1379">
        <v>2.8610000000000002</v>
      </c>
      <c r="D1379">
        <v>2.8610000000000002</v>
      </c>
      <c r="E1379">
        <v>2.8410000000000002</v>
      </c>
      <c r="F1379" s="2">
        <v>-1.4E-3</v>
      </c>
    </row>
    <row r="1380" spans="1:6" x14ac:dyDescent="0.3">
      <c r="A1380" s="1">
        <v>43385</v>
      </c>
      <c r="B1380">
        <v>2.8610000000000002</v>
      </c>
      <c r="C1380">
        <v>2.8570000000000002</v>
      </c>
      <c r="D1380">
        <v>2.8780000000000001</v>
      </c>
      <c r="E1380">
        <v>2.8319999999999999</v>
      </c>
      <c r="F1380" s="2">
        <v>4.4999999999999997E-3</v>
      </c>
    </row>
    <row r="1381" spans="1:6" x14ac:dyDescent="0.3">
      <c r="A1381" s="1">
        <v>43384</v>
      </c>
      <c r="B1381">
        <v>2.8479999999999999</v>
      </c>
      <c r="C1381">
        <v>2.8359999999999999</v>
      </c>
      <c r="D1381">
        <v>2.8730000000000002</v>
      </c>
      <c r="E1381">
        <v>2.8279999999999998</v>
      </c>
      <c r="F1381" s="2">
        <v>-1.4E-3</v>
      </c>
    </row>
    <row r="1382" spans="1:6" x14ac:dyDescent="0.3">
      <c r="A1382" s="1">
        <v>43383</v>
      </c>
      <c r="B1382">
        <v>2.8519999999999999</v>
      </c>
      <c r="C1382">
        <v>2.8889999999999998</v>
      </c>
      <c r="D1382">
        <v>2.9060000000000001</v>
      </c>
      <c r="E1382">
        <v>2.8439999999999999</v>
      </c>
      <c r="F1382" s="2">
        <v>-1.2699999999999999E-2</v>
      </c>
    </row>
    <row r="1383" spans="1:6" x14ac:dyDescent="0.3">
      <c r="A1383" s="1">
        <v>43382</v>
      </c>
      <c r="B1383">
        <v>2.8889999999999998</v>
      </c>
      <c r="C1383">
        <v>2.8769999999999998</v>
      </c>
      <c r="D1383">
        <v>2.8929999999999998</v>
      </c>
      <c r="E1383">
        <v>2.8730000000000002</v>
      </c>
      <c r="F1383" s="2">
        <v>5.7000000000000002E-3</v>
      </c>
    </row>
    <row r="1384" spans="1:6" x14ac:dyDescent="0.3">
      <c r="A1384" s="1">
        <v>43381</v>
      </c>
      <c r="B1384">
        <v>2.8730000000000002</v>
      </c>
      <c r="C1384">
        <v>2.8809999999999998</v>
      </c>
      <c r="D1384">
        <v>2.8809999999999998</v>
      </c>
      <c r="E1384">
        <v>2.8730000000000002</v>
      </c>
      <c r="F1384" s="2">
        <v>-5.7000000000000002E-3</v>
      </c>
    </row>
    <row r="1385" spans="1:6" x14ac:dyDescent="0.3">
      <c r="A1385" s="1">
        <v>43378</v>
      </c>
      <c r="B1385">
        <v>2.8889999999999998</v>
      </c>
      <c r="C1385">
        <v>2.8719999999999999</v>
      </c>
      <c r="D1385">
        <v>2.9009999999999998</v>
      </c>
      <c r="E1385">
        <v>2.8719999999999999</v>
      </c>
      <c r="F1385" s="2">
        <v>5.8999999999999999E-3</v>
      </c>
    </row>
    <row r="1386" spans="1:6" x14ac:dyDescent="0.3">
      <c r="A1386" s="1">
        <v>43377</v>
      </c>
      <c r="B1386">
        <v>2.8719999999999999</v>
      </c>
      <c r="C1386">
        <v>2.88</v>
      </c>
      <c r="D1386">
        <v>2.9049999999999998</v>
      </c>
      <c r="E1386">
        <v>2.8719999999999999</v>
      </c>
      <c r="F1386" s="2">
        <v>-1.4E-3</v>
      </c>
    </row>
    <row r="1387" spans="1:6" x14ac:dyDescent="0.3">
      <c r="A1387" s="1">
        <v>43376</v>
      </c>
      <c r="B1387">
        <v>2.8759999999999999</v>
      </c>
      <c r="C1387">
        <v>2.8109999999999999</v>
      </c>
      <c r="D1387">
        <v>2.8759999999999999</v>
      </c>
      <c r="E1387">
        <v>2.8069999999999999</v>
      </c>
      <c r="F1387" s="2">
        <v>2.1700000000000001E-2</v>
      </c>
    </row>
    <row r="1388" spans="1:6" x14ac:dyDescent="0.3">
      <c r="A1388" s="1">
        <v>43375</v>
      </c>
      <c r="B1388">
        <v>2.8149999999999999</v>
      </c>
      <c r="C1388">
        <v>2.823</v>
      </c>
      <c r="D1388">
        <v>2.827</v>
      </c>
      <c r="E1388">
        <v>2.7989999999999999</v>
      </c>
      <c r="F1388" s="2">
        <v>-2.8E-3</v>
      </c>
    </row>
    <row r="1389" spans="1:6" x14ac:dyDescent="0.3">
      <c r="A1389" s="1">
        <v>43374</v>
      </c>
      <c r="B1389">
        <v>2.823</v>
      </c>
      <c r="C1389">
        <v>2.827</v>
      </c>
      <c r="D1389">
        <v>2.839</v>
      </c>
      <c r="E1389">
        <v>2.819</v>
      </c>
      <c r="F1389" s="2">
        <v>0</v>
      </c>
    </row>
    <row r="1390" spans="1:6" x14ac:dyDescent="0.3">
      <c r="A1390" s="1">
        <v>43371</v>
      </c>
      <c r="B1390">
        <v>2.823</v>
      </c>
      <c r="C1390">
        <v>2.827</v>
      </c>
      <c r="D1390">
        <v>2.831</v>
      </c>
      <c r="E1390">
        <v>2.8109999999999999</v>
      </c>
      <c r="F1390" s="2">
        <v>-2.8999999999999998E-3</v>
      </c>
    </row>
    <row r="1391" spans="1:6" x14ac:dyDescent="0.3">
      <c r="A1391" s="1">
        <v>43370</v>
      </c>
      <c r="B1391">
        <v>2.831</v>
      </c>
      <c r="C1391">
        <v>2.823</v>
      </c>
      <c r="D1391">
        <v>2.839</v>
      </c>
      <c r="E1391">
        <v>2.8069999999999999</v>
      </c>
      <c r="F1391" s="2">
        <v>4.3E-3</v>
      </c>
    </row>
    <row r="1392" spans="1:6" x14ac:dyDescent="0.3">
      <c r="A1392" s="1">
        <v>43369</v>
      </c>
      <c r="B1392">
        <v>2.819</v>
      </c>
      <c r="C1392">
        <v>2.835</v>
      </c>
      <c r="D1392">
        <v>2.843</v>
      </c>
      <c r="E1392">
        <v>2.819</v>
      </c>
      <c r="F1392" s="2">
        <v>-8.6E-3</v>
      </c>
    </row>
    <row r="1393" spans="1:6" x14ac:dyDescent="0.3">
      <c r="A1393" s="1">
        <v>43368</v>
      </c>
      <c r="B1393">
        <v>2.843</v>
      </c>
      <c r="C1393">
        <v>2.831</v>
      </c>
      <c r="D1393">
        <v>2.847</v>
      </c>
      <c r="E1393">
        <v>2.831</v>
      </c>
      <c r="F1393" s="2">
        <v>7.7999999999999996E-3</v>
      </c>
    </row>
    <row r="1394" spans="1:6" x14ac:dyDescent="0.3">
      <c r="A1394" s="1">
        <v>43367</v>
      </c>
      <c r="B1394">
        <v>2.8210000000000002</v>
      </c>
      <c r="C1394">
        <v>2.8420000000000001</v>
      </c>
      <c r="D1394">
        <v>2.8420000000000001</v>
      </c>
      <c r="E1394">
        <v>2.8</v>
      </c>
      <c r="F1394" s="2">
        <v>6.1000000000000004E-3</v>
      </c>
    </row>
    <row r="1395" spans="1:6" x14ac:dyDescent="0.3">
      <c r="A1395" s="1">
        <v>43364</v>
      </c>
      <c r="B1395">
        <v>2.8039999999999998</v>
      </c>
      <c r="C1395">
        <v>2.8079999999999998</v>
      </c>
      <c r="D1395">
        <v>2.8250000000000002</v>
      </c>
      <c r="E1395">
        <v>2.8039999999999998</v>
      </c>
      <c r="F1395" s="2">
        <v>-1.1999999999999999E-3</v>
      </c>
    </row>
    <row r="1396" spans="1:6" x14ac:dyDescent="0.3">
      <c r="A1396" s="1">
        <v>43363</v>
      </c>
      <c r="B1396">
        <v>2.8079999999999998</v>
      </c>
      <c r="C1396">
        <v>2.7909999999999999</v>
      </c>
      <c r="D1396">
        <v>2.82</v>
      </c>
      <c r="E1396">
        <v>2.7909999999999999</v>
      </c>
      <c r="F1396" s="2">
        <v>4.4999999999999997E-3</v>
      </c>
    </row>
    <row r="1397" spans="1:6" x14ac:dyDescent="0.3">
      <c r="A1397" s="1">
        <v>43362</v>
      </c>
      <c r="B1397">
        <v>2.7949999999999999</v>
      </c>
      <c r="C1397">
        <v>2.8029999999999999</v>
      </c>
      <c r="D1397">
        <v>2.8159999999999998</v>
      </c>
      <c r="E1397">
        <v>2.7949999999999999</v>
      </c>
      <c r="F1397" s="2">
        <v>-4.3E-3</v>
      </c>
    </row>
    <row r="1398" spans="1:6" x14ac:dyDescent="0.3">
      <c r="A1398" s="1">
        <v>43361</v>
      </c>
      <c r="B1398">
        <v>2.8069999999999999</v>
      </c>
      <c r="C1398">
        <v>2.77</v>
      </c>
      <c r="D1398">
        <v>2.8109999999999999</v>
      </c>
      <c r="E1398">
        <v>2.77</v>
      </c>
      <c r="F1398" s="2">
        <v>8.9999999999999993E-3</v>
      </c>
    </row>
    <row r="1399" spans="1:6" x14ac:dyDescent="0.3">
      <c r="A1399" s="1">
        <v>43360</v>
      </c>
      <c r="B1399">
        <v>2.782</v>
      </c>
      <c r="C1399">
        <v>2.7989999999999999</v>
      </c>
      <c r="D1399">
        <v>2.7989999999999999</v>
      </c>
      <c r="E1399">
        <v>2.774</v>
      </c>
      <c r="F1399" s="2">
        <v>-1.4E-3</v>
      </c>
    </row>
    <row r="1400" spans="1:6" x14ac:dyDescent="0.3">
      <c r="A1400" s="1">
        <v>43357</v>
      </c>
      <c r="B1400">
        <v>2.786</v>
      </c>
      <c r="C1400">
        <v>2.7519999999999998</v>
      </c>
      <c r="D1400">
        <v>2.786</v>
      </c>
      <c r="E1400">
        <v>2.7519999999999998</v>
      </c>
      <c r="F1400" s="2">
        <v>9.1999999999999998E-3</v>
      </c>
    </row>
    <row r="1401" spans="1:6" x14ac:dyDescent="0.3">
      <c r="A1401" s="1">
        <v>43356</v>
      </c>
      <c r="B1401">
        <v>2.7610000000000001</v>
      </c>
      <c r="C1401">
        <v>2.7559999999999998</v>
      </c>
      <c r="D1401">
        <v>2.7730000000000001</v>
      </c>
      <c r="E1401">
        <v>2.7360000000000002</v>
      </c>
      <c r="F1401" s="2">
        <v>3.0999999999999999E-3</v>
      </c>
    </row>
    <row r="1402" spans="1:6" x14ac:dyDescent="0.3">
      <c r="A1402" s="1">
        <v>43355</v>
      </c>
      <c r="B1402">
        <v>2.7519999999999998</v>
      </c>
      <c r="C1402">
        <v>2.7480000000000002</v>
      </c>
      <c r="D1402">
        <v>2.7519999999999998</v>
      </c>
      <c r="E1402">
        <v>2.7360000000000002</v>
      </c>
      <c r="F1402" s="2">
        <v>1.5E-3</v>
      </c>
    </row>
    <row r="1403" spans="1:6" x14ac:dyDescent="0.3">
      <c r="A1403" s="1">
        <v>43354</v>
      </c>
      <c r="B1403">
        <v>2.7480000000000002</v>
      </c>
      <c r="C1403">
        <v>2.7189999999999999</v>
      </c>
      <c r="D1403">
        <v>2.7519999999999998</v>
      </c>
      <c r="E1403">
        <v>2.7149999999999999</v>
      </c>
      <c r="F1403" s="2">
        <v>1.2200000000000001E-2</v>
      </c>
    </row>
    <row r="1404" spans="1:6" x14ac:dyDescent="0.3">
      <c r="A1404" s="1">
        <v>43353</v>
      </c>
      <c r="B1404">
        <v>2.7149999999999999</v>
      </c>
      <c r="C1404">
        <v>2.7069999999999999</v>
      </c>
      <c r="D1404">
        <v>2.7149999999999999</v>
      </c>
      <c r="E1404">
        <v>2.698</v>
      </c>
      <c r="F1404" s="2">
        <v>3.0999999999999999E-3</v>
      </c>
    </row>
    <row r="1405" spans="1:6" x14ac:dyDescent="0.3">
      <c r="A1405" s="1">
        <v>43350</v>
      </c>
      <c r="B1405">
        <v>2.7069999999999999</v>
      </c>
      <c r="C1405">
        <v>2.645</v>
      </c>
      <c r="D1405">
        <v>2.7109999999999999</v>
      </c>
      <c r="E1405">
        <v>2.641</v>
      </c>
      <c r="F1405" s="2">
        <v>2.4799999999999999E-2</v>
      </c>
    </row>
    <row r="1406" spans="1:6" x14ac:dyDescent="0.3">
      <c r="A1406" s="1">
        <v>43349</v>
      </c>
      <c r="B1406">
        <v>2.641</v>
      </c>
      <c r="C1406">
        <v>2.653</v>
      </c>
      <c r="D1406">
        <v>2.657</v>
      </c>
      <c r="E1406">
        <v>2.633</v>
      </c>
      <c r="F1406" s="2">
        <v>-4.5999999999999999E-3</v>
      </c>
    </row>
    <row r="1407" spans="1:6" x14ac:dyDescent="0.3">
      <c r="A1407" s="1">
        <v>43348</v>
      </c>
      <c r="B1407">
        <v>2.653</v>
      </c>
      <c r="C1407">
        <v>2.657</v>
      </c>
      <c r="D1407">
        <v>2.665</v>
      </c>
      <c r="E1407">
        <v>2.645</v>
      </c>
      <c r="F1407" s="2">
        <v>0</v>
      </c>
    </row>
    <row r="1408" spans="1:6" x14ac:dyDescent="0.3">
      <c r="A1408" s="1">
        <v>43347</v>
      </c>
      <c r="B1408">
        <v>2.653</v>
      </c>
      <c r="C1408">
        <v>2.629</v>
      </c>
      <c r="D1408">
        <v>2.661</v>
      </c>
      <c r="E1408">
        <v>2.629</v>
      </c>
      <c r="F1408" s="2">
        <v>7.7000000000000002E-3</v>
      </c>
    </row>
    <row r="1409" spans="1:6" x14ac:dyDescent="0.3">
      <c r="A1409" s="1">
        <v>43346</v>
      </c>
      <c r="B1409">
        <v>2.633</v>
      </c>
      <c r="C1409">
        <v>2.637</v>
      </c>
      <c r="D1409">
        <v>2.637</v>
      </c>
      <c r="E1409">
        <v>2.633</v>
      </c>
      <c r="F1409" s="2">
        <v>1.5E-3</v>
      </c>
    </row>
    <row r="1410" spans="1:6" x14ac:dyDescent="0.3">
      <c r="A1410" s="1">
        <v>43343</v>
      </c>
      <c r="B1410">
        <v>2.629</v>
      </c>
      <c r="C1410">
        <v>2.653</v>
      </c>
      <c r="D1410">
        <v>2.657</v>
      </c>
      <c r="E1410">
        <v>2.629</v>
      </c>
      <c r="F1410" s="2">
        <v>-9.1999999999999998E-3</v>
      </c>
    </row>
    <row r="1411" spans="1:6" x14ac:dyDescent="0.3">
      <c r="A1411" s="1">
        <v>43342</v>
      </c>
      <c r="B1411">
        <v>2.653</v>
      </c>
      <c r="C1411">
        <v>2.673</v>
      </c>
      <c r="D1411">
        <v>2.6779999999999999</v>
      </c>
      <c r="E1411">
        <v>2.649</v>
      </c>
      <c r="F1411" s="2">
        <v>-1.0500000000000001E-2</v>
      </c>
    </row>
    <row r="1412" spans="1:6" x14ac:dyDescent="0.3">
      <c r="A1412" s="1">
        <v>43341</v>
      </c>
      <c r="B1412">
        <v>2.681</v>
      </c>
      <c r="C1412">
        <v>2.665</v>
      </c>
      <c r="D1412">
        <v>2.681</v>
      </c>
      <c r="E1412">
        <v>2.657</v>
      </c>
      <c r="F1412" s="2">
        <v>4.4999999999999997E-3</v>
      </c>
    </row>
    <row r="1413" spans="1:6" x14ac:dyDescent="0.3">
      <c r="A1413" s="1">
        <v>43340</v>
      </c>
      <c r="B1413">
        <v>2.669</v>
      </c>
      <c r="C1413">
        <v>2.661</v>
      </c>
      <c r="D1413">
        <v>2.673</v>
      </c>
      <c r="E1413">
        <v>2.649</v>
      </c>
      <c r="F1413" s="2">
        <v>9.1000000000000004E-3</v>
      </c>
    </row>
    <row r="1414" spans="1:6" x14ac:dyDescent="0.3">
      <c r="A1414" s="1">
        <v>43339</v>
      </c>
      <c r="B1414">
        <v>2.645</v>
      </c>
      <c r="C1414">
        <v>2.629</v>
      </c>
      <c r="D1414">
        <v>2.65</v>
      </c>
      <c r="E1414">
        <v>2.6240000000000001</v>
      </c>
      <c r="F1414" s="2">
        <v>8.0000000000000002E-3</v>
      </c>
    </row>
    <row r="1415" spans="1:6" x14ac:dyDescent="0.3">
      <c r="A1415" s="1">
        <v>43336</v>
      </c>
      <c r="B1415">
        <v>2.6240000000000001</v>
      </c>
      <c r="C1415">
        <v>2.625</v>
      </c>
      <c r="D1415">
        <v>2.641</v>
      </c>
      <c r="E1415">
        <v>2.62</v>
      </c>
      <c r="F1415" s="2">
        <v>1.6000000000000001E-3</v>
      </c>
    </row>
    <row r="1416" spans="1:6" x14ac:dyDescent="0.3">
      <c r="A1416" s="1">
        <v>43335</v>
      </c>
      <c r="B1416">
        <v>2.62</v>
      </c>
      <c r="C1416">
        <v>2.5990000000000002</v>
      </c>
      <c r="D1416">
        <v>2.62</v>
      </c>
      <c r="E1416">
        <v>2.5950000000000002</v>
      </c>
      <c r="F1416" s="2">
        <v>9.5999999999999992E-3</v>
      </c>
    </row>
    <row r="1417" spans="1:6" x14ac:dyDescent="0.3">
      <c r="A1417" s="1">
        <v>43334</v>
      </c>
      <c r="B1417">
        <v>2.5950000000000002</v>
      </c>
      <c r="C1417">
        <v>2.5910000000000002</v>
      </c>
      <c r="D1417">
        <v>2.6080000000000001</v>
      </c>
      <c r="E1417">
        <v>2.5870000000000002</v>
      </c>
      <c r="F1417" s="2">
        <v>-4.7999999999999996E-3</v>
      </c>
    </row>
    <row r="1418" spans="1:6" x14ac:dyDescent="0.3">
      <c r="A1418" s="1">
        <v>43333</v>
      </c>
      <c r="B1418">
        <v>2.6080000000000001</v>
      </c>
      <c r="C1418">
        <v>2.5910000000000002</v>
      </c>
      <c r="D1418">
        <v>2.6120000000000001</v>
      </c>
      <c r="E1418">
        <v>2.5870000000000002</v>
      </c>
      <c r="F1418" s="2">
        <v>8.0000000000000002E-3</v>
      </c>
    </row>
    <row r="1419" spans="1:6" x14ac:dyDescent="0.3">
      <c r="A1419" s="1">
        <v>43332</v>
      </c>
      <c r="B1419">
        <v>2.5870000000000002</v>
      </c>
      <c r="C1419">
        <v>2.6120000000000001</v>
      </c>
      <c r="D1419">
        <v>2.6160000000000001</v>
      </c>
      <c r="E1419">
        <v>2.5870000000000002</v>
      </c>
      <c r="F1419" s="2">
        <v>-9.4999999999999998E-3</v>
      </c>
    </row>
    <row r="1420" spans="1:6" x14ac:dyDescent="0.3">
      <c r="A1420" s="1">
        <v>43329</v>
      </c>
      <c r="B1420">
        <v>2.6120000000000001</v>
      </c>
      <c r="C1420">
        <v>2.621</v>
      </c>
      <c r="D1420">
        <v>2.625</v>
      </c>
      <c r="E1420">
        <v>2.6040000000000001</v>
      </c>
      <c r="F1420" s="2">
        <v>-3.2000000000000002E-3</v>
      </c>
    </row>
    <row r="1421" spans="1:6" x14ac:dyDescent="0.3">
      <c r="A1421" s="1">
        <v>43328</v>
      </c>
      <c r="B1421">
        <v>2.621</v>
      </c>
      <c r="C1421">
        <v>2.6120000000000001</v>
      </c>
      <c r="D1421">
        <v>2.633</v>
      </c>
      <c r="E1421">
        <v>2.6080000000000001</v>
      </c>
      <c r="F1421" s="2">
        <v>3.0999999999999999E-3</v>
      </c>
    </row>
    <row r="1422" spans="1:6" x14ac:dyDescent="0.3">
      <c r="A1422" s="1">
        <v>43327</v>
      </c>
      <c r="B1422">
        <v>2.6120000000000001</v>
      </c>
      <c r="C1422">
        <v>2.637</v>
      </c>
      <c r="D1422">
        <v>2.637</v>
      </c>
      <c r="E1422">
        <v>2.5920000000000001</v>
      </c>
      <c r="F1422" s="2">
        <v>-1.09E-2</v>
      </c>
    </row>
    <row r="1423" spans="1:6" x14ac:dyDescent="0.3">
      <c r="A1423" s="1">
        <v>43326</v>
      </c>
      <c r="B1423">
        <v>2.641</v>
      </c>
      <c r="C1423">
        <v>2.621</v>
      </c>
      <c r="D1423">
        <v>2.641</v>
      </c>
      <c r="E1423">
        <v>2.621</v>
      </c>
      <c r="F1423" s="2">
        <v>1.0999999999999999E-2</v>
      </c>
    </row>
    <row r="1424" spans="1:6" x14ac:dyDescent="0.3">
      <c r="A1424" s="1">
        <v>43325</v>
      </c>
      <c r="B1424">
        <v>2.6120000000000001</v>
      </c>
      <c r="C1424">
        <v>2.6040000000000001</v>
      </c>
      <c r="D1424">
        <v>2.625</v>
      </c>
      <c r="E1424">
        <v>2.5880000000000001</v>
      </c>
      <c r="F1424" s="2">
        <v>1.6000000000000001E-3</v>
      </c>
    </row>
    <row r="1425" spans="1:6" x14ac:dyDescent="0.3">
      <c r="A1425" s="1">
        <v>43322</v>
      </c>
      <c r="B1425">
        <v>2.6080000000000001</v>
      </c>
      <c r="C1425">
        <v>2.649</v>
      </c>
      <c r="D1425">
        <v>2.6579999999999999</v>
      </c>
      <c r="E1425">
        <v>2.5960000000000001</v>
      </c>
      <c r="F1425" s="2">
        <v>-1.55E-2</v>
      </c>
    </row>
    <row r="1426" spans="1:6" x14ac:dyDescent="0.3">
      <c r="A1426" s="1">
        <v>43321</v>
      </c>
      <c r="B1426">
        <v>2.649</v>
      </c>
      <c r="C1426">
        <v>2.67</v>
      </c>
      <c r="D1426">
        <v>2.6739999999999999</v>
      </c>
      <c r="E1426">
        <v>2.649</v>
      </c>
      <c r="F1426" s="2">
        <v>-9.1999999999999998E-3</v>
      </c>
    </row>
    <row r="1427" spans="1:6" x14ac:dyDescent="0.3">
      <c r="A1427" s="1">
        <v>43320</v>
      </c>
      <c r="B1427">
        <v>2.6739999999999999</v>
      </c>
      <c r="C1427">
        <v>2.6779999999999999</v>
      </c>
      <c r="D1427">
        <v>2.6779999999999999</v>
      </c>
      <c r="E1427">
        <v>2.6619999999999999</v>
      </c>
      <c r="F1427" s="2">
        <v>0</v>
      </c>
    </row>
    <row r="1428" spans="1:6" x14ac:dyDescent="0.3">
      <c r="A1428" s="1">
        <v>43319</v>
      </c>
      <c r="B1428">
        <v>2.6739999999999999</v>
      </c>
      <c r="C1428">
        <v>2.657</v>
      </c>
      <c r="D1428">
        <v>2.6779999999999999</v>
      </c>
      <c r="E1428">
        <v>2.653</v>
      </c>
      <c r="F1428" s="2">
        <v>9.1999999999999998E-3</v>
      </c>
    </row>
    <row r="1429" spans="1:6" x14ac:dyDescent="0.3">
      <c r="A1429" s="1">
        <v>43318</v>
      </c>
      <c r="B1429">
        <v>2.649</v>
      </c>
      <c r="C1429">
        <v>2.657</v>
      </c>
      <c r="D1429">
        <v>2.657</v>
      </c>
      <c r="E1429">
        <v>2.641</v>
      </c>
      <c r="F1429" s="2">
        <v>1.6000000000000001E-3</v>
      </c>
    </row>
    <row r="1430" spans="1:6" x14ac:dyDescent="0.3">
      <c r="A1430" s="1">
        <v>43315</v>
      </c>
      <c r="B1430">
        <v>2.645</v>
      </c>
      <c r="C1430">
        <v>2.6779999999999999</v>
      </c>
      <c r="D1430">
        <v>2.6779999999999999</v>
      </c>
      <c r="E1430">
        <v>2.645</v>
      </c>
      <c r="F1430" s="2">
        <v>-7.6E-3</v>
      </c>
    </row>
    <row r="1431" spans="1:6" x14ac:dyDescent="0.3">
      <c r="A1431" s="1">
        <v>43314</v>
      </c>
      <c r="B1431">
        <v>2.665</v>
      </c>
      <c r="C1431">
        <v>2.6779999999999999</v>
      </c>
      <c r="D1431">
        <v>2.6819999999999999</v>
      </c>
      <c r="E1431">
        <v>2.661</v>
      </c>
      <c r="F1431" s="2">
        <v>-6.0000000000000001E-3</v>
      </c>
    </row>
    <row r="1432" spans="1:6" x14ac:dyDescent="0.3">
      <c r="A1432" s="1">
        <v>43313</v>
      </c>
      <c r="B1432">
        <v>2.6819999999999999</v>
      </c>
      <c r="C1432">
        <v>2.669</v>
      </c>
      <c r="D1432">
        <v>2.6859999999999999</v>
      </c>
      <c r="E1432">
        <v>2.669</v>
      </c>
      <c r="F1432" s="2">
        <v>3.0000000000000001E-3</v>
      </c>
    </row>
    <row r="1433" spans="1:6" x14ac:dyDescent="0.3">
      <c r="A1433" s="1">
        <v>43312</v>
      </c>
      <c r="B1433">
        <v>2.6739999999999999</v>
      </c>
      <c r="C1433">
        <v>2.669</v>
      </c>
      <c r="D1433">
        <v>2.6779999999999999</v>
      </c>
      <c r="E1433">
        <v>2.649</v>
      </c>
      <c r="F1433" s="2">
        <v>3.0000000000000001E-3</v>
      </c>
    </row>
    <row r="1434" spans="1:6" x14ac:dyDescent="0.3">
      <c r="A1434" s="1">
        <v>43311</v>
      </c>
      <c r="B1434">
        <v>2.665</v>
      </c>
      <c r="C1434">
        <v>2.673</v>
      </c>
      <c r="D1434">
        <v>2.6859999999999999</v>
      </c>
      <c r="E1434">
        <v>2.665</v>
      </c>
      <c r="F1434" s="2">
        <v>-4.4999999999999997E-3</v>
      </c>
    </row>
    <row r="1435" spans="1:6" x14ac:dyDescent="0.3">
      <c r="A1435" s="1">
        <v>43308</v>
      </c>
      <c r="B1435">
        <v>2.6779999999999999</v>
      </c>
      <c r="C1435">
        <v>2.6859999999999999</v>
      </c>
      <c r="D1435">
        <v>2.69</v>
      </c>
      <c r="E1435">
        <v>2.673</v>
      </c>
      <c r="F1435" s="2">
        <v>-4.4999999999999997E-3</v>
      </c>
    </row>
    <row r="1436" spans="1:6" x14ac:dyDescent="0.3">
      <c r="A1436" s="1">
        <v>43307</v>
      </c>
      <c r="B1436">
        <v>2.69</v>
      </c>
      <c r="C1436">
        <v>2.669</v>
      </c>
      <c r="D1436">
        <v>2.69</v>
      </c>
      <c r="E1436">
        <v>2.661</v>
      </c>
      <c r="F1436" s="2">
        <v>6.1000000000000004E-3</v>
      </c>
    </row>
    <row r="1437" spans="1:6" x14ac:dyDescent="0.3">
      <c r="A1437" s="1">
        <v>43306</v>
      </c>
      <c r="B1437">
        <v>2.673</v>
      </c>
      <c r="C1437">
        <v>2.645</v>
      </c>
      <c r="D1437">
        <v>2.6779999999999999</v>
      </c>
      <c r="E1437">
        <v>2.645</v>
      </c>
      <c r="F1437" s="2">
        <v>1.37E-2</v>
      </c>
    </row>
    <row r="1438" spans="1:6" x14ac:dyDescent="0.3">
      <c r="A1438" s="1">
        <v>43305</v>
      </c>
      <c r="B1438">
        <v>2.637</v>
      </c>
      <c r="C1438">
        <v>2.629</v>
      </c>
      <c r="D1438">
        <v>2.6459999999999999</v>
      </c>
      <c r="E1438">
        <v>2.621</v>
      </c>
      <c r="F1438" s="2">
        <v>1.6000000000000001E-3</v>
      </c>
    </row>
    <row r="1439" spans="1:6" x14ac:dyDescent="0.3">
      <c r="A1439" s="1">
        <v>43304</v>
      </c>
      <c r="B1439">
        <v>2.633</v>
      </c>
      <c r="C1439">
        <v>2.5950000000000002</v>
      </c>
      <c r="D1439">
        <v>2.637</v>
      </c>
      <c r="E1439">
        <v>2.5870000000000002</v>
      </c>
      <c r="F1439" s="2">
        <v>1.4500000000000001E-2</v>
      </c>
    </row>
    <row r="1440" spans="1:6" x14ac:dyDescent="0.3">
      <c r="A1440" s="1">
        <v>43301</v>
      </c>
      <c r="B1440">
        <v>2.5950000000000002</v>
      </c>
      <c r="C1440">
        <v>2.6070000000000002</v>
      </c>
      <c r="D1440">
        <v>2.6070000000000002</v>
      </c>
      <c r="E1440">
        <v>2.5870000000000002</v>
      </c>
      <c r="F1440" s="2">
        <v>1.6999999999999999E-3</v>
      </c>
    </row>
    <row r="1441" spans="1:6" x14ac:dyDescent="0.3">
      <c r="A1441" s="1">
        <v>43300</v>
      </c>
      <c r="B1441">
        <v>2.5910000000000002</v>
      </c>
      <c r="C1441">
        <v>2.62</v>
      </c>
      <c r="D1441">
        <v>2.6320000000000001</v>
      </c>
      <c r="E1441">
        <v>2.5819999999999999</v>
      </c>
      <c r="F1441" s="2">
        <v>-9.4000000000000004E-3</v>
      </c>
    </row>
    <row r="1442" spans="1:6" x14ac:dyDescent="0.3">
      <c r="A1442" s="1">
        <v>43299</v>
      </c>
      <c r="B1442">
        <v>2.6150000000000002</v>
      </c>
      <c r="C1442">
        <v>2.6240000000000001</v>
      </c>
      <c r="D1442">
        <v>2.6240000000000001</v>
      </c>
      <c r="E1442">
        <v>2.6070000000000002</v>
      </c>
      <c r="F1442" s="2">
        <v>0</v>
      </c>
    </row>
    <row r="1443" spans="1:6" x14ac:dyDescent="0.3">
      <c r="A1443" s="1">
        <v>43298</v>
      </c>
      <c r="B1443">
        <v>2.6150000000000002</v>
      </c>
      <c r="C1443">
        <v>2.5990000000000002</v>
      </c>
      <c r="D1443">
        <v>2.6190000000000002</v>
      </c>
      <c r="E1443">
        <v>2.5950000000000002</v>
      </c>
      <c r="F1443" s="2">
        <v>6.4000000000000003E-3</v>
      </c>
    </row>
    <row r="1444" spans="1:6" x14ac:dyDescent="0.3">
      <c r="A1444" s="1">
        <v>43297</v>
      </c>
      <c r="B1444">
        <v>2.5990000000000002</v>
      </c>
      <c r="C1444">
        <v>2.59</v>
      </c>
      <c r="D1444">
        <v>2.6110000000000002</v>
      </c>
      <c r="E1444">
        <v>2.5859999999999999</v>
      </c>
      <c r="F1444" s="2">
        <v>6.4999999999999997E-3</v>
      </c>
    </row>
    <row r="1445" spans="1:6" x14ac:dyDescent="0.3">
      <c r="A1445" s="1">
        <v>43294</v>
      </c>
      <c r="B1445">
        <v>2.5819999999999999</v>
      </c>
      <c r="C1445">
        <v>2.5939999999999999</v>
      </c>
      <c r="D1445">
        <v>2.5990000000000002</v>
      </c>
      <c r="E1445">
        <v>2.5779999999999998</v>
      </c>
      <c r="F1445" s="2">
        <v>-3.0999999999999999E-3</v>
      </c>
    </row>
    <row r="1446" spans="1:6" x14ac:dyDescent="0.3">
      <c r="A1446" s="1">
        <v>43293</v>
      </c>
      <c r="B1446">
        <v>2.59</v>
      </c>
      <c r="C1446">
        <v>2.5859999999999999</v>
      </c>
      <c r="D1446">
        <v>2.6019999999999999</v>
      </c>
      <c r="E1446">
        <v>2.5819999999999999</v>
      </c>
      <c r="F1446" s="2">
        <v>6.4000000000000003E-3</v>
      </c>
    </row>
    <row r="1447" spans="1:6" x14ac:dyDescent="0.3">
      <c r="A1447" s="1">
        <v>43292</v>
      </c>
      <c r="B1447">
        <v>2.573</v>
      </c>
      <c r="C1447">
        <v>2.5649999999999999</v>
      </c>
      <c r="D1447">
        <v>2.5939999999999999</v>
      </c>
      <c r="E1447">
        <v>2.5489999999999999</v>
      </c>
      <c r="F1447" s="2">
        <v>-4.7000000000000002E-3</v>
      </c>
    </row>
    <row r="1448" spans="1:6" x14ac:dyDescent="0.3">
      <c r="A1448" s="1">
        <v>43291</v>
      </c>
      <c r="B1448">
        <v>2.5859999999999999</v>
      </c>
      <c r="C1448">
        <v>2.5649999999999999</v>
      </c>
      <c r="D1448">
        <v>2.5939999999999999</v>
      </c>
      <c r="E1448">
        <v>2.5609999999999999</v>
      </c>
      <c r="F1448" s="2">
        <v>9.5999999999999992E-3</v>
      </c>
    </row>
    <row r="1449" spans="1:6" x14ac:dyDescent="0.3">
      <c r="A1449" s="1">
        <v>43290</v>
      </c>
      <c r="B1449">
        <v>2.5609999999999999</v>
      </c>
      <c r="C1449">
        <v>2.5449999999999999</v>
      </c>
      <c r="D1449">
        <v>2.569</v>
      </c>
      <c r="E1449">
        <v>2.5449999999999999</v>
      </c>
      <c r="F1449" s="2">
        <v>8.0999999999999996E-3</v>
      </c>
    </row>
    <row r="1450" spans="1:6" x14ac:dyDescent="0.3">
      <c r="A1450" s="1">
        <v>43287</v>
      </c>
      <c r="B1450">
        <v>2.5409999999999999</v>
      </c>
      <c r="C1450">
        <v>2.5449999999999999</v>
      </c>
      <c r="D1450">
        <v>2.5609999999999999</v>
      </c>
      <c r="E1450">
        <v>2.528</v>
      </c>
      <c r="F1450" s="2">
        <v>-6.3E-3</v>
      </c>
    </row>
    <row r="1451" spans="1:6" x14ac:dyDescent="0.3">
      <c r="A1451" s="1">
        <v>43286</v>
      </c>
      <c r="B1451">
        <v>2.5569999999999999</v>
      </c>
      <c r="C1451">
        <v>2.536</v>
      </c>
      <c r="D1451">
        <v>2.5649999999999999</v>
      </c>
      <c r="E1451">
        <v>2.536</v>
      </c>
      <c r="F1451" s="2">
        <v>6.4000000000000003E-3</v>
      </c>
    </row>
    <row r="1452" spans="1:6" x14ac:dyDescent="0.3">
      <c r="A1452" s="1">
        <v>43285</v>
      </c>
      <c r="B1452">
        <v>2.54</v>
      </c>
      <c r="C1452">
        <v>2.54</v>
      </c>
      <c r="D1452">
        <v>2.54</v>
      </c>
      <c r="E1452">
        <v>2.54</v>
      </c>
      <c r="F1452" s="2">
        <v>3.2000000000000002E-3</v>
      </c>
    </row>
    <row r="1453" spans="1:6" x14ac:dyDescent="0.3">
      <c r="A1453" s="1">
        <v>43284</v>
      </c>
      <c r="B1453">
        <v>2.532</v>
      </c>
      <c r="C1453">
        <v>2.5569999999999999</v>
      </c>
      <c r="D1453">
        <v>2.5609999999999999</v>
      </c>
      <c r="E1453">
        <v>2.528</v>
      </c>
      <c r="F1453" s="2">
        <v>-7.9000000000000008E-3</v>
      </c>
    </row>
    <row r="1454" spans="1:6" x14ac:dyDescent="0.3">
      <c r="A1454" s="1">
        <v>43283</v>
      </c>
      <c r="B1454">
        <v>2.5529999999999999</v>
      </c>
      <c r="C1454">
        <v>2.524</v>
      </c>
      <c r="D1454">
        <v>2.5569999999999999</v>
      </c>
      <c r="E1454">
        <v>2.508</v>
      </c>
      <c r="F1454" s="2">
        <v>8.0000000000000002E-3</v>
      </c>
    </row>
    <row r="1455" spans="1:6" x14ac:dyDescent="0.3">
      <c r="A1455" s="1">
        <v>43280</v>
      </c>
      <c r="B1455">
        <v>2.532</v>
      </c>
      <c r="C1455">
        <v>2.512</v>
      </c>
      <c r="D1455">
        <v>2.536</v>
      </c>
      <c r="E1455">
        <v>2.512</v>
      </c>
      <c r="F1455" s="2">
        <v>6.4000000000000003E-3</v>
      </c>
    </row>
    <row r="1456" spans="1:6" x14ac:dyDescent="0.3">
      <c r="A1456" s="1">
        <v>43279</v>
      </c>
      <c r="B1456">
        <v>2.516</v>
      </c>
      <c r="C1456">
        <v>2.5</v>
      </c>
      <c r="D1456">
        <v>2.524</v>
      </c>
      <c r="E1456">
        <v>2.496</v>
      </c>
      <c r="F1456" s="2">
        <v>3.2000000000000002E-3</v>
      </c>
    </row>
    <row r="1457" spans="1:6" x14ac:dyDescent="0.3">
      <c r="A1457" s="1">
        <v>43278</v>
      </c>
      <c r="B1457">
        <v>2.508</v>
      </c>
      <c r="C1457">
        <v>2.544</v>
      </c>
      <c r="D1457">
        <v>2.544</v>
      </c>
      <c r="E1457">
        <v>2.504</v>
      </c>
      <c r="F1457" s="2">
        <v>-9.7999999999999997E-3</v>
      </c>
    </row>
    <row r="1458" spans="1:6" x14ac:dyDescent="0.3">
      <c r="A1458" s="1">
        <v>43277</v>
      </c>
      <c r="B1458">
        <v>2.5329999999999999</v>
      </c>
      <c r="C1458">
        <v>2.5329999999999999</v>
      </c>
      <c r="D1458">
        <v>2.5499999999999998</v>
      </c>
      <c r="E1458">
        <v>2.5249999999999999</v>
      </c>
      <c r="F1458" s="2">
        <v>-1.6999999999999999E-3</v>
      </c>
    </row>
    <row r="1459" spans="1:6" x14ac:dyDescent="0.3">
      <c r="A1459" s="1">
        <v>43276</v>
      </c>
      <c r="B1459">
        <v>2.5369999999999999</v>
      </c>
      <c r="C1459">
        <v>2.5449999999999999</v>
      </c>
      <c r="D1459">
        <v>2.5499999999999998</v>
      </c>
      <c r="E1459">
        <v>2.5249999999999999</v>
      </c>
      <c r="F1459" s="2">
        <v>-3.3E-3</v>
      </c>
    </row>
    <row r="1460" spans="1:6" x14ac:dyDescent="0.3">
      <c r="A1460" s="1">
        <v>43273</v>
      </c>
      <c r="B1460">
        <v>2.5449999999999999</v>
      </c>
      <c r="C1460">
        <v>2.5539999999999998</v>
      </c>
      <c r="D1460">
        <v>2.5619999999999998</v>
      </c>
      <c r="E1460">
        <v>2.5369999999999999</v>
      </c>
      <c r="F1460" s="2">
        <v>1.6999999999999999E-3</v>
      </c>
    </row>
    <row r="1461" spans="1:6" x14ac:dyDescent="0.3">
      <c r="A1461" s="1">
        <v>43272</v>
      </c>
      <c r="B1461">
        <v>2.5409999999999999</v>
      </c>
      <c r="C1461">
        <v>2.57</v>
      </c>
      <c r="D1461">
        <v>2.5739999999999998</v>
      </c>
      <c r="E1461">
        <v>2.5369999999999999</v>
      </c>
      <c r="F1461" s="2">
        <v>-9.7000000000000003E-3</v>
      </c>
    </row>
    <row r="1462" spans="1:6" x14ac:dyDescent="0.3">
      <c r="A1462" s="1">
        <v>43271</v>
      </c>
      <c r="B1462">
        <v>2.5659999999999998</v>
      </c>
      <c r="C1462">
        <v>2.5529999999999999</v>
      </c>
      <c r="D1462">
        <v>2.57</v>
      </c>
      <c r="E1462">
        <v>2.5329999999999999</v>
      </c>
      <c r="F1462" s="2">
        <v>6.4999999999999997E-3</v>
      </c>
    </row>
    <row r="1463" spans="1:6" x14ac:dyDescent="0.3">
      <c r="A1463" s="1">
        <v>43270</v>
      </c>
      <c r="B1463">
        <v>2.5489999999999999</v>
      </c>
      <c r="C1463">
        <v>2.5289999999999999</v>
      </c>
      <c r="D1463">
        <v>2.5489999999999999</v>
      </c>
      <c r="E1463">
        <v>2.496</v>
      </c>
      <c r="F1463" s="2">
        <v>-1.6000000000000001E-3</v>
      </c>
    </row>
    <row r="1464" spans="1:6" x14ac:dyDescent="0.3">
      <c r="A1464" s="1">
        <v>43269</v>
      </c>
      <c r="B1464">
        <v>2.5529999999999999</v>
      </c>
      <c r="C1464">
        <v>2.5449999999999999</v>
      </c>
      <c r="D1464">
        <v>2.5569999999999999</v>
      </c>
      <c r="E1464">
        <v>2.5369999999999999</v>
      </c>
      <c r="F1464" s="2">
        <v>0</v>
      </c>
    </row>
    <row r="1465" spans="1:6" x14ac:dyDescent="0.3">
      <c r="A1465" s="1">
        <v>43266</v>
      </c>
      <c r="B1465">
        <v>2.5529999999999999</v>
      </c>
      <c r="C1465">
        <v>2.5659999999999998</v>
      </c>
      <c r="D1465">
        <v>2.57</v>
      </c>
      <c r="E1465">
        <v>2.5409999999999999</v>
      </c>
      <c r="F1465" s="2">
        <v>-6.3E-3</v>
      </c>
    </row>
    <row r="1466" spans="1:6" x14ac:dyDescent="0.3">
      <c r="A1466" s="1">
        <v>43265</v>
      </c>
      <c r="B1466">
        <v>2.57</v>
      </c>
      <c r="C1466">
        <v>2.5779999999999998</v>
      </c>
      <c r="D1466">
        <v>2.5819999999999999</v>
      </c>
      <c r="E1466">
        <v>2.5489999999999999</v>
      </c>
      <c r="F1466" s="2">
        <v>-1.6000000000000001E-3</v>
      </c>
    </row>
    <row r="1467" spans="1:6" x14ac:dyDescent="0.3">
      <c r="A1467" s="1">
        <v>43264</v>
      </c>
      <c r="B1467">
        <v>2.5739999999999998</v>
      </c>
      <c r="C1467">
        <v>2.5449999999999999</v>
      </c>
      <c r="D1467">
        <v>2.6019999999999999</v>
      </c>
      <c r="E1467">
        <v>2.5369999999999999</v>
      </c>
      <c r="F1467" s="2">
        <v>1.14E-2</v>
      </c>
    </row>
    <row r="1468" spans="1:6" x14ac:dyDescent="0.3">
      <c r="A1468" s="1">
        <v>43263</v>
      </c>
      <c r="B1468">
        <v>2.5449999999999999</v>
      </c>
      <c r="C1468">
        <v>2.52</v>
      </c>
      <c r="D1468">
        <v>2.5489999999999999</v>
      </c>
      <c r="E1468">
        <v>2.516</v>
      </c>
      <c r="F1468" s="2">
        <v>8.0999999999999996E-3</v>
      </c>
    </row>
    <row r="1469" spans="1:6" x14ac:dyDescent="0.3">
      <c r="A1469" s="1">
        <v>43262</v>
      </c>
      <c r="B1469">
        <v>2.524</v>
      </c>
      <c r="C1469">
        <v>2.512</v>
      </c>
      <c r="D1469">
        <v>2.5329999999999999</v>
      </c>
      <c r="E1469">
        <v>2.508</v>
      </c>
      <c r="F1469" s="2">
        <v>9.7999999999999997E-3</v>
      </c>
    </row>
    <row r="1470" spans="1:6" x14ac:dyDescent="0.3">
      <c r="A1470" s="1">
        <v>43259</v>
      </c>
      <c r="B1470">
        <v>2.5</v>
      </c>
      <c r="C1470">
        <v>2.5</v>
      </c>
      <c r="D1470">
        <v>2.512</v>
      </c>
      <c r="E1470">
        <v>2.4630000000000001</v>
      </c>
      <c r="F1470" s="2">
        <v>3.3E-3</v>
      </c>
    </row>
    <row r="1471" spans="1:6" x14ac:dyDescent="0.3">
      <c r="A1471" s="1">
        <v>43258</v>
      </c>
      <c r="B1471">
        <v>2.492</v>
      </c>
      <c r="C1471">
        <v>2.524</v>
      </c>
      <c r="D1471">
        <v>2.532</v>
      </c>
      <c r="E1471">
        <v>2.4510000000000001</v>
      </c>
      <c r="F1471" s="2">
        <v>-1.1299999999999999E-2</v>
      </c>
    </row>
    <row r="1472" spans="1:6" x14ac:dyDescent="0.3">
      <c r="A1472" s="1">
        <v>43257</v>
      </c>
      <c r="B1472">
        <v>2.52</v>
      </c>
      <c r="C1472">
        <v>2.5</v>
      </c>
      <c r="D1472">
        <v>2.524</v>
      </c>
      <c r="E1472">
        <v>2.496</v>
      </c>
      <c r="F1472" s="2">
        <v>9.7999999999999997E-3</v>
      </c>
    </row>
    <row r="1473" spans="1:6" x14ac:dyDescent="0.3">
      <c r="A1473" s="1">
        <v>43256</v>
      </c>
      <c r="B1473">
        <v>2.496</v>
      </c>
      <c r="C1473">
        <v>2.512</v>
      </c>
      <c r="D1473">
        <v>2.516</v>
      </c>
      <c r="E1473">
        <v>2.476</v>
      </c>
      <c r="F1473" s="2">
        <v>-9.7000000000000003E-3</v>
      </c>
    </row>
    <row r="1474" spans="1:6" x14ac:dyDescent="0.3">
      <c r="A1474" s="1">
        <v>43255</v>
      </c>
      <c r="B1474">
        <v>2.52</v>
      </c>
      <c r="C1474">
        <v>2.484</v>
      </c>
      <c r="D1474">
        <v>2.52</v>
      </c>
      <c r="E1474">
        <v>2.48</v>
      </c>
      <c r="F1474" s="2">
        <v>1.9699999999999999E-2</v>
      </c>
    </row>
    <row r="1475" spans="1:6" x14ac:dyDescent="0.3">
      <c r="A1475" s="1">
        <v>43252</v>
      </c>
      <c r="B1475">
        <v>2.472</v>
      </c>
      <c r="C1475">
        <v>2.431</v>
      </c>
      <c r="D1475">
        <v>2.492</v>
      </c>
      <c r="E1475">
        <v>2.427</v>
      </c>
      <c r="F1475" s="2">
        <v>1.4800000000000001E-2</v>
      </c>
    </row>
    <row r="1476" spans="1:6" x14ac:dyDescent="0.3">
      <c r="A1476" s="1">
        <v>43251</v>
      </c>
      <c r="B1476">
        <v>2.4350000000000001</v>
      </c>
      <c r="C1476">
        <v>2.407</v>
      </c>
      <c r="D1476">
        <v>2.4470000000000001</v>
      </c>
      <c r="E1476">
        <v>2.403</v>
      </c>
      <c r="F1476" s="2">
        <v>8.3000000000000001E-3</v>
      </c>
    </row>
    <row r="1477" spans="1:6" x14ac:dyDescent="0.3">
      <c r="A1477" s="1">
        <v>43250</v>
      </c>
      <c r="B1477">
        <v>2.415</v>
      </c>
      <c r="C1477">
        <v>2.2989999999999999</v>
      </c>
      <c r="D1477">
        <v>2.4239999999999999</v>
      </c>
      <c r="E1477">
        <v>2.2989999999999999</v>
      </c>
      <c r="F1477" s="2">
        <v>3.44E-2</v>
      </c>
    </row>
    <row r="1478" spans="1:6" x14ac:dyDescent="0.3">
      <c r="A1478" s="1">
        <v>43249</v>
      </c>
      <c r="B1478">
        <v>2.335</v>
      </c>
      <c r="C1478">
        <v>2.464</v>
      </c>
      <c r="D1478">
        <v>2.464</v>
      </c>
      <c r="E1478">
        <v>2.3109999999999999</v>
      </c>
      <c r="F1478" s="2">
        <v>-5.0700000000000002E-2</v>
      </c>
    </row>
    <row r="1479" spans="1:6" x14ac:dyDescent="0.3">
      <c r="A1479" s="1">
        <v>43248</v>
      </c>
      <c r="B1479">
        <v>2.46</v>
      </c>
      <c r="C1479">
        <v>2.48</v>
      </c>
      <c r="D1479">
        <v>2.48</v>
      </c>
      <c r="E1479">
        <v>2.456</v>
      </c>
      <c r="F1479" s="2">
        <v>-8.0999999999999996E-3</v>
      </c>
    </row>
    <row r="1480" spans="1:6" x14ac:dyDescent="0.3">
      <c r="A1480" s="1">
        <v>43245</v>
      </c>
      <c r="B1480">
        <v>2.48</v>
      </c>
      <c r="C1480">
        <v>2.512</v>
      </c>
      <c r="D1480">
        <v>2.524</v>
      </c>
      <c r="E1480">
        <v>2.476</v>
      </c>
      <c r="F1480" s="2">
        <v>-1.29E-2</v>
      </c>
    </row>
    <row r="1481" spans="1:6" x14ac:dyDescent="0.3">
      <c r="A1481" s="1">
        <v>43244</v>
      </c>
      <c r="B1481">
        <v>2.512</v>
      </c>
      <c r="C1481">
        <v>2.524</v>
      </c>
      <c r="D1481">
        <v>2.528</v>
      </c>
      <c r="E1481">
        <v>2.488</v>
      </c>
      <c r="F1481" s="2">
        <v>-7.9000000000000008E-3</v>
      </c>
    </row>
    <row r="1482" spans="1:6" x14ac:dyDescent="0.3">
      <c r="A1482" s="1">
        <v>43243</v>
      </c>
      <c r="B1482">
        <v>2.532</v>
      </c>
      <c r="C1482">
        <v>2.593</v>
      </c>
      <c r="D1482">
        <v>2.597</v>
      </c>
      <c r="E1482">
        <v>2.528</v>
      </c>
      <c r="F1482" s="2">
        <v>-1.47E-2</v>
      </c>
    </row>
    <row r="1483" spans="1:6" x14ac:dyDescent="0.3">
      <c r="A1483" s="1">
        <v>43242</v>
      </c>
      <c r="B1483">
        <v>2.57</v>
      </c>
      <c r="C1483">
        <v>2.5659999999999998</v>
      </c>
      <c r="D1483">
        <v>2.5819999999999999</v>
      </c>
      <c r="E1483">
        <v>2.5659999999999998</v>
      </c>
      <c r="F1483" s="2">
        <v>0</v>
      </c>
    </row>
    <row r="1484" spans="1:6" x14ac:dyDescent="0.3">
      <c r="A1484" s="1">
        <v>43241</v>
      </c>
      <c r="B1484">
        <v>2.57</v>
      </c>
      <c r="C1484">
        <v>2.57</v>
      </c>
      <c r="D1484">
        <v>2.5779999999999998</v>
      </c>
      <c r="E1484">
        <v>2.5569999999999999</v>
      </c>
      <c r="F1484" s="2">
        <v>8.2000000000000007E-3</v>
      </c>
    </row>
    <row r="1485" spans="1:6" x14ac:dyDescent="0.3">
      <c r="A1485" s="1">
        <v>43238</v>
      </c>
      <c r="B1485">
        <v>2.5489999999999999</v>
      </c>
      <c r="C1485">
        <v>2.577</v>
      </c>
      <c r="D1485">
        <v>2.577</v>
      </c>
      <c r="E1485">
        <v>2.54</v>
      </c>
      <c r="F1485" s="2">
        <v>-9.4000000000000004E-3</v>
      </c>
    </row>
    <row r="1486" spans="1:6" x14ac:dyDescent="0.3">
      <c r="A1486" s="1">
        <v>43237</v>
      </c>
      <c r="B1486">
        <v>2.573</v>
      </c>
      <c r="C1486">
        <v>2.585</v>
      </c>
      <c r="D1486">
        <v>2.5979999999999999</v>
      </c>
      <c r="E1486">
        <v>2.569</v>
      </c>
      <c r="F1486" s="2">
        <v>-7.9000000000000008E-3</v>
      </c>
    </row>
    <row r="1487" spans="1:6" x14ac:dyDescent="0.3">
      <c r="A1487" s="1">
        <v>43236</v>
      </c>
      <c r="B1487">
        <v>2.593</v>
      </c>
      <c r="C1487">
        <v>2.5720000000000001</v>
      </c>
      <c r="D1487">
        <v>2.593</v>
      </c>
      <c r="E1487">
        <v>2.5720000000000001</v>
      </c>
      <c r="F1487" s="2">
        <v>6.4999999999999997E-3</v>
      </c>
    </row>
    <row r="1488" spans="1:6" x14ac:dyDescent="0.3">
      <c r="A1488" s="1">
        <v>43235</v>
      </c>
      <c r="B1488">
        <v>2.577</v>
      </c>
      <c r="C1488">
        <v>2.5470000000000002</v>
      </c>
      <c r="D1488">
        <v>2.589</v>
      </c>
      <c r="E1488">
        <v>2.5470000000000002</v>
      </c>
      <c r="F1488" s="2">
        <v>9.7999999999999997E-3</v>
      </c>
    </row>
    <row r="1489" spans="1:6" x14ac:dyDescent="0.3">
      <c r="A1489" s="1">
        <v>43234</v>
      </c>
      <c r="B1489">
        <v>2.552</v>
      </c>
      <c r="C1489">
        <v>2.5430000000000001</v>
      </c>
      <c r="D1489">
        <v>2.552</v>
      </c>
      <c r="E1489">
        <v>2.5310000000000001</v>
      </c>
      <c r="F1489" s="2">
        <v>5.0000000000000001E-3</v>
      </c>
    </row>
    <row r="1490" spans="1:6" x14ac:dyDescent="0.3">
      <c r="A1490" s="1">
        <v>43231</v>
      </c>
      <c r="B1490">
        <v>2.5390000000000001</v>
      </c>
      <c r="C1490">
        <v>2.5339999999999998</v>
      </c>
      <c r="D1490">
        <v>2.5430000000000001</v>
      </c>
      <c r="E1490">
        <v>2.5310000000000001</v>
      </c>
      <c r="F1490" s="2">
        <v>1.9E-3</v>
      </c>
    </row>
    <row r="1491" spans="1:6" x14ac:dyDescent="0.3">
      <c r="A1491" s="1">
        <v>43230</v>
      </c>
      <c r="B1491">
        <v>2.5339999999999998</v>
      </c>
      <c r="C1491">
        <v>2.5339999999999998</v>
      </c>
      <c r="D1491">
        <v>2.5430000000000001</v>
      </c>
      <c r="E1491">
        <v>2.5009999999999999</v>
      </c>
      <c r="F1491" s="2">
        <v>0</v>
      </c>
    </row>
    <row r="1492" spans="1:6" x14ac:dyDescent="0.3">
      <c r="A1492" s="1">
        <v>43229</v>
      </c>
      <c r="B1492">
        <v>2.5339999999999998</v>
      </c>
      <c r="C1492">
        <v>2.5179999999999998</v>
      </c>
      <c r="D1492">
        <v>2.5339999999999998</v>
      </c>
      <c r="E1492">
        <v>2.5179999999999998</v>
      </c>
      <c r="F1492" s="2">
        <v>8.2000000000000007E-3</v>
      </c>
    </row>
    <row r="1493" spans="1:6" x14ac:dyDescent="0.3">
      <c r="A1493" s="1">
        <v>43228</v>
      </c>
      <c r="B1493">
        <v>2.5129999999999999</v>
      </c>
      <c r="C1493">
        <v>2.5049999999999999</v>
      </c>
      <c r="D1493">
        <v>2.5179999999999998</v>
      </c>
      <c r="E1493">
        <v>2.4969999999999999</v>
      </c>
      <c r="F1493" s="2">
        <v>5.0000000000000001E-3</v>
      </c>
    </row>
    <row r="1494" spans="1:6" x14ac:dyDescent="0.3">
      <c r="A1494" s="1">
        <v>43227</v>
      </c>
      <c r="B1494">
        <v>2.5009999999999999</v>
      </c>
      <c r="C1494">
        <v>2.4969999999999999</v>
      </c>
      <c r="D1494">
        <v>2.5049999999999999</v>
      </c>
      <c r="E1494">
        <v>2.4929999999999999</v>
      </c>
      <c r="F1494" s="2">
        <v>-1.6000000000000001E-3</v>
      </c>
    </row>
    <row r="1495" spans="1:6" x14ac:dyDescent="0.3">
      <c r="A1495" s="1">
        <v>43224</v>
      </c>
      <c r="B1495">
        <v>2.5049999999999999</v>
      </c>
      <c r="C1495">
        <v>2.4849999999999999</v>
      </c>
      <c r="D1495">
        <v>2.5049999999999999</v>
      </c>
      <c r="E1495">
        <v>2.46</v>
      </c>
      <c r="F1495" s="2">
        <v>0.01</v>
      </c>
    </row>
    <row r="1496" spans="1:6" x14ac:dyDescent="0.3">
      <c r="A1496" s="1">
        <v>43223</v>
      </c>
      <c r="B1496">
        <v>2.48</v>
      </c>
      <c r="C1496">
        <v>2.484</v>
      </c>
      <c r="D1496">
        <v>2.488</v>
      </c>
      <c r="E1496">
        <v>2.468</v>
      </c>
      <c r="F1496" s="2">
        <v>-4.8999999999999998E-3</v>
      </c>
    </row>
    <row r="1497" spans="1:6" x14ac:dyDescent="0.3">
      <c r="A1497" s="1">
        <v>43222</v>
      </c>
      <c r="B1497">
        <v>2.492</v>
      </c>
      <c r="C1497">
        <v>2.508</v>
      </c>
      <c r="D1497">
        <v>2.5209999999999999</v>
      </c>
      <c r="E1497">
        <v>2.488</v>
      </c>
      <c r="F1497" s="2">
        <v>-6.4000000000000003E-3</v>
      </c>
    </row>
    <row r="1498" spans="1:6" x14ac:dyDescent="0.3">
      <c r="A1498" s="1">
        <v>43221</v>
      </c>
      <c r="B1498">
        <v>2.508</v>
      </c>
      <c r="C1498">
        <v>2.492</v>
      </c>
      <c r="D1498">
        <v>2.516</v>
      </c>
      <c r="E1498">
        <v>2.492</v>
      </c>
      <c r="F1498" s="2">
        <v>6.4999999999999997E-3</v>
      </c>
    </row>
    <row r="1499" spans="1:6" x14ac:dyDescent="0.3">
      <c r="A1499" s="1">
        <v>43220</v>
      </c>
      <c r="B1499">
        <v>2.492</v>
      </c>
      <c r="C1499">
        <v>2.488</v>
      </c>
      <c r="D1499">
        <v>2.496</v>
      </c>
      <c r="E1499">
        <v>2.484</v>
      </c>
      <c r="F1499" s="2">
        <v>3.3E-3</v>
      </c>
    </row>
    <row r="1500" spans="1:6" x14ac:dyDescent="0.3">
      <c r="A1500" s="1">
        <v>43217</v>
      </c>
      <c r="B1500">
        <v>2.484</v>
      </c>
      <c r="C1500">
        <v>2.488</v>
      </c>
      <c r="D1500">
        <v>2.5</v>
      </c>
      <c r="E1500">
        <v>2.476</v>
      </c>
      <c r="F1500" s="2">
        <v>-1.6000000000000001E-3</v>
      </c>
    </row>
    <row r="1501" spans="1:6" x14ac:dyDescent="0.3">
      <c r="A1501" s="1">
        <v>43216</v>
      </c>
      <c r="B1501">
        <v>2.488</v>
      </c>
      <c r="C1501">
        <v>2.484</v>
      </c>
      <c r="D1501">
        <v>2.496</v>
      </c>
      <c r="E1501">
        <v>2.472</v>
      </c>
      <c r="F1501" s="2">
        <v>-1.6000000000000001E-3</v>
      </c>
    </row>
    <row r="1502" spans="1:6" x14ac:dyDescent="0.3">
      <c r="A1502" s="1">
        <v>43215</v>
      </c>
      <c r="B1502">
        <v>2.492</v>
      </c>
      <c r="C1502">
        <v>2.484</v>
      </c>
      <c r="D1502">
        <v>2.508</v>
      </c>
      <c r="E1502">
        <v>2.484</v>
      </c>
      <c r="F1502" s="2">
        <v>7.0000000000000001E-3</v>
      </c>
    </row>
    <row r="1503" spans="1:6" x14ac:dyDescent="0.3">
      <c r="A1503" s="1">
        <v>43214</v>
      </c>
      <c r="B1503">
        <v>2.4750000000000001</v>
      </c>
      <c r="C1503">
        <v>2.4780000000000002</v>
      </c>
      <c r="D1503">
        <v>2.5</v>
      </c>
      <c r="E1503">
        <v>2.4620000000000002</v>
      </c>
      <c r="F1503" s="2">
        <v>-1.6000000000000001E-3</v>
      </c>
    </row>
    <row r="1504" spans="1:6" x14ac:dyDescent="0.3">
      <c r="A1504" s="1">
        <v>43213</v>
      </c>
      <c r="B1504">
        <v>2.4780000000000002</v>
      </c>
      <c r="C1504">
        <v>2.4700000000000002</v>
      </c>
      <c r="D1504">
        <v>2.4830000000000001</v>
      </c>
      <c r="E1504">
        <v>2.4580000000000002</v>
      </c>
      <c r="F1504" s="2">
        <v>6.8999999999999999E-3</v>
      </c>
    </row>
    <row r="1505" spans="1:6" x14ac:dyDescent="0.3">
      <c r="A1505" s="1">
        <v>43210</v>
      </c>
      <c r="B1505">
        <v>2.4609999999999999</v>
      </c>
      <c r="C1505">
        <v>2.4319999999999999</v>
      </c>
      <c r="D1505">
        <v>2.4609999999999999</v>
      </c>
      <c r="E1505">
        <v>2.4279999999999999</v>
      </c>
      <c r="F1505" s="2">
        <v>1.23E-2</v>
      </c>
    </row>
    <row r="1506" spans="1:6" x14ac:dyDescent="0.3">
      <c r="A1506" s="1">
        <v>43209</v>
      </c>
      <c r="B1506">
        <v>2.4319999999999999</v>
      </c>
      <c r="C1506">
        <v>2.427</v>
      </c>
      <c r="D1506">
        <v>2.44</v>
      </c>
      <c r="E1506">
        <v>2.423</v>
      </c>
      <c r="F1506" s="2">
        <v>0</v>
      </c>
    </row>
    <row r="1507" spans="1:6" x14ac:dyDescent="0.3">
      <c r="A1507" s="1">
        <v>43208</v>
      </c>
      <c r="B1507">
        <v>2.431</v>
      </c>
      <c r="C1507">
        <v>2.3980000000000001</v>
      </c>
      <c r="D1507">
        <v>2.4359999999999999</v>
      </c>
      <c r="E1507">
        <v>2.3980000000000001</v>
      </c>
      <c r="F1507" s="2">
        <v>1.5599999999999999E-2</v>
      </c>
    </row>
    <row r="1508" spans="1:6" x14ac:dyDescent="0.3">
      <c r="A1508" s="1">
        <v>43207</v>
      </c>
      <c r="B1508">
        <v>2.3940000000000001</v>
      </c>
      <c r="C1508">
        <v>2.3860000000000001</v>
      </c>
      <c r="D1508">
        <v>2.4020000000000001</v>
      </c>
      <c r="E1508">
        <v>2.3769999999999998</v>
      </c>
      <c r="F1508" s="2">
        <v>5.3E-3</v>
      </c>
    </row>
    <row r="1509" spans="1:6" x14ac:dyDescent="0.3">
      <c r="A1509" s="1">
        <v>43206</v>
      </c>
      <c r="B1509">
        <v>2.3809999999999998</v>
      </c>
      <c r="C1509">
        <v>2.3690000000000002</v>
      </c>
      <c r="D1509">
        <v>2.3940000000000001</v>
      </c>
      <c r="E1509">
        <v>2.3690000000000002</v>
      </c>
      <c r="F1509" s="2">
        <v>8.8000000000000005E-3</v>
      </c>
    </row>
    <row r="1510" spans="1:6" x14ac:dyDescent="0.3">
      <c r="A1510" s="1">
        <v>43203</v>
      </c>
      <c r="B1510">
        <v>2.3610000000000002</v>
      </c>
      <c r="C1510">
        <v>2.34</v>
      </c>
      <c r="D1510">
        <v>2.3730000000000002</v>
      </c>
      <c r="E1510">
        <v>2.34</v>
      </c>
      <c r="F1510" s="2">
        <v>1.9E-3</v>
      </c>
    </row>
    <row r="1511" spans="1:6" x14ac:dyDescent="0.3">
      <c r="A1511" s="1">
        <v>43202</v>
      </c>
      <c r="B1511">
        <v>2.3559999999999999</v>
      </c>
      <c r="C1511">
        <v>2.3069999999999999</v>
      </c>
      <c r="D1511">
        <v>2.3559999999999999</v>
      </c>
      <c r="E1511">
        <v>2.3029999999999999</v>
      </c>
      <c r="F1511" s="2">
        <v>2.1299999999999999E-2</v>
      </c>
    </row>
    <row r="1512" spans="1:6" x14ac:dyDescent="0.3">
      <c r="A1512" s="1">
        <v>43201</v>
      </c>
      <c r="B1512">
        <v>2.3069999999999999</v>
      </c>
      <c r="C1512">
        <v>2.3029999999999999</v>
      </c>
      <c r="D1512">
        <v>2.319</v>
      </c>
      <c r="E1512">
        <v>2.2829999999999999</v>
      </c>
      <c r="F1512" s="2">
        <v>0</v>
      </c>
    </row>
    <row r="1513" spans="1:6" x14ac:dyDescent="0.3">
      <c r="A1513" s="1">
        <v>43200</v>
      </c>
      <c r="B1513">
        <v>2.3069999999999999</v>
      </c>
      <c r="C1513">
        <v>2.286</v>
      </c>
      <c r="D1513">
        <v>2.323</v>
      </c>
      <c r="E1513">
        <v>2.282</v>
      </c>
      <c r="F1513" s="2">
        <v>1.0699999999999999E-2</v>
      </c>
    </row>
    <row r="1514" spans="1:6" x14ac:dyDescent="0.3">
      <c r="A1514" s="1">
        <v>43199</v>
      </c>
      <c r="B1514">
        <v>2.282</v>
      </c>
      <c r="C1514">
        <v>2.282</v>
      </c>
      <c r="D1514">
        <v>2.2989999999999999</v>
      </c>
      <c r="E1514">
        <v>2.27</v>
      </c>
      <c r="F1514" s="2">
        <v>5.4000000000000003E-3</v>
      </c>
    </row>
    <row r="1515" spans="1:6" x14ac:dyDescent="0.3">
      <c r="A1515" s="1">
        <v>43196</v>
      </c>
      <c r="B1515">
        <v>2.27</v>
      </c>
      <c r="C1515">
        <v>2.29</v>
      </c>
      <c r="D1515">
        <v>2.3109999999999999</v>
      </c>
      <c r="E1515">
        <v>2.266</v>
      </c>
      <c r="F1515" s="2">
        <v>-1.5800000000000002E-2</v>
      </c>
    </row>
    <row r="1516" spans="1:6" x14ac:dyDescent="0.3">
      <c r="A1516" s="1">
        <v>43195</v>
      </c>
      <c r="B1516">
        <v>2.3069999999999999</v>
      </c>
      <c r="C1516">
        <v>2.3069999999999999</v>
      </c>
      <c r="D1516">
        <v>2.3109999999999999</v>
      </c>
      <c r="E1516">
        <v>2.2989999999999999</v>
      </c>
      <c r="F1516" s="2">
        <v>1.8E-3</v>
      </c>
    </row>
    <row r="1517" spans="1:6" x14ac:dyDescent="0.3">
      <c r="A1517" s="1">
        <v>43194</v>
      </c>
      <c r="B1517">
        <v>2.3029999999999999</v>
      </c>
      <c r="C1517">
        <v>2.274</v>
      </c>
      <c r="D1517">
        <v>2.3029999999999999</v>
      </c>
      <c r="E1517">
        <v>2.254</v>
      </c>
      <c r="F1517" s="2">
        <v>8.8999999999999999E-3</v>
      </c>
    </row>
    <row r="1518" spans="1:6" x14ac:dyDescent="0.3">
      <c r="A1518" s="1">
        <v>43193</v>
      </c>
      <c r="B1518">
        <v>2.282</v>
      </c>
      <c r="C1518">
        <v>2.258</v>
      </c>
      <c r="D1518">
        <v>2.29</v>
      </c>
      <c r="E1518">
        <v>2.258</v>
      </c>
      <c r="F1518" s="2">
        <v>1.44E-2</v>
      </c>
    </row>
    <row r="1519" spans="1:6" x14ac:dyDescent="0.3">
      <c r="A1519" s="1">
        <v>43192</v>
      </c>
      <c r="B1519">
        <v>2.25</v>
      </c>
      <c r="C1519">
        <v>2.278</v>
      </c>
      <c r="D1519">
        <v>2.29</v>
      </c>
      <c r="E1519">
        <v>2.234</v>
      </c>
      <c r="F1519" s="2">
        <v>-8.8999999999999999E-3</v>
      </c>
    </row>
    <row r="1520" spans="1:6" x14ac:dyDescent="0.3">
      <c r="A1520" s="1">
        <v>43188</v>
      </c>
      <c r="B1520">
        <v>2.27</v>
      </c>
      <c r="C1520">
        <v>2.286</v>
      </c>
      <c r="D1520">
        <v>2.294</v>
      </c>
      <c r="E1520">
        <v>2.266</v>
      </c>
      <c r="F1520" s="2">
        <v>-7.0000000000000001E-3</v>
      </c>
    </row>
    <row r="1521" spans="1:6" x14ac:dyDescent="0.3">
      <c r="A1521" s="1">
        <v>43187</v>
      </c>
      <c r="B1521">
        <v>2.286</v>
      </c>
      <c r="C1521">
        <v>2.278</v>
      </c>
      <c r="D1521">
        <v>2.302</v>
      </c>
      <c r="E1521">
        <v>2.246</v>
      </c>
      <c r="F1521" s="2">
        <v>7.1000000000000004E-3</v>
      </c>
    </row>
    <row r="1522" spans="1:6" x14ac:dyDescent="0.3">
      <c r="A1522" s="1">
        <v>43186</v>
      </c>
      <c r="B1522">
        <v>2.27</v>
      </c>
      <c r="C1522">
        <v>2.3149999999999999</v>
      </c>
      <c r="D1522">
        <v>2.319</v>
      </c>
      <c r="E1522">
        <v>2.262</v>
      </c>
      <c r="F1522" s="2">
        <v>-2E-3</v>
      </c>
    </row>
    <row r="1523" spans="1:6" x14ac:dyDescent="0.3">
      <c r="A1523" s="1">
        <v>43185</v>
      </c>
      <c r="B1523">
        <v>2.2749999999999999</v>
      </c>
      <c r="C1523">
        <v>2.262</v>
      </c>
      <c r="D1523">
        <v>2.2949999999999999</v>
      </c>
      <c r="E1523">
        <v>2.262</v>
      </c>
      <c r="F1523" s="2">
        <v>7.4000000000000003E-3</v>
      </c>
    </row>
    <row r="1524" spans="1:6" x14ac:dyDescent="0.3">
      <c r="A1524" s="1">
        <v>43182</v>
      </c>
      <c r="B1524">
        <v>2.258</v>
      </c>
      <c r="C1524">
        <v>2.274</v>
      </c>
      <c r="D1524">
        <v>2.2909999999999999</v>
      </c>
      <c r="E1524">
        <v>2.254</v>
      </c>
      <c r="F1524" s="2">
        <v>-1.09E-2</v>
      </c>
    </row>
    <row r="1525" spans="1:6" x14ac:dyDescent="0.3">
      <c r="A1525" s="1">
        <v>43181</v>
      </c>
      <c r="B1525">
        <v>2.2829999999999999</v>
      </c>
      <c r="C1525">
        <v>2.3119999999999998</v>
      </c>
      <c r="D1525">
        <v>2.3199999999999998</v>
      </c>
      <c r="E1525">
        <v>2.258</v>
      </c>
      <c r="F1525" s="2">
        <v>-1.0699999999999999E-2</v>
      </c>
    </row>
    <row r="1526" spans="1:6" x14ac:dyDescent="0.3">
      <c r="A1526" s="1">
        <v>43180</v>
      </c>
      <c r="B1526">
        <v>2.3079999999999998</v>
      </c>
      <c r="C1526">
        <v>2.3370000000000002</v>
      </c>
      <c r="D1526">
        <v>2.3660000000000001</v>
      </c>
      <c r="E1526">
        <v>2.2989999999999999</v>
      </c>
      <c r="F1526" s="2">
        <v>-1.7600000000000001E-2</v>
      </c>
    </row>
    <row r="1527" spans="1:6" x14ac:dyDescent="0.3">
      <c r="A1527" s="1">
        <v>43179</v>
      </c>
      <c r="B1527">
        <v>2.3490000000000002</v>
      </c>
      <c r="C1527">
        <v>2.3119999999999998</v>
      </c>
      <c r="D1527">
        <v>2.3490000000000002</v>
      </c>
      <c r="E1527">
        <v>2.3069999999999999</v>
      </c>
      <c r="F1527" s="2">
        <v>1.61E-2</v>
      </c>
    </row>
    <row r="1528" spans="1:6" x14ac:dyDescent="0.3">
      <c r="A1528" s="1">
        <v>43178</v>
      </c>
      <c r="B1528">
        <v>2.3119999999999998</v>
      </c>
      <c r="C1528">
        <v>2.3069999999999999</v>
      </c>
      <c r="D1528">
        <v>2.3199999999999998</v>
      </c>
      <c r="E1528">
        <v>2.2869999999999999</v>
      </c>
      <c r="F1528" s="2">
        <v>7.1999999999999998E-3</v>
      </c>
    </row>
    <row r="1529" spans="1:6" x14ac:dyDescent="0.3">
      <c r="A1529" s="1">
        <v>43175</v>
      </c>
      <c r="B1529">
        <v>2.2949999999999999</v>
      </c>
      <c r="C1529">
        <v>2.2909999999999999</v>
      </c>
      <c r="D1529">
        <v>2.2949999999999999</v>
      </c>
      <c r="E1529">
        <v>2.2789999999999999</v>
      </c>
      <c r="F1529" s="2">
        <v>3.5999999999999999E-3</v>
      </c>
    </row>
    <row r="1530" spans="1:6" x14ac:dyDescent="0.3">
      <c r="A1530" s="1">
        <v>43174</v>
      </c>
      <c r="B1530">
        <v>2.2869999999999999</v>
      </c>
      <c r="C1530">
        <v>2.27</v>
      </c>
      <c r="D1530">
        <v>2.2909999999999999</v>
      </c>
      <c r="E1530">
        <v>2.25</v>
      </c>
      <c r="F1530" s="2">
        <v>1.09E-2</v>
      </c>
    </row>
    <row r="1531" spans="1:6" x14ac:dyDescent="0.3">
      <c r="A1531" s="1">
        <v>43173</v>
      </c>
      <c r="B1531">
        <v>2.262</v>
      </c>
      <c r="C1531">
        <v>2.262</v>
      </c>
      <c r="D1531">
        <v>2.2909999999999999</v>
      </c>
      <c r="E1531">
        <v>2.246</v>
      </c>
      <c r="F1531" s="2">
        <v>1.8E-3</v>
      </c>
    </row>
    <row r="1532" spans="1:6" x14ac:dyDescent="0.3">
      <c r="A1532" s="1">
        <v>43172</v>
      </c>
      <c r="B1532">
        <v>2.258</v>
      </c>
      <c r="C1532">
        <v>2.27</v>
      </c>
      <c r="D1532">
        <v>2.274</v>
      </c>
      <c r="E1532">
        <v>2.242</v>
      </c>
      <c r="F1532" s="2">
        <v>-1.8E-3</v>
      </c>
    </row>
    <row r="1533" spans="1:6" x14ac:dyDescent="0.3">
      <c r="A1533" s="1">
        <v>43171</v>
      </c>
      <c r="B1533">
        <v>2.262</v>
      </c>
      <c r="C1533">
        <v>2.2719999999999998</v>
      </c>
      <c r="D1533">
        <v>2.278</v>
      </c>
      <c r="E1533">
        <v>2.262</v>
      </c>
      <c r="F1533" s="2">
        <v>0</v>
      </c>
    </row>
    <row r="1534" spans="1:6" x14ac:dyDescent="0.3">
      <c r="A1534" s="1">
        <v>43168</v>
      </c>
      <c r="B1534">
        <v>2.262</v>
      </c>
      <c r="C1534">
        <v>2.27</v>
      </c>
      <c r="D1534">
        <v>2.286</v>
      </c>
      <c r="E1534">
        <v>2.262</v>
      </c>
      <c r="F1534" s="2">
        <v>5.4000000000000003E-3</v>
      </c>
    </row>
    <row r="1535" spans="1:6" x14ac:dyDescent="0.3">
      <c r="A1535" s="1">
        <v>43167</v>
      </c>
      <c r="B1535">
        <v>2.25</v>
      </c>
      <c r="C1535">
        <v>2.25</v>
      </c>
      <c r="D1535">
        <v>2.266</v>
      </c>
      <c r="E1535">
        <v>2.242</v>
      </c>
      <c r="F1535" s="2">
        <v>-1.8E-3</v>
      </c>
    </row>
    <row r="1536" spans="1:6" x14ac:dyDescent="0.3">
      <c r="A1536" s="1">
        <v>43166</v>
      </c>
      <c r="B1536">
        <v>2.254</v>
      </c>
      <c r="C1536">
        <v>2.23</v>
      </c>
      <c r="D1536">
        <v>2.262</v>
      </c>
      <c r="E1536">
        <v>2.226</v>
      </c>
      <c r="F1536" s="2">
        <v>0</v>
      </c>
    </row>
    <row r="1537" spans="1:6" x14ac:dyDescent="0.3">
      <c r="A1537" s="1">
        <v>43165</v>
      </c>
      <c r="B1537">
        <v>2.254</v>
      </c>
      <c r="C1537">
        <v>2.238</v>
      </c>
      <c r="D1537">
        <v>2.258</v>
      </c>
      <c r="E1537">
        <v>2.226</v>
      </c>
      <c r="F1537" s="2">
        <v>5.4000000000000003E-3</v>
      </c>
    </row>
    <row r="1538" spans="1:6" x14ac:dyDescent="0.3">
      <c r="A1538" s="1">
        <v>43164</v>
      </c>
      <c r="B1538">
        <v>2.242</v>
      </c>
      <c r="C1538">
        <v>2.234</v>
      </c>
      <c r="D1538">
        <v>2.254</v>
      </c>
      <c r="E1538">
        <v>2.2050000000000001</v>
      </c>
      <c r="F1538" s="2">
        <v>-1.8E-3</v>
      </c>
    </row>
    <row r="1539" spans="1:6" x14ac:dyDescent="0.3">
      <c r="A1539" s="1">
        <v>43161</v>
      </c>
      <c r="B1539">
        <v>2.246</v>
      </c>
      <c r="C1539">
        <v>2.222</v>
      </c>
      <c r="D1539">
        <v>2.246</v>
      </c>
      <c r="E1539">
        <v>2.1970000000000001</v>
      </c>
      <c r="F1539" s="2">
        <v>1.2699999999999999E-2</v>
      </c>
    </row>
    <row r="1540" spans="1:6" x14ac:dyDescent="0.3">
      <c r="A1540" s="1">
        <v>43160</v>
      </c>
      <c r="B1540">
        <v>2.218</v>
      </c>
      <c r="C1540">
        <v>2.254</v>
      </c>
      <c r="D1540">
        <v>2.27</v>
      </c>
      <c r="E1540">
        <v>2.202</v>
      </c>
      <c r="F1540" s="2">
        <v>-1.78E-2</v>
      </c>
    </row>
    <row r="1541" spans="1:6" x14ac:dyDescent="0.3">
      <c r="A1541" s="1">
        <v>43159</v>
      </c>
      <c r="B1541">
        <v>2.258</v>
      </c>
      <c r="C1541">
        <v>2.262</v>
      </c>
      <c r="D1541">
        <v>2.286</v>
      </c>
      <c r="E1541">
        <v>2.254</v>
      </c>
      <c r="F1541" s="2">
        <v>-3.5000000000000001E-3</v>
      </c>
    </row>
    <row r="1542" spans="1:6" x14ac:dyDescent="0.3">
      <c r="A1542" s="1">
        <v>43158</v>
      </c>
      <c r="B1542">
        <v>2.266</v>
      </c>
      <c r="C1542">
        <v>2.222</v>
      </c>
      <c r="D1542">
        <v>2.278</v>
      </c>
      <c r="E1542">
        <v>2.218</v>
      </c>
      <c r="F1542" s="2">
        <v>1.6199999999999999E-2</v>
      </c>
    </row>
    <row r="1543" spans="1:6" x14ac:dyDescent="0.3">
      <c r="A1543" s="1">
        <v>43157</v>
      </c>
      <c r="B1543">
        <v>2.23</v>
      </c>
      <c r="C1543">
        <v>2.25</v>
      </c>
      <c r="D1543">
        <v>2.25</v>
      </c>
      <c r="E1543">
        <v>2.214</v>
      </c>
      <c r="F1543" s="2">
        <v>-5.4000000000000003E-3</v>
      </c>
    </row>
    <row r="1544" spans="1:6" x14ac:dyDescent="0.3">
      <c r="A1544" s="1">
        <v>43154</v>
      </c>
      <c r="B1544">
        <v>2.242</v>
      </c>
      <c r="C1544">
        <v>2.254</v>
      </c>
      <c r="D1544">
        <v>2.258</v>
      </c>
      <c r="E1544">
        <v>2.226</v>
      </c>
      <c r="F1544" s="2">
        <v>-5.3E-3</v>
      </c>
    </row>
    <row r="1545" spans="1:6" x14ac:dyDescent="0.3">
      <c r="A1545" s="1">
        <v>43153</v>
      </c>
      <c r="B1545">
        <v>2.254</v>
      </c>
      <c r="C1545">
        <v>2.27</v>
      </c>
      <c r="D1545">
        <v>2.274</v>
      </c>
      <c r="E1545">
        <v>2.25</v>
      </c>
      <c r="F1545" s="2">
        <v>-7.1000000000000004E-3</v>
      </c>
    </row>
    <row r="1546" spans="1:6" x14ac:dyDescent="0.3">
      <c r="A1546" s="1">
        <v>43152</v>
      </c>
      <c r="B1546">
        <v>2.27</v>
      </c>
      <c r="C1546">
        <v>2.266</v>
      </c>
      <c r="D1546">
        <v>2.282</v>
      </c>
      <c r="E1546">
        <v>2.25</v>
      </c>
      <c r="F1546" s="2">
        <v>2.12E-2</v>
      </c>
    </row>
    <row r="1547" spans="1:6" x14ac:dyDescent="0.3">
      <c r="A1547" s="1">
        <v>43151</v>
      </c>
      <c r="B1547">
        <v>2.2229999999999999</v>
      </c>
      <c r="C1547">
        <v>2.2229999999999999</v>
      </c>
      <c r="D1547">
        <v>2.2480000000000002</v>
      </c>
      <c r="E1547">
        <v>2.218</v>
      </c>
      <c r="F1547" s="2">
        <v>3.8999999999999998E-3</v>
      </c>
    </row>
    <row r="1548" spans="1:6" x14ac:dyDescent="0.3">
      <c r="A1548" s="1">
        <v>43150</v>
      </c>
      <c r="B1548">
        <v>2.214</v>
      </c>
      <c r="C1548">
        <v>2.218</v>
      </c>
      <c r="D1548">
        <v>2.218</v>
      </c>
      <c r="E1548">
        <v>2.214</v>
      </c>
      <c r="F1548" s="2">
        <v>9.4000000000000004E-3</v>
      </c>
    </row>
    <row r="1549" spans="1:6" x14ac:dyDescent="0.3">
      <c r="A1549" s="1">
        <v>43147</v>
      </c>
      <c r="B1549">
        <v>2.194</v>
      </c>
      <c r="C1549">
        <v>2.1930000000000001</v>
      </c>
      <c r="D1549">
        <v>2.21</v>
      </c>
      <c r="E1549">
        <v>2.1850000000000001</v>
      </c>
      <c r="F1549" s="2">
        <v>2.3E-3</v>
      </c>
    </row>
    <row r="1550" spans="1:6" x14ac:dyDescent="0.3">
      <c r="A1550" s="1">
        <v>43146</v>
      </c>
      <c r="B1550">
        <v>2.1880000000000002</v>
      </c>
      <c r="C1550">
        <v>2.1800000000000002</v>
      </c>
      <c r="D1550">
        <v>2.2130000000000001</v>
      </c>
      <c r="E1550">
        <v>2.1720000000000002</v>
      </c>
      <c r="F1550" s="2">
        <v>7.7000000000000002E-3</v>
      </c>
    </row>
    <row r="1551" spans="1:6" x14ac:dyDescent="0.3">
      <c r="A1551" s="1">
        <v>43145</v>
      </c>
      <c r="B1551">
        <v>2.1720000000000002</v>
      </c>
      <c r="C1551">
        <v>2.1139999999999999</v>
      </c>
      <c r="D1551">
        <v>2.1760000000000002</v>
      </c>
      <c r="E1551">
        <v>2.0939999999999999</v>
      </c>
      <c r="F1551" s="2">
        <v>2.92E-2</v>
      </c>
    </row>
    <row r="1552" spans="1:6" x14ac:dyDescent="0.3">
      <c r="A1552" s="1">
        <v>43144</v>
      </c>
      <c r="B1552">
        <v>2.11</v>
      </c>
      <c r="C1552">
        <v>2.0859999999999999</v>
      </c>
      <c r="D1552">
        <v>2.1139999999999999</v>
      </c>
      <c r="E1552">
        <v>2.0649999999999999</v>
      </c>
      <c r="F1552" s="2">
        <v>1.5800000000000002E-2</v>
      </c>
    </row>
    <row r="1553" spans="1:6" x14ac:dyDescent="0.3">
      <c r="A1553" s="1">
        <v>43143</v>
      </c>
      <c r="B1553">
        <v>2.077</v>
      </c>
      <c r="C1553">
        <v>2.0489999999999999</v>
      </c>
      <c r="D1553">
        <v>2.1389999999999998</v>
      </c>
      <c r="E1553">
        <v>2.0489999999999999</v>
      </c>
      <c r="F1553" s="2">
        <v>2E-3</v>
      </c>
    </row>
    <row r="1554" spans="1:6" x14ac:dyDescent="0.3">
      <c r="A1554" s="1">
        <v>43140</v>
      </c>
      <c r="B1554">
        <v>2.073</v>
      </c>
      <c r="C1554">
        <v>2.109</v>
      </c>
      <c r="D1554">
        <v>2.1379999999999999</v>
      </c>
      <c r="E1554">
        <v>2.004</v>
      </c>
      <c r="F1554" s="2">
        <v>-1.72E-2</v>
      </c>
    </row>
    <row r="1555" spans="1:6" x14ac:dyDescent="0.3">
      <c r="A1555" s="1">
        <v>43139</v>
      </c>
      <c r="B1555">
        <v>2.109</v>
      </c>
      <c r="C1555">
        <v>2.113</v>
      </c>
      <c r="D1555">
        <v>2.15</v>
      </c>
      <c r="E1555">
        <v>2.105</v>
      </c>
      <c r="F1555" s="2">
        <v>-7.6E-3</v>
      </c>
    </row>
    <row r="1556" spans="1:6" x14ac:dyDescent="0.3">
      <c r="A1556" s="1">
        <v>43138</v>
      </c>
      <c r="B1556">
        <v>2.1259999999999999</v>
      </c>
      <c r="C1556">
        <v>2.113</v>
      </c>
      <c r="D1556">
        <v>2.15</v>
      </c>
      <c r="E1556">
        <v>2.073</v>
      </c>
      <c r="F1556" s="2">
        <v>7.7999999999999996E-3</v>
      </c>
    </row>
    <row r="1557" spans="1:6" x14ac:dyDescent="0.3">
      <c r="A1557" s="1">
        <v>43137</v>
      </c>
      <c r="B1557">
        <v>2.109</v>
      </c>
      <c r="C1557">
        <v>2.036</v>
      </c>
      <c r="D1557">
        <v>2.113</v>
      </c>
      <c r="E1557">
        <v>1.9470000000000001</v>
      </c>
      <c r="F1557" s="2">
        <v>3.3799999999999997E-2</v>
      </c>
    </row>
    <row r="1558" spans="1:6" x14ac:dyDescent="0.3">
      <c r="A1558" s="1">
        <v>43136</v>
      </c>
      <c r="B1558">
        <v>2.04</v>
      </c>
      <c r="C1558">
        <v>2.149</v>
      </c>
      <c r="D1558">
        <v>2.1539999999999999</v>
      </c>
      <c r="E1558">
        <v>2.024</v>
      </c>
      <c r="F1558" s="2">
        <v>-4.8899999999999999E-2</v>
      </c>
    </row>
    <row r="1559" spans="1:6" x14ac:dyDescent="0.3">
      <c r="A1559" s="1">
        <v>43133</v>
      </c>
      <c r="B1559">
        <v>2.145</v>
      </c>
      <c r="C1559">
        <v>2.173</v>
      </c>
      <c r="D1559">
        <v>2.1859999999999999</v>
      </c>
      <c r="E1559">
        <v>2.137</v>
      </c>
      <c r="F1559" s="2">
        <v>-7.1999999999999998E-3</v>
      </c>
    </row>
    <row r="1560" spans="1:6" x14ac:dyDescent="0.3">
      <c r="A1560" s="1">
        <v>43132</v>
      </c>
      <c r="B1560">
        <v>2.161</v>
      </c>
      <c r="C1560">
        <v>2.157</v>
      </c>
      <c r="D1560">
        <v>2.173</v>
      </c>
      <c r="E1560">
        <v>2.141</v>
      </c>
      <c r="F1560" s="2">
        <v>5.7000000000000002E-3</v>
      </c>
    </row>
    <row r="1561" spans="1:6" x14ac:dyDescent="0.3">
      <c r="A1561" s="1">
        <v>43131</v>
      </c>
      <c r="B1561">
        <v>2.149</v>
      </c>
      <c r="C1561">
        <v>2.12</v>
      </c>
      <c r="D1561">
        <v>2.165</v>
      </c>
      <c r="E1561">
        <v>2.1040000000000001</v>
      </c>
      <c r="F1561" s="2">
        <v>9.4999999999999998E-3</v>
      </c>
    </row>
    <row r="1562" spans="1:6" x14ac:dyDescent="0.3">
      <c r="A1562" s="1">
        <v>43130</v>
      </c>
      <c r="B1562">
        <v>2.1280000000000001</v>
      </c>
      <c r="C1562">
        <v>2.1280000000000001</v>
      </c>
      <c r="D1562">
        <v>2.1360000000000001</v>
      </c>
      <c r="E1562">
        <v>2.1080000000000001</v>
      </c>
      <c r="F1562" s="2">
        <v>3.8E-3</v>
      </c>
    </row>
    <row r="1563" spans="1:6" x14ac:dyDescent="0.3">
      <c r="A1563" s="1">
        <v>43129</v>
      </c>
      <c r="B1563">
        <v>2.12</v>
      </c>
      <c r="C1563">
        <v>2.1160000000000001</v>
      </c>
      <c r="D1563">
        <v>2.161</v>
      </c>
      <c r="E1563">
        <v>2.1160000000000001</v>
      </c>
      <c r="F1563" s="2">
        <v>0</v>
      </c>
    </row>
    <row r="1564" spans="1:6" x14ac:dyDescent="0.3">
      <c r="A1564" s="1">
        <v>43126</v>
      </c>
      <c r="B1564">
        <v>2.12</v>
      </c>
      <c r="C1564">
        <v>2.0920000000000001</v>
      </c>
      <c r="D1564">
        <v>2.1320000000000001</v>
      </c>
      <c r="E1564">
        <v>2.0880000000000001</v>
      </c>
      <c r="F1564" s="2">
        <v>1.34E-2</v>
      </c>
    </row>
    <row r="1565" spans="1:6" x14ac:dyDescent="0.3">
      <c r="A1565" s="1">
        <v>43125</v>
      </c>
      <c r="B1565">
        <v>2.0920000000000001</v>
      </c>
      <c r="C1565">
        <v>2.08</v>
      </c>
      <c r="D1565">
        <v>2.1040000000000001</v>
      </c>
      <c r="E1565">
        <v>2.0680000000000001</v>
      </c>
      <c r="F1565" s="2">
        <v>5.7999999999999996E-3</v>
      </c>
    </row>
    <row r="1566" spans="1:6" x14ac:dyDescent="0.3">
      <c r="A1566" s="1">
        <v>43124</v>
      </c>
      <c r="B1566">
        <v>2.08</v>
      </c>
      <c r="C1566">
        <v>2.056</v>
      </c>
      <c r="D1566">
        <v>2.0840000000000001</v>
      </c>
      <c r="E1566">
        <v>2.056</v>
      </c>
      <c r="F1566" s="2">
        <v>1.95E-2</v>
      </c>
    </row>
    <row r="1567" spans="1:6" x14ac:dyDescent="0.3">
      <c r="A1567" s="1">
        <v>43123</v>
      </c>
      <c r="B1567">
        <v>2.04</v>
      </c>
      <c r="C1567">
        <v>2.0649999999999999</v>
      </c>
      <c r="D1567">
        <v>2.0649999999999999</v>
      </c>
      <c r="E1567">
        <v>2.04</v>
      </c>
      <c r="F1567" s="2">
        <v>-1.3899999999999999E-2</v>
      </c>
    </row>
    <row r="1568" spans="1:6" x14ac:dyDescent="0.3">
      <c r="A1568" s="1">
        <v>43122</v>
      </c>
      <c r="B1568">
        <v>2.069</v>
      </c>
      <c r="C1568">
        <v>2.077</v>
      </c>
      <c r="D1568">
        <v>2.0819999999999999</v>
      </c>
      <c r="E1568">
        <v>2.0609999999999999</v>
      </c>
      <c r="F1568" s="2">
        <v>0</v>
      </c>
    </row>
    <row r="1569" spans="1:6" x14ac:dyDescent="0.3">
      <c r="A1569" s="1">
        <v>43119</v>
      </c>
      <c r="B1569">
        <v>2.069</v>
      </c>
      <c r="C1569">
        <v>2.052</v>
      </c>
      <c r="D1569">
        <v>2.073</v>
      </c>
      <c r="E1569">
        <v>2.044</v>
      </c>
      <c r="F1569" s="2">
        <v>1.2500000000000001E-2</v>
      </c>
    </row>
    <row r="1570" spans="1:6" x14ac:dyDescent="0.3">
      <c r="A1570" s="1">
        <v>43118</v>
      </c>
      <c r="B1570">
        <v>2.0430000000000001</v>
      </c>
      <c r="C1570">
        <v>2.0470000000000002</v>
      </c>
      <c r="D1570">
        <v>2.06</v>
      </c>
      <c r="E1570">
        <v>2.0430000000000001</v>
      </c>
      <c r="F1570" s="2">
        <v>-1.9E-3</v>
      </c>
    </row>
    <row r="1571" spans="1:6" x14ac:dyDescent="0.3">
      <c r="A1571" s="1">
        <v>43117</v>
      </c>
      <c r="B1571">
        <v>2.0470000000000002</v>
      </c>
      <c r="C1571">
        <v>2.0139999999999998</v>
      </c>
      <c r="D1571">
        <v>2.0510000000000002</v>
      </c>
      <c r="E1571">
        <v>2.0139999999999998</v>
      </c>
      <c r="F1571" s="2">
        <v>1.43E-2</v>
      </c>
    </row>
    <row r="1572" spans="1:6" x14ac:dyDescent="0.3">
      <c r="A1572" s="1">
        <v>43116</v>
      </c>
      <c r="B1572">
        <v>2.0179999999999998</v>
      </c>
      <c r="C1572">
        <v>2.0099999999999998</v>
      </c>
      <c r="D1572">
        <v>2.0259999999999998</v>
      </c>
      <c r="E1572">
        <v>1.994</v>
      </c>
      <c r="F1572" s="2">
        <v>2.0999999999999999E-3</v>
      </c>
    </row>
    <row r="1573" spans="1:6" x14ac:dyDescent="0.3">
      <c r="A1573" s="1">
        <v>43115</v>
      </c>
      <c r="B1573">
        <v>2.0139999999999998</v>
      </c>
      <c r="C1573">
        <v>2.0099999999999998</v>
      </c>
      <c r="D1573">
        <v>2.0139999999999998</v>
      </c>
      <c r="E1573">
        <v>2.0099999999999998</v>
      </c>
      <c r="F1573" s="2">
        <v>6.1000000000000004E-3</v>
      </c>
    </row>
    <row r="1574" spans="1:6" x14ac:dyDescent="0.3">
      <c r="A1574" s="1">
        <v>43112</v>
      </c>
      <c r="B1574">
        <v>2.0019999999999998</v>
      </c>
      <c r="C1574">
        <v>1.9930000000000001</v>
      </c>
      <c r="D1574">
        <v>2.0259999999999998</v>
      </c>
      <c r="E1574">
        <v>1.9850000000000001</v>
      </c>
      <c r="F1574" s="2">
        <v>1.0699999999999999E-2</v>
      </c>
    </row>
    <row r="1575" spans="1:6" x14ac:dyDescent="0.3">
      <c r="A1575" s="1">
        <v>43111</v>
      </c>
      <c r="B1575">
        <v>1.9810000000000001</v>
      </c>
      <c r="C1575">
        <v>1.972</v>
      </c>
      <c r="D1575">
        <v>1.9890000000000001</v>
      </c>
      <c r="E1575">
        <v>1.968</v>
      </c>
      <c r="F1575" s="2">
        <v>2.0999999999999999E-3</v>
      </c>
    </row>
    <row r="1576" spans="1:6" x14ac:dyDescent="0.3">
      <c r="A1576" s="1">
        <v>43110</v>
      </c>
      <c r="B1576">
        <v>1.9770000000000001</v>
      </c>
      <c r="C1576">
        <v>1.972</v>
      </c>
      <c r="D1576">
        <v>1.9850000000000001</v>
      </c>
      <c r="E1576">
        <v>1.964</v>
      </c>
      <c r="F1576" s="2">
        <v>2.0999999999999999E-3</v>
      </c>
    </row>
    <row r="1577" spans="1:6" x14ac:dyDescent="0.3">
      <c r="A1577" s="1">
        <v>43109</v>
      </c>
      <c r="B1577">
        <v>1.972</v>
      </c>
      <c r="C1577">
        <v>1.96</v>
      </c>
      <c r="D1577">
        <v>1.976</v>
      </c>
      <c r="E1577">
        <v>1.948</v>
      </c>
      <c r="F1577" s="2">
        <v>6.3E-3</v>
      </c>
    </row>
    <row r="1578" spans="1:6" x14ac:dyDescent="0.3">
      <c r="A1578" s="1">
        <v>43108</v>
      </c>
      <c r="B1578">
        <v>1.96</v>
      </c>
      <c r="C1578">
        <v>1.972</v>
      </c>
      <c r="D1578">
        <v>1.972</v>
      </c>
      <c r="E1578">
        <v>1.952</v>
      </c>
      <c r="F1578" s="2">
        <v>-2E-3</v>
      </c>
    </row>
    <row r="1579" spans="1:6" x14ac:dyDescent="0.3">
      <c r="A1579" s="1">
        <v>43105</v>
      </c>
      <c r="B1579">
        <v>1.964</v>
      </c>
      <c r="C1579">
        <v>1.96</v>
      </c>
      <c r="D1579">
        <v>1.968</v>
      </c>
      <c r="E1579">
        <v>1.94</v>
      </c>
      <c r="F1579" s="2">
        <v>4.3E-3</v>
      </c>
    </row>
    <row r="1580" spans="1:6" x14ac:dyDescent="0.3">
      <c r="A1580" s="1">
        <v>43104</v>
      </c>
      <c r="B1580">
        <v>1.956</v>
      </c>
      <c r="C1580">
        <v>1.9470000000000001</v>
      </c>
      <c r="D1580">
        <v>1.976</v>
      </c>
      <c r="E1580">
        <v>1.9470000000000001</v>
      </c>
      <c r="F1580" s="2">
        <v>1.2500000000000001E-2</v>
      </c>
    </row>
    <row r="1581" spans="1:6" x14ac:dyDescent="0.3">
      <c r="A1581" s="1">
        <v>43103</v>
      </c>
      <c r="B1581">
        <v>1.931</v>
      </c>
      <c r="C1581">
        <v>1.923</v>
      </c>
      <c r="D1581">
        <v>1.9390000000000001</v>
      </c>
      <c r="E1581">
        <v>1.915</v>
      </c>
      <c r="F1581" s="2">
        <v>4.3E-3</v>
      </c>
    </row>
    <row r="1582" spans="1:6" x14ac:dyDescent="0.3">
      <c r="A1582" s="1">
        <v>43102</v>
      </c>
      <c r="B1582">
        <v>1.923</v>
      </c>
      <c r="C1582">
        <v>1.907</v>
      </c>
      <c r="D1582">
        <v>1.927</v>
      </c>
      <c r="E1582">
        <v>1.891</v>
      </c>
      <c r="F1582" s="2">
        <v>1.9099999999999999E-2</v>
      </c>
    </row>
    <row r="1583" spans="1:6" x14ac:dyDescent="0.3">
      <c r="A1583" s="1">
        <v>43101</v>
      </c>
      <c r="B1583">
        <v>1.887</v>
      </c>
      <c r="C1583">
        <v>1.887</v>
      </c>
      <c r="D1583">
        <v>1.887</v>
      </c>
      <c r="E1583">
        <v>1.887</v>
      </c>
      <c r="F1583" s="2">
        <v>0</v>
      </c>
    </row>
    <row r="1584" spans="1:6" x14ac:dyDescent="0.3">
      <c r="A1584" s="1">
        <v>43098</v>
      </c>
      <c r="B1584">
        <v>1.887</v>
      </c>
      <c r="C1584">
        <v>1.907</v>
      </c>
      <c r="D1584">
        <v>1.911</v>
      </c>
      <c r="E1584">
        <v>1.883</v>
      </c>
      <c r="F1584" s="2">
        <v>-1.26E-2</v>
      </c>
    </row>
    <row r="1585" spans="1:6" x14ac:dyDescent="0.3">
      <c r="A1585" s="1">
        <v>43097</v>
      </c>
      <c r="B1585">
        <v>1.911</v>
      </c>
      <c r="C1585">
        <v>1.903</v>
      </c>
      <c r="D1585">
        <v>1.911</v>
      </c>
      <c r="E1585">
        <v>1.895</v>
      </c>
      <c r="F1585" s="2">
        <v>8.5000000000000006E-3</v>
      </c>
    </row>
    <row r="1586" spans="1:6" x14ac:dyDescent="0.3">
      <c r="A1586" s="1">
        <v>43096</v>
      </c>
      <c r="B1586">
        <v>1.895</v>
      </c>
      <c r="C1586">
        <v>1.927</v>
      </c>
      <c r="D1586">
        <v>1.927</v>
      </c>
      <c r="E1586">
        <v>1.895</v>
      </c>
      <c r="F1586" s="2">
        <v>-4.4000000000000003E-3</v>
      </c>
    </row>
    <row r="1587" spans="1:6" x14ac:dyDescent="0.3">
      <c r="A1587" s="1">
        <v>43095</v>
      </c>
      <c r="B1587">
        <v>1.903</v>
      </c>
      <c r="C1587">
        <v>1.903</v>
      </c>
      <c r="D1587">
        <v>1.9159999999999999</v>
      </c>
      <c r="E1587">
        <v>1.899</v>
      </c>
      <c r="F1587" s="2">
        <v>2.3E-3</v>
      </c>
    </row>
    <row r="1588" spans="1:6" x14ac:dyDescent="0.3">
      <c r="A1588" s="1">
        <v>43094</v>
      </c>
      <c r="B1588">
        <v>1.899</v>
      </c>
      <c r="C1588">
        <v>1.903</v>
      </c>
      <c r="D1588">
        <v>1.903</v>
      </c>
      <c r="E1588">
        <v>1.899</v>
      </c>
      <c r="F1588" s="2">
        <v>2.2000000000000001E-3</v>
      </c>
    </row>
    <row r="1589" spans="1:6" x14ac:dyDescent="0.3">
      <c r="A1589" s="1">
        <v>43091</v>
      </c>
      <c r="B1589">
        <v>1.895</v>
      </c>
      <c r="C1589">
        <v>1.8859999999999999</v>
      </c>
      <c r="D1589">
        <v>1.899</v>
      </c>
      <c r="E1589">
        <v>1.8740000000000001</v>
      </c>
      <c r="F1589" s="2">
        <v>9.1999999999999998E-3</v>
      </c>
    </row>
    <row r="1590" spans="1:6" x14ac:dyDescent="0.3">
      <c r="A1590" s="1">
        <v>43090</v>
      </c>
      <c r="B1590">
        <v>1.8779999999999999</v>
      </c>
      <c r="C1590">
        <v>1.857</v>
      </c>
      <c r="D1590">
        <v>1.8819999999999999</v>
      </c>
      <c r="E1590">
        <v>1.849</v>
      </c>
      <c r="F1590" s="2">
        <v>1.12E-2</v>
      </c>
    </row>
    <row r="1591" spans="1:6" x14ac:dyDescent="0.3">
      <c r="A1591" s="1">
        <v>43089</v>
      </c>
      <c r="B1591">
        <v>1.857</v>
      </c>
      <c r="C1591">
        <v>1.8480000000000001</v>
      </c>
      <c r="D1591">
        <v>1.873</v>
      </c>
      <c r="E1591">
        <v>1.8480000000000001</v>
      </c>
      <c r="F1591" s="2">
        <v>2.3E-3</v>
      </c>
    </row>
    <row r="1592" spans="1:6" x14ac:dyDescent="0.3">
      <c r="A1592" s="1">
        <v>43088</v>
      </c>
      <c r="B1592">
        <v>1.8520000000000001</v>
      </c>
      <c r="C1592">
        <v>1.84</v>
      </c>
      <c r="D1592">
        <v>1.861</v>
      </c>
      <c r="E1592">
        <v>1.8320000000000001</v>
      </c>
      <c r="F1592" s="2">
        <v>1.1299999999999999E-2</v>
      </c>
    </row>
    <row r="1593" spans="1:6" x14ac:dyDescent="0.3">
      <c r="A1593" s="1">
        <v>43087</v>
      </c>
      <c r="B1593">
        <v>1.8320000000000001</v>
      </c>
      <c r="C1593">
        <v>1.8520000000000001</v>
      </c>
      <c r="D1593">
        <v>1.857</v>
      </c>
      <c r="E1593">
        <v>1.8280000000000001</v>
      </c>
      <c r="F1593" s="2">
        <v>-4.4000000000000003E-3</v>
      </c>
    </row>
    <row r="1594" spans="1:6" x14ac:dyDescent="0.3">
      <c r="A1594" s="1">
        <v>43085</v>
      </c>
      <c r="B1594">
        <v>1.84</v>
      </c>
      <c r="C1594">
        <v>1.84</v>
      </c>
      <c r="D1594">
        <v>1.84</v>
      </c>
      <c r="E1594">
        <v>1.84</v>
      </c>
      <c r="F1594" s="2">
        <v>0</v>
      </c>
    </row>
    <row r="1595" spans="1:6" x14ac:dyDescent="0.3">
      <c r="A1595" s="1">
        <v>43084</v>
      </c>
      <c r="B1595">
        <v>1.84</v>
      </c>
      <c r="C1595">
        <v>1.823</v>
      </c>
      <c r="D1595">
        <v>1.8520000000000001</v>
      </c>
      <c r="E1595">
        <v>1.819</v>
      </c>
      <c r="F1595" s="2">
        <v>1.37E-2</v>
      </c>
    </row>
    <row r="1596" spans="1:6" x14ac:dyDescent="0.3">
      <c r="A1596" s="1">
        <v>43083</v>
      </c>
      <c r="B1596">
        <v>1.8149999999999999</v>
      </c>
      <c r="C1596">
        <v>1.786</v>
      </c>
      <c r="D1596">
        <v>1.827</v>
      </c>
      <c r="E1596">
        <v>1.782</v>
      </c>
      <c r="F1596" s="2">
        <v>2.06E-2</v>
      </c>
    </row>
    <row r="1597" spans="1:6" x14ac:dyDescent="0.3">
      <c r="A1597" s="1">
        <v>43082</v>
      </c>
      <c r="B1597">
        <v>1.778</v>
      </c>
      <c r="C1597">
        <v>1.831</v>
      </c>
      <c r="D1597">
        <v>1.8520000000000001</v>
      </c>
      <c r="E1597">
        <v>1.778</v>
      </c>
      <c r="F1597" s="2">
        <v>-2.8799999999999999E-2</v>
      </c>
    </row>
    <row r="1598" spans="1:6" x14ac:dyDescent="0.3">
      <c r="A1598" s="1">
        <v>43081</v>
      </c>
      <c r="B1598">
        <v>1.831</v>
      </c>
      <c r="C1598">
        <v>1.823</v>
      </c>
      <c r="D1598">
        <v>1.847</v>
      </c>
      <c r="E1598">
        <v>1.819</v>
      </c>
      <c r="F1598" s="2">
        <v>4.4999999999999997E-3</v>
      </c>
    </row>
    <row r="1599" spans="1:6" x14ac:dyDescent="0.3">
      <c r="A1599" s="1">
        <v>43080</v>
      </c>
      <c r="B1599">
        <v>1.823</v>
      </c>
      <c r="C1599">
        <v>1.798</v>
      </c>
      <c r="D1599">
        <v>1.827</v>
      </c>
      <c r="E1599">
        <v>1.782</v>
      </c>
      <c r="F1599" s="2">
        <v>1.3599999999999999E-2</v>
      </c>
    </row>
    <row r="1600" spans="1:6" x14ac:dyDescent="0.3">
      <c r="A1600" s="1">
        <v>43077</v>
      </c>
      <c r="B1600">
        <v>1.798</v>
      </c>
      <c r="C1600">
        <v>1.8109999999999999</v>
      </c>
      <c r="D1600">
        <v>1.823</v>
      </c>
      <c r="E1600">
        <v>1.786</v>
      </c>
      <c r="F1600" s="2">
        <v>-2.2000000000000001E-3</v>
      </c>
    </row>
    <row r="1601" spans="1:6" x14ac:dyDescent="0.3">
      <c r="A1601" s="1">
        <v>43076</v>
      </c>
      <c r="B1601">
        <v>1.802</v>
      </c>
      <c r="C1601">
        <v>1.81</v>
      </c>
      <c r="D1601">
        <v>1.819</v>
      </c>
      <c r="E1601">
        <v>1.798</v>
      </c>
      <c r="F1601" s="2">
        <v>-4.4000000000000003E-3</v>
      </c>
    </row>
    <row r="1602" spans="1:6" x14ac:dyDescent="0.3">
      <c r="A1602" s="1">
        <v>43075</v>
      </c>
      <c r="B1602">
        <v>1.81</v>
      </c>
      <c r="C1602">
        <v>1.8180000000000001</v>
      </c>
      <c r="D1602">
        <v>1.827</v>
      </c>
      <c r="E1602">
        <v>1.794</v>
      </c>
      <c r="F1602" s="2">
        <v>-6.6E-3</v>
      </c>
    </row>
    <row r="1603" spans="1:6" x14ac:dyDescent="0.3">
      <c r="A1603" s="1">
        <v>43074</v>
      </c>
      <c r="B1603">
        <v>1.8220000000000001</v>
      </c>
      <c r="C1603">
        <v>1.8140000000000001</v>
      </c>
      <c r="D1603">
        <v>1.839</v>
      </c>
      <c r="E1603">
        <v>1.81</v>
      </c>
      <c r="F1603" s="2">
        <v>6.7000000000000002E-3</v>
      </c>
    </row>
    <row r="1604" spans="1:6" x14ac:dyDescent="0.3">
      <c r="A1604" s="1">
        <v>43073</v>
      </c>
      <c r="B1604">
        <v>1.81</v>
      </c>
      <c r="C1604">
        <v>1.806</v>
      </c>
      <c r="D1604">
        <v>1.8140000000000001</v>
      </c>
      <c r="E1604">
        <v>1.79</v>
      </c>
      <c r="F1604" s="2">
        <v>1.8100000000000002E-2</v>
      </c>
    </row>
    <row r="1605" spans="1:6" x14ac:dyDescent="0.3">
      <c r="A1605" s="1">
        <v>43070</v>
      </c>
      <c r="B1605">
        <v>1.778</v>
      </c>
      <c r="C1605">
        <v>1.79</v>
      </c>
      <c r="D1605">
        <v>1.8140000000000001</v>
      </c>
      <c r="E1605">
        <v>1.746</v>
      </c>
      <c r="F1605" s="2">
        <v>-6.6E-3</v>
      </c>
    </row>
    <row r="1606" spans="1:6" x14ac:dyDescent="0.3">
      <c r="A1606" s="1">
        <v>43069</v>
      </c>
      <c r="B1606">
        <v>1.79</v>
      </c>
      <c r="C1606">
        <v>1.762</v>
      </c>
      <c r="D1606">
        <v>1.798</v>
      </c>
      <c r="E1606">
        <v>1.762</v>
      </c>
      <c r="F1606" s="2">
        <v>1.3599999999999999E-2</v>
      </c>
    </row>
    <row r="1607" spans="1:6" x14ac:dyDescent="0.3">
      <c r="A1607" s="1">
        <v>43068</v>
      </c>
      <c r="B1607">
        <v>1.766</v>
      </c>
      <c r="C1607">
        <v>1.75</v>
      </c>
      <c r="D1607">
        <v>1.778</v>
      </c>
      <c r="E1607">
        <v>1.75</v>
      </c>
      <c r="F1607" s="2">
        <v>9.1000000000000004E-3</v>
      </c>
    </row>
    <row r="1608" spans="1:6" x14ac:dyDescent="0.3">
      <c r="A1608" s="1">
        <v>43067</v>
      </c>
      <c r="B1608">
        <v>1.75</v>
      </c>
      <c r="C1608">
        <v>1.746</v>
      </c>
      <c r="D1608">
        <v>1.762</v>
      </c>
      <c r="E1608">
        <v>1.738</v>
      </c>
      <c r="F1608" s="2">
        <v>3.0999999999999999E-3</v>
      </c>
    </row>
    <row r="1609" spans="1:6" x14ac:dyDescent="0.3">
      <c r="A1609" s="1">
        <v>43066</v>
      </c>
      <c r="B1609">
        <v>1.7450000000000001</v>
      </c>
      <c r="C1609">
        <v>1.7569999999999999</v>
      </c>
      <c r="D1609">
        <v>1.7649999999999999</v>
      </c>
      <c r="E1609">
        <v>1.74</v>
      </c>
      <c r="F1609" s="2">
        <v>-2.2000000000000001E-3</v>
      </c>
    </row>
    <row r="1610" spans="1:6" x14ac:dyDescent="0.3">
      <c r="A1610" s="1">
        <v>43063</v>
      </c>
      <c r="B1610">
        <v>1.748</v>
      </c>
      <c r="C1610">
        <v>1.7390000000000001</v>
      </c>
      <c r="D1610">
        <v>1.7529999999999999</v>
      </c>
      <c r="E1610">
        <v>1.7390000000000001</v>
      </c>
      <c r="F1610" s="2">
        <v>7.7000000000000002E-3</v>
      </c>
    </row>
    <row r="1611" spans="1:6" x14ac:dyDescent="0.3">
      <c r="A1611" s="1">
        <v>43062</v>
      </c>
      <c r="B1611">
        <v>1.7350000000000001</v>
      </c>
      <c r="C1611">
        <v>1.7310000000000001</v>
      </c>
      <c r="D1611">
        <v>1.756</v>
      </c>
      <c r="E1611">
        <v>1.7310000000000001</v>
      </c>
      <c r="F1611" s="2">
        <v>4.7999999999999996E-3</v>
      </c>
    </row>
    <row r="1612" spans="1:6" x14ac:dyDescent="0.3">
      <c r="A1612" s="1">
        <v>43061</v>
      </c>
      <c r="B1612">
        <v>1.7270000000000001</v>
      </c>
      <c r="C1612">
        <v>1.7669999999999999</v>
      </c>
      <c r="D1612">
        <v>1.772</v>
      </c>
      <c r="E1612">
        <v>1.7270000000000001</v>
      </c>
      <c r="F1612" s="2">
        <v>-2.53E-2</v>
      </c>
    </row>
    <row r="1613" spans="1:6" x14ac:dyDescent="0.3">
      <c r="A1613" s="1">
        <v>43060</v>
      </c>
      <c r="B1613">
        <v>1.7709999999999999</v>
      </c>
      <c r="C1613">
        <v>1.7549999999999999</v>
      </c>
      <c r="D1613">
        <v>1.78</v>
      </c>
      <c r="E1613">
        <v>1.75</v>
      </c>
      <c r="F1613" s="2">
        <v>9.5999999999999992E-3</v>
      </c>
    </row>
    <row r="1614" spans="1:6" x14ac:dyDescent="0.3">
      <c r="A1614" s="1">
        <v>43059</v>
      </c>
      <c r="B1614">
        <v>1.7549999999999999</v>
      </c>
      <c r="C1614">
        <v>1.7250000000000001</v>
      </c>
      <c r="D1614">
        <v>1.7549999999999999</v>
      </c>
      <c r="E1614">
        <v>1.7130000000000001</v>
      </c>
      <c r="F1614" s="2">
        <v>1.6899999999999998E-2</v>
      </c>
    </row>
    <row r="1615" spans="1:6" x14ac:dyDescent="0.3">
      <c r="A1615" s="1">
        <v>43056</v>
      </c>
      <c r="B1615">
        <v>1.7250000000000001</v>
      </c>
      <c r="C1615">
        <v>1.72</v>
      </c>
      <c r="D1615">
        <v>1.73</v>
      </c>
      <c r="E1615">
        <v>1.708</v>
      </c>
      <c r="F1615" s="2">
        <v>7.7999999999999996E-3</v>
      </c>
    </row>
    <row r="1616" spans="1:6" x14ac:dyDescent="0.3">
      <c r="A1616" s="1">
        <v>43055</v>
      </c>
      <c r="B1616">
        <v>1.712</v>
      </c>
      <c r="C1616">
        <v>1.6910000000000001</v>
      </c>
      <c r="D1616">
        <v>1.716</v>
      </c>
      <c r="E1616">
        <v>1.6879999999999999</v>
      </c>
      <c r="F1616" s="2">
        <v>1.46E-2</v>
      </c>
    </row>
    <row r="1617" spans="1:6" x14ac:dyDescent="0.3">
      <c r="A1617" s="1">
        <v>43054</v>
      </c>
      <c r="B1617">
        <v>1.6879999999999999</v>
      </c>
      <c r="C1617">
        <v>1.6910000000000001</v>
      </c>
      <c r="D1617">
        <v>1.7</v>
      </c>
      <c r="E1617">
        <v>1.663</v>
      </c>
      <c r="F1617" s="2">
        <v>-2.2000000000000001E-3</v>
      </c>
    </row>
    <row r="1618" spans="1:6" x14ac:dyDescent="0.3">
      <c r="A1618" s="1">
        <v>43053</v>
      </c>
      <c r="B1618">
        <v>1.6910000000000001</v>
      </c>
      <c r="C1618">
        <v>1.6830000000000001</v>
      </c>
      <c r="D1618">
        <v>1.6990000000000001</v>
      </c>
      <c r="E1618">
        <v>1.6830000000000001</v>
      </c>
      <c r="F1618" s="2">
        <v>2.5999999999999999E-3</v>
      </c>
    </row>
    <row r="1619" spans="1:6" x14ac:dyDescent="0.3">
      <c r="A1619" s="1">
        <v>43052</v>
      </c>
      <c r="B1619">
        <v>1.6870000000000001</v>
      </c>
      <c r="C1619">
        <v>1.6579999999999999</v>
      </c>
      <c r="D1619">
        <v>1.6870000000000001</v>
      </c>
      <c r="E1619">
        <v>1.65</v>
      </c>
      <c r="F1619" s="2">
        <v>1.7299999999999999E-2</v>
      </c>
    </row>
    <row r="1620" spans="1:6" x14ac:dyDescent="0.3">
      <c r="A1620" s="1">
        <v>43049</v>
      </c>
      <c r="B1620">
        <v>1.6579999999999999</v>
      </c>
      <c r="C1620">
        <v>1.633</v>
      </c>
      <c r="D1620">
        <v>1.6619999999999999</v>
      </c>
      <c r="E1620">
        <v>1.633</v>
      </c>
      <c r="F1620" s="2">
        <v>1.2800000000000001E-2</v>
      </c>
    </row>
    <row r="1621" spans="1:6" x14ac:dyDescent="0.3">
      <c r="A1621" s="1">
        <v>43048</v>
      </c>
      <c r="B1621">
        <v>1.637</v>
      </c>
      <c r="C1621">
        <v>1.653</v>
      </c>
      <c r="D1621">
        <v>1.6579999999999999</v>
      </c>
      <c r="E1621">
        <v>1.633</v>
      </c>
      <c r="F1621" s="2">
        <v>-7.3000000000000001E-3</v>
      </c>
    </row>
    <row r="1622" spans="1:6" x14ac:dyDescent="0.3">
      <c r="A1622" s="1">
        <v>43047</v>
      </c>
      <c r="B1622">
        <v>1.649</v>
      </c>
      <c r="C1622">
        <v>1.633</v>
      </c>
      <c r="D1622">
        <v>1.649</v>
      </c>
      <c r="E1622">
        <v>1.629</v>
      </c>
      <c r="F1622" s="2">
        <v>0.01</v>
      </c>
    </row>
    <row r="1623" spans="1:6" x14ac:dyDescent="0.3">
      <c r="A1623" s="1">
        <v>43046</v>
      </c>
      <c r="B1623">
        <v>1.633</v>
      </c>
      <c r="C1623">
        <v>1.625</v>
      </c>
      <c r="D1623">
        <v>1.633</v>
      </c>
      <c r="E1623">
        <v>1.621</v>
      </c>
      <c r="F1623" s="2">
        <v>7.4999999999999997E-3</v>
      </c>
    </row>
    <row r="1624" spans="1:6" x14ac:dyDescent="0.3">
      <c r="A1624" s="1">
        <v>43045</v>
      </c>
      <c r="B1624">
        <v>1.621</v>
      </c>
      <c r="C1624">
        <v>1.625</v>
      </c>
      <c r="D1624">
        <v>1.629</v>
      </c>
      <c r="E1624">
        <v>1.609</v>
      </c>
      <c r="F1624" s="2">
        <v>2.5999999999999999E-3</v>
      </c>
    </row>
    <row r="1625" spans="1:6" x14ac:dyDescent="0.3">
      <c r="A1625" s="1">
        <v>43042</v>
      </c>
      <c r="B1625">
        <v>1.617</v>
      </c>
      <c r="C1625">
        <v>1.617</v>
      </c>
      <c r="D1625">
        <v>1.637</v>
      </c>
      <c r="E1625">
        <v>1.5920000000000001</v>
      </c>
      <c r="F1625" s="2">
        <v>2.8E-3</v>
      </c>
    </row>
    <row r="1626" spans="1:6" x14ac:dyDescent="0.3">
      <c r="A1626" s="1">
        <v>43041</v>
      </c>
      <c r="B1626">
        <v>1.6120000000000001</v>
      </c>
      <c r="C1626">
        <v>1.6120000000000001</v>
      </c>
      <c r="D1626">
        <v>1.62</v>
      </c>
      <c r="E1626">
        <v>1.6</v>
      </c>
      <c r="F1626" s="2">
        <v>-2.3999999999999998E-3</v>
      </c>
    </row>
    <row r="1627" spans="1:6" x14ac:dyDescent="0.3">
      <c r="A1627" s="1">
        <v>43040</v>
      </c>
      <c r="B1627">
        <v>1.6160000000000001</v>
      </c>
      <c r="C1627">
        <v>1.6040000000000001</v>
      </c>
      <c r="D1627">
        <v>1.6279999999999999</v>
      </c>
      <c r="E1627">
        <v>1.6</v>
      </c>
      <c r="F1627" s="2">
        <v>1.01E-2</v>
      </c>
    </row>
    <row r="1628" spans="1:6" x14ac:dyDescent="0.3">
      <c r="A1628" s="1">
        <v>43039</v>
      </c>
      <c r="B1628">
        <v>1.6</v>
      </c>
      <c r="C1628">
        <v>1.5760000000000001</v>
      </c>
      <c r="D1628">
        <v>1.6040000000000001</v>
      </c>
      <c r="E1628">
        <v>1.5720000000000001</v>
      </c>
      <c r="F1628" s="2">
        <v>1.52E-2</v>
      </c>
    </row>
    <row r="1629" spans="1:6" x14ac:dyDescent="0.3">
      <c r="A1629" s="1">
        <v>43038</v>
      </c>
      <c r="B1629">
        <v>1.5760000000000001</v>
      </c>
      <c r="C1629">
        <v>1.5920000000000001</v>
      </c>
      <c r="D1629">
        <v>1.6</v>
      </c>
      <c r="E1629">
        <v>1.5760000000000001</v>
      </c>
      <c r="F1629" s="2">
        <v>-1.24E-2</v>
      </c>
    </row>
    <row r="1630" spans="1:6" x14ac:dyDescent="0.3">
      <c r="A1630" s="1">
        <v>43035</v>
      </c>
      <c r="B1630">
        <v>1.595</v>
      </c>
      <c r="C1630">
        <v>1.615</v>
      </c>
      <c r="D1630">
        <v>1.639</v>
      </c>
      <c r="E1630">
        <v>1.587</v>
      </c>
      <c r="F1630" s="2">
        <v>-1.4500000000000001E-2</v>
      </c>
    </row>
    <row r="1631" spans="1:6" x14ac:dyDescent="0.3">
      <c r="A1631" s="1">
        <v>43034</v>
      </c>
      <c r="B1631">
        <v>1.619</v>
      </c>
      <c r="C1631">
        <v>1.599</v>
      </c>
      <c r="D1631">
        <v>1.623</v>
      </c>
      <c r="E1631">
        <v>1.587</v>
      </c>
      <c r="F1631" s="2">
        <v>1.2500000000000001E-2</v>
      </c>
    </row>
    <row r="1632" spans="1:6" x14ac:dyDescent="0.3">
      <c r="A1632" s="1">
        <v>43033</v>
      </c>
      <c r="B1632">
        <v>1.599</v>
      </c>
      <c r="C1632">
        <v>1.599</v>
      </c>
      <c r="D1632">
        <v>1.623</v>
      </c>
      <c r="E1632">
        <v>1.591</v>
      </c>
      <c r="F1632" s="2">
        <v>6.1000000000000004E-3</v>
      </c>
    </row>
    <row r="1633" spans="1:6" x14ac:dyDescent="0.3">
      <c r="A1633" s="1">
        <v>43032</v>
      </c>
      <c r="B1633">
        <v>1.589</v>
      </c>
      <c r="C1633">
        <v>1.5640000000000001</v>
      </c>
      <c r="D1633">
        <v>1.589</v>
      </c>
      <c r="E1633">
        <v>1.5640000000000001</v>
      </c>
      <c r="F1633" s="2">
        <v>1.3299999999999999E-2</v>
      </c>
    </row>
    <row r="1634" spans="1:6" x14ac:dyDescent="0.3">
      <c r="A1634" s="1">
        <v>43031</v>
      </c>
      <c r="B1634">
        <v>1.5680000000000001</v>
      </c>
      <c r="C1634">
        <v>1.58</v>
      </c>
      <c r="D1634">
        <v>1.589</v>
      </c>
      <c r="E1634">
        <v>1.56</v>
      </c>
      <c r="F1634" s="2">
        <v>-5.1000000000000004E-3</v>
      </c>
    </row>
    <row r="1635" spans="1:6" x14ac:dyDescent="0.3">
      <c r="A1635" s="1">
        <v>43028</v>
      </c>
      <c r="B1635">
        <v>1.5760000000000001</v>
      </c>
      <c r="C1635">
        <v>1.5349999999999999</v>
      </c>
      <c r="D1635">
        <v>1.5840000000000001</v>
      </c>
      <c r="E1635">
        <v>1.5349999999999999</v>
      </c>
      <c r="F1635" s="2">
        <v>2.4500000000000001E-2</v>
      </c>
    </row>
    <row r="1636" spans="1:6" x14ac:dyDescent="0.3">
      <c r="A1636" s="1">
        <v>43027</v>
      </c>
      <c r="B1636">
        <v>1.5389999999999999</v>
      </c>
      <c r="C1636">
        <v>1.5669999999999999</v>
      </c>
      <c r="D1636">
        <v>1.5669999999999999</v>
      </c>
      <c r="E1636">
        <v>1.5349999999999999</v>
      </c>
      <c r="F1636" s="2">
        <v>-1.8100000000000002E-2</v>
      </c>
    </row>
    <row r="1637" spans="1:6" x14ac:dyDescent="0.3">
      <c r="A1637" s="1">
        <v>43026</v>
      </c>
      <c r="B1637">
        <v>1.5669999999999999</v>
      </c>
      <c r="C1637">
        <v>1.5549999999999999</v>
      </c>
      <c r="D1637">
        <v>1.571</v>
      </c>
      <c r="E1637">
        <v>1.5509999999999999</v>
      </c>
      <c r="F1637" s="2">
        <v>1.0699999999999999E-2</v>
      </c>
    </row>
    <row r="1638" spans="1:6" x14ac:dyDescent="0.3">
      <c r="A1638" s="1">
        <v>43025</v>
      </c>
      <c r="B1638">
        <v>1.55</v>
      </c>
      <c r="C1638">
        <v>1.542</v>
      </c>
      <c r="D1638">
        <v>1.5589999999999999</v>
      </c>
      <c r="E1638">
        <v>1.534</v>
      </c>
      <c r="F1638" s="2">
        <v>5.4000000000000003E-3</v>
      </c>
    </row>
    <row r="1639" spans="1:6" x14ac:dyDescent="0.3">
      <c r="A1639" s="1">
        <v>43024</v>
      </c>
      <c r="B1639">
        <v>1.542</v>
      </c>
      <c r="C1639">
        <v>1.5049999999999999</v>
      </c>
      <c r="D1639">
        <v>1.546</v>
      </c>
      <c r="E1639">
        <v>1.5049999999999999</v>
      </c>
      <c r="F1639" s="2">
        <v>3.0099999999999998E-2</v>
      </c>
    </row>
    <row r="1640" spans="1:6" x14ac:dyDescent="0.3">
      <c r="A1640" s="1">
        <v>43021</v>
      </c>
      <c r="B1640">
        <v>1.4970000000000001</v>
      </c>
      <c r="C1640">
        <v>1.5209999999999999</v>
      </c>
      <c r="D1640">
        <v>1.534</v>
      </c>
      <c r="E1640">
        <v>1.4890000000000001</v>
      </c>
      <c r="F1640" s="2">
        <v>-1.3100000000000001E-2</v>
      </c>
    </row>
    <row r="1641" spans="1:6" x14ac:dyDescent="0.3">
      <c r="A1641" s="1">
        <v>43020</v>
      </c>
      <c r="B1641">
        <v>1.5169999999999999</v>
      </c>
      <c r="C1641">
        <v>1.5209999999999999</v>
      </c>
      <c r="D1641">
        <v>1.5249999999999999</v>
      </c>
      <c r="E1641">
        <v>1.5089999999999999</v>
      </c>
      <c r="F1641" s="2">
        <v>-5.1999999999999998E-3</v>
      </c>
    </row>
    <row r="1642" spans="1:6" x14ac:dyDescent="0.3">
      <c r="A1642" s="1">
        <v>43019</v>
      </c>
      <c r="B1642">
        <v>1.5249999999999999</v>
      </c>
      <c r="C1642">
        <v>1.52</v>
      </c>
      <c r="D1642">
        <v>1.5249999999999999</v>
      </c>
      <c r="E1642">
        <v>1.508</v>
      </c>
      <c r="F1642" s="2">
        <v>8.2000000000000007E-3</v>
      </c>
    </row>
    <row r="1643" spans="1:6" x14ac:dyDescent="0.3">
      <c r="A1643" s="1">
        <v>43018</v>
      </c>
      <c r="B1643">
        <v>1.512</v>
      </c>
      <c r="C1643">
        <v>1.516</v>
      </c>
      <c r="D1643">
        <v>1.516</v>
      </c>
      <c r="E1643">
        <v>1.5</v>
      </c>
      <c r="F1643" s="2">
        <v>0</v>
      </c>
    </row>
    <row r="1644" spans="1:6" x14ac:dyDescent="0.3">
      <c r="A1644" s="1">
        <v>43017</v>
      </c>
      <c r="B1644">
        <v>1.512</v>
      </c>
      <c r="C1644">
        <v>1.512</v>
      </c>
      <c r="D1644">
        <v>1.516</v>
      </c>
      <c r="E1644">
        <v>1.508</v>
      </c>
      <c r="F1644" s="2">
        <v>2.7000000000000001E-3</v>
      </c>
    </row>
    <row r="1645" spans="1:6" x14ac:dyDescent="0.3">
      <c r="A1645" s="1">
        <v>43014</v>
      </c>
      <c r="B1645">
        <v>1.508</v>
      </c>
      <c r="C1645">
        <v>1.4990000000000001</v>
      </c>
      <c r="D1645">
        <v>1.528</v>
      </c>
      <c r="E1645">
        <v>1.4950000000000001</v>
      </c>
      <c r="F1645" s="2">
        <v>1.1299999999999999E-2</v>
      </c>
    </row>
    <row r="1646" spans="1:6" x14ac:dyDescent="0.3">
      <c r="A1646" s="1">
        <v>43013</v>
      </c>
      <c r="B1646">
        <v>1.4910000000000001</v>
      </c>
      <c r="C1646">
        <v>1.4790000000000001</v>
      </c>
      <c r="D1646">
        <v>1.4990000000000001</v>
      </c>
      <c r="E1646">
        <v>1.4750000000000001</v>
      </c>
      <c r="F1646" s="2">
        <v>1.0999999999999999E-2</v>
      </c>
    </row>
    <row r="1647" spans="1:6" x14ac:dyDescent="0.3">
      <c r="A1647" s="1">
        <v>43012</v>
      </c>
      <c r="B1647">
        <v>1.4750000000000001</v>
      </c>
      <c r="C1647">
        <v>1.4790000000000001</v>
      </c>
      <c r="D1647">
        <v>1.4870000000000001</v>
      </c>
      <c r="E1647">
        <v>1.4590000000000001</v>
      </c>
      <c r="F1647" s="2">
        <v>0</v>
      </c>
    </row>
    <row r="1648" spans="1:6" x14ac:dyDescent="0.3">
      <c r="A1648" s="1">
        <v>43011</v>
      </c>
      <c r="B1648">
        <v>1.4750000000000001</v>
      </c>
      <c r="C1648">
        <v>1.4910000000000001</v>
      </c>
      <c r="D1648">
        <v>1.4950000000000001</v>
      </c>
      <c r="E1648">
        <v>1.4710000000000001</v>
      </c>
      <c r="F1648" s="2">
        <v>-7.9000000000000008E-3</v>
      </c>
    </row>
    <row r="1649" spans="1:6" x14ac:dyDescent="0.3">
      <c r="A1649" s="1">
        <v>43010</v>
      </c>
      <c r="B1649">
        <v>1.4870000000000001</v>
      </c>
      <c r="C1649">
        <v>1.4950000000000001</v>
      </c>
      <c r="D1649">
        <v>1.5069999999999999</v>
      </c>
      <c r="E1649">
        <v>1.4830000000000001</v>
      </c>
      <c r="F1649" s="2">
        <v>-2.5999999999999999E-3</v>
      </c>
    </row>
    <row r="1650" spans="1:6" x14ac:dyDescent="0.3">
      <c r="A1650" s="1">
        <v>43007</v>
      </c>
      <c r="B1650">
        <v>1.4910000000000001</v>
      </c>
      <c r="C1650">
        <v>1.4550000000000001</v>
      </c>
      <c r="D1650">
        <v>1.4910000000000001</v>
      </c>
      <c r="E1650">
        <v>1.4510000000000001</v>
      </c>
      <c r="F1650" s="2">
        <v>2.47E-2</v>
      </c>
    </row>
    <row r="1651" spans="1:6" x14ac:dyDescent="0.3">
      <c r="A1651" s="1">
        <v>43006</v>
      </c>
      <c r="B1651">
        <v>1.4550000000000001</v>
      </c>
      <c r="C1651">
        <v>1.4750000000000001</v>
      </c>
      <c r="D1651">
        <v>1.4990000000000001</v>
      </c>
      <c r="E1651">
        <v>1.4550000000000001</v>
      </c>
      <c r="F1651" s="2">
        <v>-1.6199999999999999E-2</v>
      </c>
    </row>
    <row r="1652" spans="1:6" x14ac:dyDescent="0.3">
      <c r="A1652" s="1">
        <v>43005</v>
      </c>
      <c r="B1652">
        <v>1.4790000000000001</v>
      </c>
      <c r="C1652">
        <v>1.4550000000000001</v>
      </c>
      <c r="D1652">
        <v>1.4830000000000001</v>
      </c>
      <c r="E1652">
        <v>1.4510000000000001</v>
      </c>
      <c r="F1652" s="2">
        <v>2.7E-2</v>
      </c>
    </row>
    <row r="1653" spans="1:6" x14ac:dyDescent="0.3">
      <c r="A1653" s="1">
        <v>43004</v>
      </c>
      <c r="B1653">
        <v>1.44</v>
      </c>
      <c r="C1653">
        <v>1.427</v>
      </c>
      <c r="D1653">
        <v>1.456</v>
      </c>
      <c r="E1653">
        <v>1.423</v>
      </c>
      <c r="F1653" s="2">
        <v>8.8999999999999999E-3</v>
      </c>
    </row>
    <row r="1654" spans="1:6" x14ac:dyDescent="0.3">
      <c r="A1654" s="1">
        <v>43003</v>
      </c>
      <c r="B1654">
        <v>1.427</v>
      </c>
      <c r="C1654">
        <v>1.4430000000000001</v>
      </c>
      <c r="D1654">
        <v>1.4470000000000001</v>
      </c>
      <c r="E1654">
        <v>1.419</v>
      </c>
      <c r="F1654" s="2">
        <v>-5.5999999999999999E-3</v>
      </c>
    </row>
    <row r="1655" spans="1:6" x14ac:dyDescent="0.3">
      <c r="A1655" s="1">
        <v>43000</v>
      </c>
      <c r="B1655">
        <v>1.4350000000000001</v>
      </c>
      <c r="C1655">
        <v>1.4390000000000001</v>
      </c>
      <c r="D1655">
        <v>1.4430000000000001</v>
      </c>
      <c r="E1655">
        <v>1.4259999999999999</v>
      </c>
      <c r="F1655" s="2">
        <v>-5.1999999999999998E-3</v>
      </c>
    </row>
    <row r="1656" spans="1:6" x14ac:dyDescent="0.3">
      <c r="A1656" s="1">
        <v>42999</v>
      </c>
      <c r="B1656">
        <v>1.4430000000000001</v>
      </c>
      <c r="C1656">
        <v>1.4419999999999999</v>
      </c>
      <c r="D1656">
        <v>1.4470000000000001</v>
      </c>
      <c r="E1656">
        <v>1.43</v>
      </c>
      <c r="F1656" s="2">
        <v>0</v>
      </c>
    </row>
    <row r="1657" spans="1:6" x14ac:dyDescent="0.3">
      <c r="A1657" s="1">
        <v>42998</v>
      </c>
      <c r="B1657">
        <v>1.4419999999999999</v>
      </c>
      <c r="C1657">
        <v>1.393</v>
      </c>
      <c r="D1657">
        <v>1.4510000000000001</v>
      </c>
      <c r="E1657">
        <v>1.385</v>
      </c>
      <c r="F1657" s="2">
        <v>2.64E-2</v>
      </c>
    </row>
    <row r="1658" spans="1:6" x14ac:dyDescent="0.3">
      <c r="A1658" s="1">
        <v>42997</v>
      </c>
      <c r="B1658">
        <v>1.405</v>
      </c>
      <c r="C1658">
        <v>1.393</v>
      </c>
      <c r="D1658">
        <v>1.405</v>
      </c>
      <c r="E1658">
        <v>1.385</v>
      </c>
      <c r="F1658" s="2">
        <v>6.0000000000000001E-3</v>
      </c>
    </row>
    <row r="1659" spans="1:6" x14ac:dyDescent="0.3">
      <c r="A1659" s="1">
        <v>42996</v>
      </c>
      <c r="B1659">
        <v>1.397</v>
      </c>
      <c r="C1659">
        <v>1.389</v>
      </c>
      <c r="D1659">
        <v>1.405</v>
      </c>
      <c r="E1659">
        <v>1.389</v>
      </c>
      <c r="F1659" s="2">
        <v>8.9999999999999993E-3</v>
      </c>
    </row>
    <row r="1660" spans="1:6" x14ac:dyDescent="0.3">
      <c r="A1660" s="1">
        <v>42993</v>
      </c>
      <c r="B1660">
        <v>1.3839999999999999</v>
      </c>
      <c r="C1660">
        <v>1.355</v>
      </c>
      <c r="D1660">
        <v>1.3879999999999999</v>
      </c>
      <c r="E1660">
        <v>1.355</v>
      </c>
      <c r="F1660" s="2">
        <v>1.2200000000000001E-2</v>
      </c>
    </row>
    <row r="1661" spans="1:6" x14ac:dyDescent="0.3">
      <c r="A1661" s="1">
        <v>42992</v>
      </c>
      <c r="B1661">
        <v>1.3680000000000001</v>
      </c>
      <c r="C1661">
        <v>1.351</v>
      </c>
      <c r="D1661">
        <v>1.3879999999999999</v>
      </c>
      <c r="E1661">
        <v>1.347</v>
      </c>
      <c r="F1661" s="2">
        <v>1.21E-2</v>
      </c>
    </row>
    <row r="1662" spans="1:6" x14ac:dyDescent="0.3">
      <c r="A1662" s="1">
        <v>42991</v>
      </c>
      <c r="B1662">
        <v>1.351</v>
      </c>
      <c r="C1662">
        <v>1.331</v>
      </c>
      <c r="D1662">
        <v>1.355</v>
      </c>
      <c r="E1662">
        <v>1.331</v>
      </c>
      <c r="F1662" s="2">
        <v>9.1999999999999998E-3</v>
      </c>
    </row>
    <row r="1663" spans="1:6" x14ac:dyDescent="0.3">
      <c r="A1663" s="1">
        <v>42990</v>
      </c>
      <c r="B1663">
        <v>1.339</v>
      </c>
      <c r="C1663">
        <v>1.3140000000000001</v>
      </c>
      <c r="D1663">
        <v>1.343</v>
      </c>
      <c r="E1663">
        <v>1.3140000000000001</v>
      </c>
      <c r="F1663" s="2">
        <v>1.23E-2</v>
      </c>
    </row>
    <row r="1664" spans="1:6" x14ac:dyDescent="0.3">
      <c r="A1664" s="1">
        <v>42989</v>
      </c>
      <c r="B1664">
        <v>1.323</v>
      </c>
      <c r="C1664">
        <v>1.29</v>
      </c>
      <c r="D1664">
        <v>1.323</v>
      </c>
      <c r="E1664">
        <v>1.282</v>
      </c>
      <c r="F1664" s="2">
        <v>4.4699999999999997E-2</v>
      </c>
    </row>
    <row r="1665" spans="1:6" x14ac:dyDescent="0.3">
      <c r="A1665" s="1">
        <v>42986</v>
      </c>
      <c r="B1665">
        <v>1.266</v>
      </c>
      <c r="C1665">
        <v>1.27</v>
      </c>
      <c r="D1665">
        <v>1.282</v>
      </c>
      <c r="E1665">
        <v>1.254</v>
      </c>
      <c r="F1665" s="2">
        <v>0</v>
      </c>
    </row>
    <row r="1666" spans="1:6" x14ac:dyDescent="0.3">
      <c r="A1666" s="1">
        <v>42985</v>
      </c>
      <c r="B1666">
        <v>1.266</v>
      </c>
      <c r="C1666">
        <v>1.298</v>
      </c>
      <c r="D1666">
        <v>1.302</v>
      </c>
      <c r="E1666">
        <v>1.262</v>
      </c>
      <c r="F1666" s="2">
        <v>-3.0700000000000002E-2</v>
      </c>
    </row>
    <row r="1667" spans="1:6" x14ac:dyDescent="0.3">
      <c r="A1667" s="1">
        <v>42984</v>
      </c>
      <c r="B1667">
        <v>1.306</v>
      </c>
      <c r="C1667">
        <v>1.29</v>
      </c>
      <c r="D1667">
        <v>1.3140000000000001</v>
      </c>
      <c r="E1667">
        <v>1.286</v>
      </c>
      <c r="F1667" s="2">
        <v>9.4000000000000004E-3</v>
      </c>
    </row>
    <row r="1668" spans="1:6" x14ac:dyDescent="0.3">
      <c r="A1668" s="1">
        <v>42983</v>
      </c>
      <c r="B1668">
        <v>1.294</v>
      </c>
      <c r="C1668">
        <v>1.3260000000000001</v>
      </c>
      <c r="D1668">
        <v>1.33</v>
      </c>
      <c r="E1668">
        <v>1.29</v>
      </c>
      <c r="F1668" s="2">
        <v>-3.8600000000000002E-2</v>
      </c>
    </row>
    <row r="1669" spans="1:6" x14ac:dyDescent="0.3">
      <c r="A1669" s="1">
        <v>42981</v>
      </c>
      <c r="B1669">
        <v>1.3460000000000001</v>
      </c>
      <c r="C1669">
        <v>1.3460000000000001</v>
      </c>
      <c r="D1669">
        <v>1.3460000000000001</v>
      </c>
      <c r="E1669">
        <v>1.3460000000000001</v>
      </c>
      <c r="F1669" s="2">
        <v>0</v>
      </c>
    </row>
    <row r="1670" spans="1:6" x14ac:dyDescent="0.3">
      <c r="A1670" s="1">
        <v>42979</v>
      </c>
      <c r="B1670">
        <v>1.3460000000000001</v>
      </c>
      <c r="C1670">
        <v>1.329</v>
      </c>
      <c r="D1670">
        <v>1.35</v>
      </c>
      <c r="E1670">
        <v>1.306</v>
      </c>
      <c r="F1670" s="2">
        <v>1.24E-2</v>
      </c>
    </row>
    <row r="1671" spans="1:6" x14ac:dyDescent="0.3">
      <c r="A1671" s="1">
        <v>42978</v>
      </c>
      <c r="B1671">
        <v>1.329</v>
      </c>
      <c r="C1671">
        <v>1.337</v>
      </c>
      <c r="D1671">
        <v>1.337</v>
      </c>
      <c r="E1671">
        <v>1.3220000000000001</v>
      </c>
      <c r="F1671" s="2">
        <v>0</v>
      </c>
    </row>
    <row r="1672" spans="1:6" x14ac:dyDescent="0.3">
      <c r="A1672" s="1">
        <v>42977</v>
      </c>
      <c r="B1672">
        <v>1.329</v>
      </c>
      <c r="C1672">
        <v>1.329</v>
      </c>
      <c r="D1672">
        <v>1.345</v>
      </c>
      <c r="E1672">
        <v>1.325</v>
      </c>
      <c r="F1672" s="2">
        <v>6.0000000000000001E-3</v>
      </c>
    </row>
    <row r="1673" spans="1:6" x14ac:dyDescent="0.3">
      <c r="A1673" s="1">
        <v>42976</v>
      </c>
      <c r="B1673">
        <v>1.321</v>
      </c>
      <c r="C1673">
        <v>1.325</v>
      </c>
      <c r="D1673">
        <v>1.329</v>
      </c>
      <c r="E1673">
        <v>1.302</v>
      </c>
      <c r="F1673" s="2">
        <v>-5.8999999999999999E-3</v>
      </c>
    </row>
    <row r="1674" spans="1:6" x14ac:dyDescent="0.3">
      <c r="A1674" s="1">
        <v>42975</v>
      </c>
      <c r="B1674">
        <v>1.329</v>
      </c>
      <c r="C1674">
        <v>1.3380000000000001</v>
      </c>
      <c r="D1674">
        <v>1.3420000000000001</v>
      </c>
      <c r="E1674">
        <v>1.329</v>
      </c>
      <c r="F1674" s="2">
        <v>-6.1999999999999998E-3</v>
      </c>
    </row>
    <row r="1675" spans="1:6" x14ac:dyDescent="0.3">
      <c r="A1675" s="1">
        <v>42972</v>
      </c>
      <c r="B1675">
        <v>1.3380000000000001</v>
      </c>
      <c r="C1675">
        <v>1.3380000000000001</v>
      </c>
      <c r="D1675">
        <v>1.3460000000000001</v>
      </c>
      <c r="E1675">
        <v>1.329</v>
      </c>
      <c r="F1675" s="2">
        <v>2.8999999999999998E-3</v>
      </c>
    </row>
    <row r="1676" spans="1:6" x14ac:dyDescent="0.3">
      <c r="A1676" s="1">
        <v>42971</v>
      </c>
      <c r="B1676">
        <v>1.3340000000000001</v>
      </c>
      <c r="C1676">
        <v>1.3169999999999999</v>
      </c>
      <c r="D1676">
        <v>1.3340000000000001</v>
      </c>
      <c r="E1676">
        <v>1.3129999999999999</v>
      </c>
      <c r="F1676" s="2">
        <v>1.8800000000000001E-2</v>
      </c>
    </row>
    <row r="1677" spans="1:6" x14ac:dyDescent="0.3">
      <c r="A1677" s="1">
        <v>42970</v>
      </c>
      <c r="B1677">
        <v>1.3089999999999999</v>
      </c>
      <c r="C1677">
        <v>1.3260000000000001</v>
      </c>
      <c r="D1677">
        <v>1.33</v>
      </c>
      <c r="E1677">
        <v>1.3089999999999999</v>
      </c>
      <c r="F1677" s="2">
        <v>-1.24E-2</v>
      </c>
    </row>
    <row r="1678" spans="1:6" x14ac:dyDescent="0.3">
      <c r="A1678" s="1">
        <v>42969</v>
      </c>
      <c r="B1678">
        <v>1.3260000000000001</v>
      </c>
      <c r="C1678">
        <v>1.3140000000000001</v>
      </c>
      <c r="D1678">
        <v>1.3260000000000001</v>
      </c>
      <c r="E1678">
        <v>1.3089999999999999</v>
      </c>
      <c r="F1678" s="2">
        <v>1.5599999999999999E-2</v>
      </c>
    </row>
    <row r="1679" spans="1:6" x14ac:dyDescent="0.3">
      <c r="A1679" s="1">
        <v>42968</v>
      </c>
      <c r="B1679">
        <v>1.3049999999999999</v>
      </c>
      <c r="C1679">
        <v>1.3180000000000001</v>
      </c>
      <c r="D1679">
        <v>1.3220000000000001</v>
      </c>
      <c r="E1679">
        <v>1.3009999999999999</v>
      </c>
      <c r="F1679" s="2">
        <v>-6.3E-3</v>
      </c>
    </row>
    <row r="1680" spans="1:6" x14ac:dyDescent="0.3">
      <c r="A1680" s="1">
        <v>42965</v>
      </c>
      <c r="B1680">
        <v>1.3140000000000001</v>
      </c>
      <c r="C1680">
        <v>1.31</v>
      </c>
      <c r="D1680">
        <v>1.3220000000000001</v>
      </c>
      <c r="E1680">
        <v>1.2929999999999999</v>
      </c>
      <c r="F1680" s="2">
        <v>9.1000000000000004E-3</v>
      </c>
    </row>
    <row r="1681" spans="1:6" x14ac:dyDescent="0.3">
      <c r="A1681" s="1">
        <v>42964</v>
      </c>
      <c r="B1681">
        <v>1.302</v>
      </c>
      <c r="C1681">
        <v>1.3380000000000001</v>
      </c>
      <c r="D1681">
        <v>1.3420000000000001</v>
      </c>
      <c r="E1681">
        <v>1.302</v>
      </c>
      <c r="F1681" s="2">
        <v>-2.1399999999999999E-2</v>
      </c>
    </row>
    <row r="1682" spans="1:6" x14ac:dyDescent="0.3">
      <c r="A1682" s="1">
        <v>42963</v>
      </c>
      <c r="B1682">
        <v>1.33</v>
      </c>
      <c r="C1682">
        <v>1.355</v>
      </c>
      <c r="D1682">
        <v>1.359</v>
      </c>
      <c r="E1682">
        <v>1.3260000000000001</v>
      </c>
      <c r="F1682" s="2">
        <v>-1.4999999999999999E-2</v>
      </c>
    </row>
    <row r="1683" spans="1:6" x14ac:dyDescent="0.3">
      <c r="A1683" s="1">
        <v>42962</v>
      </c>
      <c r="B1683">
        <v>1.35</v>
      </c>
      <c r="C1683">
        <v>1.33</v>
      </c>
      <c r="D1683">
        <v>1.355</v>
      </c>
      <c r="E1683">
        <v>1.3260000000000001</v>
      </c>
      <c r="F1683" s="2">
        <v>1.8200000000000001E-2</v>
      </c>
    </row>
    <row r="1684" spans="1:6" x14ac:dyDescent="0.3">
      <c r="A1684" s="1">
        <v>42961</v>
      </c>
      <c r="B1684">
        <v>1.3260000000000001</v>
      </c>
      <c r="C1684">
        <v>1.298</v>
      </c>
      <c r="D1684">
        <v>1.3260000000000001</v>
      </c>
      <c r="E1684">
        <v>1.298</v>
      </c>
      <c r="F1684" s="2">
        <v>2.5000000000000001E-2</v>
      </c>
    </row>
    <row r="1685" spans="1:6" x14ac:dyDescent="0.3">
      <c r="A1685" s="1">
        <v>42958</v>
      </c>
      <c r="B1685">
        <v>1.294</v>
      </c>
      <c r="C1685">
        <v>1.3260000000000001</v>
      </c>
      <c r="D1685">
        <v>1.339</v>
      </c>
      <c r="E1685">
        <v>1.286</v>
      </c>
      <c r="F1685" s="2">
        <v>-2.75E-2</v>
      </c>
    </row>
    <row r="1686" spans="1:6" x14ac:dyDescent="0.3">
      <c r="A1686" s="1">
        <v>42957</v>
      </c>
      <c r="B1686">
        <v>1.331</v>
      </c>
      <c r="C1686">
        <v>1.339</v>
      </c>
      <c r="D1686">
        <v>1.343</v>
      </c>
      <c r="E1686">
        <v>1.327</v>
      </c>
      <c r="F1686" s="2">
        <v>-8.9999999999999993E-3</v>
      </c>
    </row>
    <row r="1687" spans="1:6" x14ac:dyDescent="0.3">
      <c r="A1687" s="1">
        <v>42956</v>
      </c>
      <c r="B1687">
        <v>1.343</v>
      </c>
      <c r="C1687">
        <v>1.347</v>
      </c>
      <c r="D1687">
        <v>1.351</v>
      </c>
      <c r="E1687">
        <v>1.323</v>
      </c>
      <c r="F1687" s="2">
        <v>-8.8999999999999999E-3</v>
      </c>
    </row>
    <row r="1688" spans="1:6" x14ac:dyDescent="0.3">
      <c r="A1688" s="1">
        <v>42955</v>
      </c>
      <c r="B1688">
        <v>1.355</v>
      </c>
      <c r="C1688">
        <v>1.355</v>
      </c>
      <c r="D1688">
        <v>1.367</v>
      </c>
      <c r="E1688">
        <v>1.355</v>
      </c>
      <c r="F1688" s="2">
        <v>0</v>
      </c>
    </row>
    <row r="1689" spans="1:6" x14ac:dyDescent="0.3">
      <c r="A1689" s="1">
        <v>42954</v>
      </c>
      <c r="B1689">
        <v>1.355</v>
      </c>
      <c r="C1689">
        <v>1.363</v>
      </c>
      <c r="D1689">
        <v>1.367</v>
      </c>
      <c r="E1689">
        <v>1.355</v>
      </c>
      <c r="F1689" s="2">
        <v>0</v>
      </c>
    </row>
    <row r="1690" spans="1:6" x14ac:dyDescent="0.3">
      <c r="A1690" s="1">
        <v>42951</v>
      </c>
      <c r="B1690">
        <v>1.355</v>
      </c>
      <c r="C1690">
        <v>1.347</v>
      </c>
      <c r="D1690">
        <v>1.371</v>
      </c>
      <c r="E1690">
        <v>1.339</v>
      </c>
      <c r="F1690" s="2">
        <v>8.8999999999999999E-3</v>
      </c>
    </row>
    <row r="1691" spans="1:6" x14ac:dyDescent="0.3">
      <c r="A1691" s="1">
        <v>42950</v>
      </c>
      <c r="B1691">
        <v>1.343</v>
      </c>
      <c r="C1691">
        <v>1.359</v>
      </c>
      <c r="D1691">
        <v>1.363</v>
      </c>
      <c r="E1691">
        <v>1.335</v>
      </c>
      <c r="F1691" s="2">
        <v>-1.47E-2</v>
      </c>
    </row>
    <row r="1692" spans="1:6" x14ac:dyDescent="0.3">
      <c r="A1692" s="1">
        <v>42949</v>
      </c>
      <c r="B1692">
        <v>1.363</v>
      </c>
      <c r="C1692">
        <v>1.351</v>
      </c>
      <c r="D1692">
        <v>1.363</v>
      </c>
      <c r="E1692">
        <v>1.347</v>
      </c>
      <c r="F1692" s="2">
        <v>1.18E-2</v>
      </c>
    </row>
    <row r="1693" spans="1:6" x14ac:dyDescent="0.3">
      <c r="A1693" s="1">
        <v>42948</v>
      </c>
      <c r="B1693">
        <v>1.347</v>
      </c>
      <c r="C1693">
        <v>1.359</v>
      </c>
      <c r="D1693">
        <v>1.363</v>
      </c>
      <c r="E1693">
        <v>1.343</v>
      </c>
      <c r="F1693" s="2">
        <v>-5.8999999999999999E-3</v>
      </c>
    </row>
    <row r="1694" spans="1:6" x14ac:dyDescent="0.3">
      <c r="A1694" s="1">
        <v>42947</v>
      </c>
      <c r="B1694">
        <v>1.355</v>
      </c>
      <c r="C1694">
        <v>1.351</v>
      </c>
      <c r="D1694">
        <v>1.359</v>
      </c>
      <c r="E1694">
        <v>1.343</v>
      </c>
      <c r="F1694" s="2">
        <v>2.8999999999999998E-3</v>
      </c>
    </row>
    <row r="1695" spans="1:6" x14ac:dyDescent="0.3">
      <c r="A1695" s="1">
        <v>42944</v>
      </c>
      <c r="B1695">
        <v>1.351</v>
      </c>
      <c r="C1695">
        <v>1.359</v>
      </c>
      <c r="D1695">
        <v>1.375</v>
      </c>
      <c r="E1695">
        <v>1.347</v>
      </c>
      <c r="F1695" s="2">
        <v>-1.44E-2</v>
      </c>
    </row>
    <row r="1696" spans="1:6" x14ac:dyDescent="0.3">
      <c r="A1696" s="1">
        <v>42943</v>
      </c>
      <c r="B1696">
        <v>1.371</v>
      </c>
      <c r="C1696">
        <v>1.355</v>
      </c>
      <c r="D1696">
        <v>1.371</v>
      </c>
      <c r="E1696">
        <v>1.355</v>
      </c>
      <c r="F1696" s="2">
        <v>5.7999999999999996E-3</v>
      </c>
    </row>
    <row r="1697" spans="1:6" x14ac:dyDescent="0.3">
      <c r="A1697" s="1">
        <v>42942</v>
      </c>
      <c r="B1697">
        <v>1.363</v>
      </c>
      <c r="C1697">
        <v>1.403</v>
      </c>
      <c r="D1697">
        <v>1.403</v>
      </c>
      <c r="E1697">
        <v>1.351</v>
      </c>
      <c r="F1697" s="2">
        <v>-1.9300000000000001E-2</v>
      </c>
    </row>
    <row r="1698" spans="1:6" x14ac:dyDescent="0.3">
      <c r="A1698" s="1">
        <v>42941</v>
      </c>
      <c r="B1698">
        <v>1.39</v>
      </c>
      <c r="C1698">
        <v>1.365</v>
      </c>
      <c r="D1698">
        <v>1.3979999999999999</v>
      </c>
      <c r="E1698">
        <v>1.361</v>
      </c>
      <c r="F1698" s="2">
        <v>1.83E-2</v>
      </c>
    </row>
    <row r="1699" spans="1:6" x14ac:dyDescent="0.3">
      <c r="A1699" s="1">
        <v>42940</v>
      </c>
      <c r="B1699">
        <v>1.365</v>
      </c>
      <c r="C1699">
        <v>1.3440000000000001</v>
      </c>
      <c r="D1699">
        <v>1.369</v>
      </c>
      <c r="E1699">
        <v>1.34</v>
      </c>
      <c r="F1699" s="2">
        <v>1.5299999999999999E-2</v>
      </c>
    </row>
    <row r="1700" spans="1:6" x14ac:dyDescent="0.3">
      <c r="A1700" s="1">
        <v>42937</v>
      </c>
      <c r="B1700">
        <v>1.3440000000000001</v>
      </c>
      <c r="C1700">
        <v>1.36</v>
      </c>
      <c r="D1700">
        <v>1.36</v>
      </c>
      <c r="E1700">
        <v>1.3440000000000001</v>
      </c>
      <c r="F1700" s="2">
        <v>-5.7999999999999996E-3</v>
      </c>
    </row>
    <row r="1701" spans="1:6" x14ac:dyDescent="0.3">
      <c r="A1701" s="1">
        <v>42936</v>
      </c>
      <c r="B1701">
        <v>1.3520000000000001</v>
      </c>
      <c r="C1701">
        <v>1.36</v>
      </c>
      <c r="D1701">
        <v>1.3640000000000001</v>
      </c>
      <c r="E1701">
        <v>1.3440000000000001</v>
      </c>
      <c r="F1701" s="2">
        <v>-5.8999999999999999E-3</v>
      </c>
    </row>
    <row r="1702" spans="1:6" x14ac:dyDescent="0.3">
      <c r="A1702" s="1">
        <v>42935</v>
      </c>
      <c r="B1702">
        <v>1.36</v>
      </c>
      <c r="C1702">
        <v>1.3560000000000001</v>
      </c>
      <c r="D1702">
        <v>1.3640000000000001</v>
      </c>
      <c r="E1702">
        <v>1.3480000000000001</v>
      </c>
      <c r="F1702" s="2">
        <v>6.1000000000000004E-3</v>
      </c>
    </row>
    <row r="1703" spans="1:6" x14ac:dyDescent="0.3">
      <c r="A1703" s="1">
        <v>42934</v>
      </c>
      <c r="B1703">
        <v>1.3520000000000001</v>
      </c>
      <c r="C1703">
        <v>1.36</v>
      </c>
      <c r="D1703">
        <v>1.3640000000000001</v>
      </c>
      <c r="E1703">
        <v>1.3480000000000001</v>
      </c>
      <c r="F1703" s="2">
        <v>-5.8999999999999999E-3</v>
      </c>
    </row>
    <row r="1704" spans="1:6" x14ac:dyDescent="0.3">
      <c r="A1704" s="1">
        <v>42933</v>
      </c>
      <c r="B1704">
        <v>1.36</v>
      </c>
      <c r="C1704">
        <v>1.36</v>
      </c>
      <c r="D1704">
        <v>1.3680000000000001</v>
      </c>
      <c r="E1704">
        <v>1.3440000000000001</v>
      </c>
      <c r="F1704" s="2">
        <v>0</v>
      </c>
    </row>
    <row r="1705" spans="1:6" x14ac:dyDescent="0.3">
      <c r="A1705" s="1">
        <v>42930</v>
      </c>
      <c r="B1705">
        <v>1.36</v>
      </c>
      <c r="C1705">
        <v>1.371</v>
      </c>
      <c r="D1705">
        <v>1.375</v>
      </c>
      <c r="E1705">
        <v>1.323</v>
      </c>
      <c r="F1705" s="2">
        <v>-5.5999999999999999E-3</v>
      </c>
    </row>
    <row r="1706" spans="1:6" x14ac:dyDescent="0.3">
      <c r="A1706" s="1">
        <v>42929</v>
      </c>
      <c r="B1706">
        <v>1.367</v>
      </c>
      <c r="C1706">
        <v>1.351</v>
      </c>
      <c r="D1706">
        <v>1.371</v>
      </c>
      <c r="E1706">
        <v>1.343</v>
      </c>
      <c r="F1706" s="2">
        <v>1.5100000000000001E-2</v>
      </c>
    </row>
    <row r="1707" spans="1:6" x14ac:dyDescent="0.3">
      <c r="A1707" s="1">
        <v>42928</v>
      </c>
      <c r="B1707">
        <v>1.347</v>
      </c>
      <c r="C1707">
        <v>1.375</v>
      </c>
      <c r="D1707">
        <v>1.375</v>
      </c>
      <c r="E1707">
        <v>1.331</v>
      </c>
      <c r="F1707" s="2">
        <v>-2.0400000000000001E-2</v>
      </c>
    </row>
    <row r="1708" spans="1:6" x14ac:dyDescent="0.3">
      <c r="A1708" s="1">
        <v>42927</v>
      </c>
      <c r="B1708">
        <v>1.375</v>
      </c>
      <c r="C1708">
        <v>1.387</v>
      </c>
      <c r="D1708">
        <v>1.399</v>
      </c>
      <c r="E1708">
        <v>1.375</v>
      </c>
      <c r="F1708" s="2">
        <v>-8.6999999999999994E-3</v>
      </c>
    </row>
    <row r="1709" spans="1:6" x14ac:dyDescent="0.3">
      <c r="A1709" s="1">
        <v>42926</v>
      </c>
      <c r="B1709">
        <v>1.387</v>
      </c>
      <c r="C1709">
        <v>1.407</v>
      </c>
      <c r="D1709">
        <v>1.407</v>
      </c>
      <c r="E1709">
        <v>1.383</v>
      </c>
      <c r="F1709" s="2">
        <v>-1.14E-2</v>
      </c>
    </row>
    <row r="1710" spans="1:6" x14ac:dyDescent="0.3">
      <c r="A1710" s="1">
        <v>42923</v>
      </c>
      <c r="B1710">
        <v>1.403</v>
      </c>
      <c r="C1710">
        <v>1.4059999999999999</v>
      </c>
      <c r="D1710">
        <v>1.419</v>
      </c>
      <c r="E1710">
        <v>1.383</v>
      </c>
      <c r="F1710" s="2">
        <v>4.0000000000000002E-4</v>
      </c>
    </row>
    <row r="1711" spans="1:6" x14ac:dyDescent="0.3">
      <c r="A1711" s="1">
        <v>42922</v>
      </c>
      <c r="B1711">
        <v>1.403</v>
      </c>
      <c r="C1711">
        <v>1.4059999999999999</v>
      </c>
      <c r="D1711">
        <v>1.4350000000000001</v>
      </c>
      <c r="E1711">
        <v>1.3979999999999999</v>
      </c>
      <c r="F1711" s="2">
        <v>-5.4999999999999997E-3</v>
      </c>
    </row>
    <row r="1712" spans="1:6" x14ac:dyDescent="0.3">
      <c r="A1712" s="1">
        <v>42921</v>
      </c>
      <c r="B1712">
        <v>1.41</v>
      </c>
      <c r="C1712">
        <v>1.4139999999999999</v>
      </c>
      <c r="D1712">
        <v>1.4259999999999999</v>
      </c>
      <c r="E1712">
        <v>1.4019999999999999</v>
      </c>
      <c r="F1712" s="2">
        <v>0</v>
      </c>
    </row>
    <row r="1713" spans="1:6" x14ac:dyDescent="0.3">
      <c r="A1713" s="1">
        <v>42920</v>
      </c>
      <c r="B1713">
        <v>1.41</v>
      </c>
      <c r="C1713">
        <v>1.4139999999999999</v>
      </c>
      <c r="D1713">
        <v>1.4139999999999999</v>
      </c>
      <c r="E1713">
        <v>1.41</v>
      </c>
      <c r="F1713" s="2">
        <v>-2.8E-3</v>
      </c>
    </row>
    <row r="1714" spans="1:6" x14ac:dyDescent="0.3">
      <c r="A1714" s="1">
        <v>42919</v>
      </c>
      <c r="B1714">
        <v>1.4139999999999999</v>
      </c>
      <c r="C1714">
        <v>1.3979999999999999</v>
      </c>
      <c r="D1714">
        <v>1.4259999999999999</v>
      </c>
      <c r="E1714">
        <v>1.3819999999999999</v>
      </c>
      <c r="F1714" s="2">
        <v>2.06E-2</v>
      </c>
    </row>
    <row r="1715" spans="1:6" x14ac:dyDescent="0.3">
      <c r="A1715" s="1">
        <v>42917</v>
      </c>
      <c r="B1715">
        <v>1.3859999999999999</v>
      </c>
      <c r="C1715">
        <v>1.3859999999999999</v>
      </c>
      <c r="D1715">
        <v>1.3859999999999999</v>
      </c>
      <c r="E1715">
        <v>1.3859999999999999</v>
      </c>
      <c r="F1715" s="2">
        <v>0</v>
      </c>
    </row>
    <row r="1716" spans="1:6" x14ac:dyDescent="0.3">
      <c r="A1716" s="1">
        <v>42916</v>
      </c>
      <c r="B1716">
        <v>1.3859999999999999</v>
      </c>
      <c r="C1716">
        <v>1.373</v>
      </c>
      <c r="D1716">
        <v>1.39</v>
      </c>
      <c r="E1716">
        <v>1.3580000000000001</v>
      </c>
      <c r="F1716" s="2">
        <v>8.9999999999999993E-3</v>
      </c>
    </row>
    <row r="1717" spans="1:6" x14ac:dyDescent="0.3">
      <c r="A1717" s="1">
        <v>42915</v>
      </c>
      <c r="B1717">
        <v>1.373</v>
      </c>
      <c r="C1717">
        <v>1.357</v>
      </c>
      <c r="D1717">
        <v>1.385</v>
      </c>
      <c r="E1717">
        <v>1.353</v>
      </c>
      <c r="F1717" s="2">
        <v>1.47E-2</v>
      </c>
    </row>
    <row r="1718" spans="1:6" x14ac:dyDescent="0.3">
      <c r="A1718" s="1">
        <v>42914</v>
      </c>
      <c r="B1718">
        <v>1.353</v>
      </c>
      <c r="C1718">
        <v>1.373</v>
      </c>
      <c r="D1718">
        <v>1.385</v>
      </c>
      <c r="E1718">
        <v>1.349</v>
      </c>
      <c r="F1718" s="2">
        <v>-1.4500000000000001E-2</v>
      </c>
    </row>
    <row r="1719" spans="1:6" x14ac:dyDescent="0.3">
      <c r="A1719" s="1">
        <v>42913</v>
      </c>
      <c r="B1719">
        <v>1.373</v>
      </c>
      <c r="C1719">
        <v>1.361</v>
      </c>
      <c r="D1719">
        <v>1.381</v>
      </c>
      <c r="E1719">
        <v>1.353</v>
      </c>
      <c r="F1719" s="2">
        <v>2.75E-2</v>
      </c>
    </row>
    <row r="1720" spans="1:6" x14ac:dyDescent="0.3">
      <c r="A1720" s="1">
        <v>42912</v>
      </c>
      <c r="B1720">
        <v>1.3360000000000001</v>
      </c>
      <c r="C1720">
        <v>1.349</v>
      </c>
      <c r="D1720">
        <v>1.357</v>
      </c>
      <c r="E1720">
        <v>1.3360000000000001</v>
      </c>
      <c r="F1720" s="2">
        <v>-6.1000000000000004E-3</v>
      </c>
    </row>
    <row r="1721" spans="1:6" x14ac:dyDescent="0.3">
      <c r="A1721" s="1">
        <v>42909</v>
      </c>
      <c r="B1721">
        <v>1.345</v>
      </c>
      <c r="C1721">
        <v>1.3520000000000001</v>
      </c>
      <c r="D1721">
        <v>1.353</v>
      </c>
      <c r="E1721">
        <v>1.34</v>
      </c>
      <c r="F1721" s="2">
        <v>0</v>
      </c>
    </row>
    <row r="1722" spans="1:6" x14ac:dyDescent="0.3">
      <c r="A1722" s="1">
        <v>42908</v>
      </c>
      <c r="B1722">
        <v>1.3440000000000001</v>
      </c>
      <c r="C1722">
        <v>1.3560000000000001</v>
      </c>
      <c r="D1722">
        <v>1.3560000000000001</v>
      </c>
      <c r="E1722">
        <v>1.3360000000000001</v>
      </c>
      <c r="F1722" s="2">
        <v>-5.8999999999999999E-3</v>
      </c>
    </row>
    <row r="1723" spans="1:6" x14ac:dyDescent="0.3">
      <c r="A1723" s="1">
        <v>42907</v>
      </c>
      <c r="B1723">
        <v>1.3520000000000001</v>
      </c>
      <c r="C1723">
        <v>1.3560000000000001</v>
      </c>
      <c r="D1723">
        <v>1.365</v>
      </c>
      <c r="E1723">
        <v>1.3440000000000001</v>
      </c>
      <c r="F1723" s="2">
        <v>3.0999999999999999E-3</v>
      </c>
    </row>
    <row r="1724" spans="1:6" x14ac:dyDescent="0.3">
      <c r="A1724" s="1">
        <v>42906</v>
      </c>
      <c r="B1724">
        <v>1.3480000000000001</v>
      </c>
      <c r="C1724">
        <v>1.3680000000000001</v>
      </c>
      <c r="D1724">
        <v>1.373</v>
      </c>
      <c r="E1724">
        <v>1.3480000000000001</v>
      </c>
      <c r="F1724" s="2">
        <v>-1.1900000000000001E-2</v>
      </c>
    </row>
    <row r="1725" spans="1:6" x14ac:dyDescent="0.3">
      <c r="A1725" s="1">
        <v>42905</v>
      </c>
      <c r="B1725">
        <v>1.3640000000000001</v>
      </c>
      <c r="C1725">
        <v>1.323</v>
      </c>
      <c r="D1725">
        <v>1.3640000000000001</v>
      </c>
      <c r="E1725">
        <v>1.3149999999999999</v>
      </c>
      <c r="F1725" s="2">
        <v>3.73E-2</v>
      </c>
    </row>
    <row r="1726" spans="1:6" x14ac:dyDescent="0.3">
      <c r="A1726" s="1">
        <v>42902</v>
      </c>
      <c r="B1726">
        <v>1.3149999999999999</v>
      </c>
      <c r="C1726">
        <v>1.3640000000000001</v>
      </c>
      <c r="D1726">
        <v>1.3680000000000001</v>
      </c>
      <c r="E1726">
        <v>1.3149999999999999</v>
      </c>
      <c r="F1726" s="2">
        <v>-2.98E-2</v>
      </c>
    </row>
    <row r="1727" spans="1:6" x14ac:dyDescent="0.3">
      <c r="A1727" s="1">
        <v>42901</v>
      </c>
      <c r="B1727">
        <v>1.355</v>
      </c>
      <c r="C1727">
        <v>1.339</v>
      </c>
      <c r="D1727">
        <v>1.3680000000000001</v>
      </c>
      <c r="E1727">
        <v>1.339</v>
      </c>
      <c r="F1727" s="2">
        <v>1.5299999999999999E-2</v>
      </c>
    </row>
    <row r="1728" spans="1:6" x14ac:dyDescent="0.3">
      <c r="A1728" s="1">
        <v>42900</v>
      </c>
      <c r="B1728">
        <v>1.335</v>
      </c>
      <c r="C1728">
        <v>1.363</v>
      </c>
      <c r="D1728">
        <v>1.363</v>
      </c>
      <c r="E1728">
        <v>1.29</v>
      </c>
      <c r="F1728" s="2">
        <v>-2.3599999999999999E-2</v>
      </c>
    </row>
    <row r="1729" spans="1:6" x14ac:dyDescent="0.3">
      <c r="A1729" s="1">
        <v>42899</v>
      </c>
      <c r="B1729">
        <v>1.367</v>
      </c>
      <c r="C1729">
        <v>1.359</v>
      </c>
      <c r="D1729">
        <v>1.367</v>
      </c>
      <c r="E1729">
        <v>1.351</v>
      </c>
      <c r="F1729" s="2">
        <v>6.1000000000000004E-3</v>
      </c>
    </row>
    <row r="1730" spans="1:6" x14ac:dyDescent="0.3">
      <c r="A1730" s="1">
        <v>42898</v>
      </c>
      <c r="B1730">
        <v>1.359</v>
      </c>
      <c r="C1730">
        <v>1.339</v>
      </c>
      <c r="D1730">
        <v>1.359</v>
      </c>
      <c r="E1730">
        <v>1.339</v>
      </c>
      <c r="F1730" s="2">
        <v>1.52E-2</v>
      </c>
    </row>
    <row r="1731" spans="1:6" x14ac:dyDescent="0.3">
      <c r="A1731" s="1">
        <v>42895</v>
      </c>
      <c r="B1731">
        <v>1.339</v>
      </c>
      <c r="C1731">
        <v>1.3140000000000001</v>
      </c>
      <c r="D1731">
        <v>1.351</v>
      </c>
      <c r="E1731">
        <v>1.306</v>
      </c>
      <c r="F1731" s="2">
        <v>1.2500000000000001E-2</v>
      </c>
    </row>
    <row r="1732" spans="1:6" x14ac:dyDescent="0.3">
      <c r="A1732" s="1">
        <v>42894</v>
      </c>
      <c r="B1732">
        <v>1.3220000000000001</v>
      </c>
      <c r="C1732">
        <v>1.3220000000000001</v>
      </c>
      <c r="D1732">
        <v>1.3380000000000001</v>
      </c>
      <c r="E1732">
        <v>1.31</v>
      </c>
      <c r="F1732" s="2">
        <v>9.1999999999999998E-3</v>
      </c>
    </row>
    <row r="1733" spans="1:6" x14ac:dyDescent="0.3">
      <c r="A1733" s="1">
        <v>42893</v>
      </c>
      <c r="B1733">
        <v>1.31</v>
      </c>
      <c r="C1733">
        <v>1.298</v>
      </c>
      <c r="D1733">
        <v>1.3220000000000001</v>
      </c>
      <c r="E1733">
        <v>1.298</v>
      </c>
      <c r="F1733" s="2">
        <v>9.4000000000000004E-3</v>
      </c>
    </row>
    <row r="1734" spans="1:6" x14ac:dyDescent="0.3">
      <c r="A1734" s="1">
        <v>42892</v>
      </c>
      <c r="B1734">
        <v>1.298</v>
      </c>
      <c r="C1734">
        <v>1.302</v>
      </c>
      <c r="D1734">
        <v>1.306</v>
      </c>
      <c r="E1734">
        <v>1.278</v>
      </c>
      <c r="F1734" s="2">
        <v>-6.1000000000000004E-3</v>
      </c>
    </row>
    <row r="1735" spans="1:6" x14ac:dyDescent="0.3">
      <c r="A1735" s="1">
        <v>42891</v>
      </c>
      <c r="B1735">
        <v>1.306</v>
      </c>
      <c r="C1735">
        <v>1.294</v>
      </c>
      <c r="D1735">
        <v>1.31</v>
      </c>
      <c r="E1735">
        <v>1.29</v>
      </c>
      <c r="F1735" s="2">
        <v>1.2500000000000001E-2</v>
      </c>
    </row>
    <row r="1736" spans="1:6" x14ac:dyDescent="0.3">
      <c r="A1736" s="1">
        <v>42888</v>
      </c>
      <c r="B1736">
        <v>1.29</v>
      </c>
      <c r="C1736">
        <v>1.306</v>
      </c>
      <c r="D1736">
        <v>1.306</v>
      </c>
      <c r="E1736">
        <v>1.266</v>
      </c>
      <c r="F1736" s="2">
        <v>-6.0000000000000001E-3</v>
      </c>
    </row>
    <row r="1737" spans="1:6" x14ac:dyDescent="0.3">
      <c r="A1737" s="1">
        <v>42887</v>
      </c>
      <c r="B1737">
        <v>1.298</v>
      </c>
      <c r="C1737">
        <v>1.294</v>
      </c>
      <c r="D1737">
        <v>1.3140000000000001</v>
      </c>
      <c r="E1737">
        <v>1.286</v>
      </c>
      <c r="F1737" s="2">
        <v>9.2999999999999992E-3</v>
      </c>
    </row>
    <row r="1738" spans="1:6" x14ac:dyDescent="0.3">
      <c r="A1738" s="1">
        <v>42886</v>
      </c>
      <c r="B1738">
        <v>1.286</v>
      </c>
      <c r="C1738">
        <v>1.29</v>
      </c>
      <c r="D1738">
        <v>1.302</v>
      </c>
      <c r="E1738">
        <v>1.278</v>
      </c>
      <c r="F1738" s="2">
        <v>0</v>
      </c>
    </row>
    <row r="1739" spans="1:6" x14ac:dyDescent="0.3">
      <c r="A1739" s="1">
        <v>42885</v>
      </c>
      <c r="B1739">
        <v>1.286</v>
      </c>
      <c r="C1739">
        <v>1.298</v>
      </c>
      <c r="D1739">
        <v>1.302</v>
      </c>
      <c r="E1739">
        <v>1.286</v>
      </c>
      <c r="F1739" s="2">
        <v>-1.2200000000000001E-2</v>
      </c>
    </row>
    <row r="1740" spans="1:6" x14ac:dyDescent="0.3">
      <c r="A1740" s="1">
        <v>42884</v>
      </c>
      <c r="B1740">
        <v>1.302</v>
      </c>
      <c r="C1740">
        <v>1.298</v>
      </c>
      <c r="D1740">
        <v>1.302</v>
      </c>
      <c r="E1740">
        <v>1.298</v>
      </c>
      <c r="F1740" s="2">
        <v>3.0999999999999999E-3</v>
      </c>
    </row>
    <row r="1741" spans="1:6" x14ac:dyDescent="0.3">
      <c r="A1741" s="1">
        <v>42881</v>
      </c>
      <c r="B1741">
        <v>1.298</v>
      </c>
      <c r="C1741">
        <v>1.294</v>
      </c>
      <c r="D1741">
        <v>1.306</v>
      </c>
      <c r="E1741">
        <v>1.286</v>
      </c>
      <c r="F1741" s="2">
        <v>0</v>
      </c>
    </row>
    <row r="1742" spans="1:6" x14ac:dyDescent="0.3">
      <c r="A1742" s="1">
        <v>42880</v>
      </c>
      <c r="B1742">
        <v>1.298</v>
      </c>
      <c r="C1742">
        <v>1.294</v>
      </c>
      <c r="D1742">
        <v>1.298</v>
      </c>
      <c r="E1742">
        <v>1.282</v>
      </c>
      <c r="F1742" s="2">
        <v>1.23E-2</v>
      </c>
    </row>
    <row r="1743" spans="1:6" x14ac:dyDescent="0.3">
      <c r="A1743" s="1">
        <v>42879</v>
      </c>
      <c r="B1743">
        <v>1.282</v>
      </c>
      <c r="C1743">
        <v>1.3140000000000001</v>
      </c>
      <c r="D1743">
        <v>1.333</v>
      </c>
      <c r="E1743">
        <v>1.282</v>
      </c>
      <c r="F1743" s="2">
        <v>-1.95E-2</v>
      </c>
    </row>
    <row r="1744" spans="1:6" x14ac:dyDescent="0.3">
      <c r="A1744" s="1">
        <v>42878</v>
      </c>
      <c r="B1744">
        <v>1.3069999999999999</v>
      </c>
      <c r="C1744">
        <v>1.2789999999999999</v>
      </c>
      <c r="D1744">
        <v>1.3109999999999999</v>
      </c>
      <c r="E1744">
        <v>1.2749999999999999</v>
      </c>
      <c r="F1744" s="2">
        <v>1.9300000000000001E-2</v>
      </c>
    </row>
    <row r="1745" spans="1:6" x14ac:dyDescent="0.3">
      <c r="A1745" s="1">
        <v>42877</v>
      </c>
      <c r="B1745">
        <v>1.2829999999999999</v>
      </c>
      <c r="C1745">
        <v>1.2909999999999999</v>
      </c>
      <c r="D1745">
        <v>1.2949999999999999</v>
      </c>
      <c r="E1745">
        <v>1.2789999999999999</v>
      </c>
      <c r="F1745" s="2">
        <v>6.4000000000000003E-3</v>
      </c>
    </row>
    <row r="1746" spans="1:6" x14ac:dyDescent="0.3">
      <c r="A1746" s="1">
        <v>42874</v>
      </c>
      <c r="B1746">
        <v>1.274</v>
      </c>
      <c r="C1746">
        <v>1.2829999999999999</v>
      </c>
      <c r="D1746">
        <v>1.2949999999999999</v>
      </c>
      <c r="E1746">
        <v>1.27</v>
      </c>
      <c r="F1746" s="2">
        <v>3.2000000000000002E-3</v>
      </c>
    </row>
    <row r="1747" spans="1:6" x14ac:dyDescent="0.3">
      <c r="A1747" s="1">
        <v>42873</v>
      </c>
      <c r="B1747">
        <v>1.27</v>
      </c>
      <c r="C1747">
        <v>1.262</v>
      </c>
      <c r="D1747">
        <v>1.2829999999999999</v>
      </c>
      <c r="E1747">
        <v>1.2250000000000001</v>
      </c>
      <c r="F1747" s="2">
        <v>1.9599999999999999E-2</v>
      </c>
    </row>
    <row r="1748" spans="1:6" x14ac:dyDescent="0.3">
      <c r="A1748" s="1">
        <v>42872</v>
      </c>
      <c r="B1748">
        <v>1.246</v>
      </c>
      <c r="C1748">
        <v>1.278</v>
      </c>
      <c r="D1748">
        <v>1.286</v>
      </c>
      <c r="E1748">
        <v>1.242</v>
      </c>
      <c r="F1748" s="2">
        <v>-4.36E-2</v>
      </c>
    </row>
    <row r="1749" spans="1:6" x14ac:dyDescent="0.3">
      <c r="A1749" s="1">
        <v>42871</v>
      </c>
      <c r="B1749">
        <v>1.3029999999999999</v>
      </c>
      <c r="C1749">
        <v>1.3029999999999999</v>
      </c>
      <c r="D1749">
        <v>1.3149999999999999</v>
      </c>
      <c r="E1749">
        <v>1.2909999999999999</v>
      </c>
      <c r="F1749" s="2">
        <v>0</v>
      </c>
    </row>
    <row r="1750" spans="1:6" x14ac:dyDescent="0.3">
      <c r="A1750" s="1">
        <v>42870</v>
      </c>
      <c r="B1750">
        <v>1.3029999999999999</v>
      </c>
      <c r="C1750">
        <v>1.294</v>
      </c>
      <c r="D1750">
        <v>1.3069999999999999</v>
      </c>
      <c r="E1750">
        <v>1.29</v>
      </c>
      <c r="F1750" s="2">
        <v>9.4999999999999998E-3</v>
      </c>
    </row>
    <row r="1751" spans="1:6" x14ac:dyDescent="0.3">
      <c r="A1751" s="1">
        <v>42867</v>
      </c>
      <c r="B1751">
        <v>1.29</v>
      </c>
      <c r="C1751">
        <v>1.343</v>
      </c>
      <c r="D1751">
        <v>1.343</v>
      </c>
      <c r="E1751">
        <v>1.29</v>
      </c>
      <c r="F1751" s="2">
        <v>-3.6200000000000003E-2</v>
      </c>
    </row>
    <row r="1752" spans="1:6" x14ac:dyDescent="0.3">
      <c r="A1752" s="1">
        <v>42866</v>
      </c>
      <c r="B1752">
        <v>1.339</v>
      </c>
      <c r="C1752">
        <v>1.359</v>
      </c>
      <c r="D1752">
        <v>1.367</v>
      </c>
      <c r="E1752">
        <v>1.339</v>
      </c>
      <c r="F1752" s="2">
        <v>-1.47E-2</v>
      </c>
    </row>
    <row r="1753" spans="1:6" x14ac:dyDescent="0.3">
      <c r="A1753" s="1">
        <v>42865</v>
      </c>
      <c r="B1753">
        <v>1.359</v>
      </c>
      <c r="C1753">
        <v>1.3420000000000001</v>
      </c>
      <c r="D1753">
        <v>1.359</v>
      </c>
      <c r="E1753">
        <v>1.331</v>
      </c>
      <c r="F1753" s="2">
        <v>9.1000000000000004E-3</v>
      </c>
    </row>
    <row r="1754" spans="1:6" x14ac:dyDescent="0.3">
      <c r="A1754" s="1">
        <v>42864</v>
      </c>
      <c r="B1754">
        <v>1.347</v>
      </c>
      <c r="C1754">
        <v>1.3340000000000001</v>
      </c>
      <c r="D1754">
        <v>1.359</v>
      </c>
      <c r="E1754">
        <v>1.3260000000000001</v>
      </c>
      <c r="F1754" s="2">
        <v>9.1000000000000004E-3</v>
      </c>
    </row>
    <row r="1755" spans="1:6" x14ac:dyDescent="0.3">
      <c r="A1755" s="1">
        <v>42863</v>
      </c>
      <c r="B1755">
        <v>1.3340000000000001</v>
      </c>
      <c r="C1755">
        <v>1.33</v>
      </c>
      <c r="D1755">
        <v>1.3420000000000001</v>
      </c>
      <c r="E1755">
        <v>1.31</v>
      </c>
      <c r="F1755" s="2">
        <v>1.54E-2</v>
      </c>
    </row>
    <row r="1756" spans="1:6" x14ac:dyDescent="0.3">
      <c r="A1756" s="1">
        <v>42860</v>
      </c>
      <c r="B1756">
        <v>1.3140000000000001</v>
      </c>
      <c r="C1756">
        <v>1.302</v>
      </c>
      <c r="D1756">
        <v>1.3420000000000001</v>
      </c>
      <c r="E1756">
        <v>1.302</v>
      </c>
      <c r="F1756" s="2">
        <v>3.3E-3</v>
      </c>
    </row>
    <row r="1757" spans="1:6" x14ac:dyDescent="0.3">
      <c r="A1757" s="1">
        <v>42859</v>
      </c>
      <c r="B1757">
        <v>1.31</v>
      </c>
      <c r="C1757">
        <v>1.31</v>
      </c>
      <c r="D1757">
        <v>1.33</v>
      </c>
      <c r="E1757">
        <v>1.302</v>
      </c>
      <c r="F1757" s="2">
        <v>9.2999999999999992E-3</v>
      </c>
    </row>
    <row r="1758" spans="1:6" x14ac:dyDescent="0.3">
      <c r="A1758" s="1">
        <v>42858</v>
      </c>
      <c r="B1758">
        <v>1.298</v>
      </c>
      <c r="C1758">
        <v>1.27</v>
      </c>
      <c r="D1758">
        <v>1.302</v>
      </c>
      <c r="E1758">
        <v>1.266</v>
      </c>
      <c r="F1758" s="2">
        <v>2.8400000000000002E-2</v>
      </c>
    </row>
    <row r="1759" spans="1:6" x14ac:dyDescent="0.3">
      <c r="A1759" s="1">
        <v>42857</v>
      </c>
      <c r="B1759">
        <v>1.262</v>
      </c>
      <c r="C1759">
        <v>1.274</v>
      </c>
      <c r="D1759">
        <v>1.294</v>
      </c>
      <c r="E1759">
        <v>1.258</v>
      </c>
      <c r="F1759" s="2">
        <v>-1.2500000000000001E-2</v>
      </c>
    </row>
    <row r="1760" spans="1:6" x14ac:dyDescent="0.3">
      <c r="A1760" s="1">
        <v>42856</v>
      </c>
      <c r="B1760">
        <v>1.278</v>
      </c>
      <c r="C1760">
        <v>1.27</v>
      </c>
      <c r="D1760">
        <v>1.298</v>
      </c>
      <c r="E1760">
        <v>1.266</v>
      </c>
      <c r="F1760" s="2">
        <v>6.3E-3</v>
      </c>
    </row>
    <row r="1761" spans="1:6" x14ac:dyDescent="0.3">
      <c r="A1761" s="1">
        <v>42853</v>
      </c>
      <c r="B1761">
        <v>1.27</v>
      </c>
      <c r="C1761">
        <v>1.254</v>
      </c>
      <c r="D1761">
        <v>1.294</v>
      </c>
      <c r="E1761">
        <v>1.254</v>
      </c>
      <c r="F1761" s="2">
        <v>6.4000000000000003E-3</v>
      </c>
    </row>
    <row r="1762" spans="1:6" x14ac:dyDescent="0.3">
      <c r="A1762" s="1">
        <v>42852</v>
      </c>
      <c r="B1762">
        <v>1.262</v>
      </c>
      <c r="C1762">
        <v>1.282</v>
      </c>
      <c r="D1762">
        <v>1.282</v>
      </c>
      <c r="E1762">
        <v>1.254</v>
      </c>
      <c r="F1762" s="2">
        <v>-9.2999999999999992E-3</v>
      </c>
    </row>
    <row r="1763" spans="1:6" x14ac:dyDescent="0.3">
      <c r="A1763" s="1">
        <v>42851</v>
      </c>
      <c r="B1763">
        <v>1.274</v>
      </c>
      <c r="C1763">
        <v>1.2909999999999999</v>
      </c>
      <c r="D1763">
        <v>1.3009999999999999</v>
      </c>
      <c r="E1763">
        <v>1.274</v>
      </c>
      <c r="F1763" s="2">
        <v>-6.9999999999999999E-4</v>
      </c>
    </row>
    <row r="1764" spans="1:6" x14ac:dyDescent="0.3">
      <c r="A1764" s="1">
        <v>42850</v>
      </c>
      <c r="B1764">
        <v>1.2749999999999999</v>
      </c>
      <c r="C1764">
        <v>1.2330000000000001</v>
      </c>
      <c r="D1764">
        <v>1.2789999999999999</v>
      </c>
      <c r="E1764">
        <v>1.2290000000000001</v>
      </c>
      <c r="F1764" s="2">
        <v>3.6900000000000002E-2</v>
      </c>
    </row>
    <row r="1765" spans="1:6" x14ac:dyDescent="0.3">
      <c r="A1765" s="1">
        <v>42849</v>
      </c>
      <c r="B1765">
        <v>1.2290000000000001</v>
      </c>
      <c r="C1765">
        <v>1.258</v>
      </c>
      <c r="D1765">
        <v>1.262</v>
      </c>
      <c r="E1765">
        <v>1.2250000000000001</v>
      </c>
      <c r="F1765" s="2">
        <v>3.44E-2</v>
      </c>
    </row>
    <row r="1766" spans="1:6" x14ac:dyDescent="0.3">
      <c r="A1766" s="1">
        <v>42847</v>
      </c>
      <c r="B1766">
        <v>1.1879999999999999</v>
      </c>
      <c r="C1766">
        <v>1.1879999999999999</v>
      </c>
      <c r="D1766">
        <v>1.1879999999999999</v>
      </c>
      <c r="E1766">
        <v>1.1879999999999999</v>
      </c>
      <c r="F1766" s="2">
        <v>0</v>
      </c>
    </row>
    <row r="1767" spans="1:6" x14ac:dyDescent="0.3">
      <c r="A1767" s="1">
        <v>42846</v>
      </c>
      <c r="B1767">
        <v>1.1879999999999999</v>
      </c>
      <c r="C1767">
        <v>1.1930000000000001</v>
      </c>
      <c r="D1767">
        <v>1.2010000000000001</v>
      </c>
      <c r="E1767">
        <v>1.1679999999999999</v>
      </c>
      <c r="F1767" s="2">
        <v>-3.7000000000000002E-3</v>
      </c>
    </row>
    <row r="1768" spans="1:6" x14ac:dyDescent="0.3">
      <c r="A1768" s="1">
        <v>42845</v>
      </c>
      <c r="B1768">
        <v>1.1930000000000001</v>
      </c>
      <c r="C1768">
        <v>1.181</v>
      </c>
      <c r="D1768">
        <v>1.2090000000000001</v>
      </c>
      <c r="E1768">
        <v>1.1759999999999999</v>
      </c>
      <c r="F1768" s="2">
        <v>1.0200000000000001E-2</v>
      </c>
    </row>
    <row r="1769" spans="1:6" x14ac:dyDescent="0.3">
      <c r="A1769" s="1">
        <v>42844</v>
      </c>
      <c r="B1769">
        <v>1.181</v>
      </c>
      <c r="C1769">
        <v>1.173</v>
      </c>
      <c r="D1769">
        <v>1.1930000000000001</v>
      </c>
      <c r="E1769">
        <v>1.1679999999999999</v>
      </c>
      <c r="F1769" s="2">
        <v>1.3899999999999999E-2</v>
      </c>
    </row>
    <row r="1770" spans="1:6" x14ac:dyDescent="0.3">
      <c r="A1770" s="1">
        <v>42843</v>
      </c>
      <c r="B1770">
        <v>1.1639999999999999</v>
      </c>
      <c r="C1770">
        <v>1.2090000000000001</v>
      </c>
      <c r="D1770">
        <v>1.2090000000000001</v>
      </c>
      <c r="E1770">
        <v>1.1599999999999999</v>
      </c>
      <c r="F1770" s="2">
        <v>-3.0499999999999999E-2</v>
      </c>
    </row>
    <row r="1771" spans="1:6" x14ac:dyDescent="0.3">
      <c r="A1771" s="1">
        <v>42842</v>
      </c>
      <c r="B1771">
        <v>1.2010000000000001</v>
      </c>
      <c r="C1771">
        <v>1.181</v>
      </c>
      <c r="D1771">
        <v>1.2090000000000001</v>
      </c>
      <c r="E1771">
        <v>1.177</v>
      </c>
      <c r="F1771" s="2">
        <v>-3.5000000000000001E-3</v>
      </c>
    </row>
    <row r="1772" spans="1:6" x14ac:dyDescent="0.3">
      <c r="A1772" s="1">
        <v>42838</v>
      </c>
      <c r="B1772">
        <v>1.2050000000000001</v>
      </c>
      <c r="C1772">
        <v>1.214</v>
      </c>
      <c r="D1772">
        <v>1.2250000000000001</v>
      </c>
      <c r="E1772">
        <v>1.1970000000000001</v>
      </c>
      <c r="F1772" s="2">
        <v>3.2000000000000002E-3</v>
      </c>
    </row>
    <row r="1773" spans="1:6" x14ac:dyDescent="0.3">
      <c r="A1773" s="1">
        <v>42837</v>
      </c>
      <c r="B1773">
        <v>1.202</v>
      </c>
      <c r="C1773">
        <v>1.242</v>
      </c>
      <c r="D1773">
        <v>1.254</v>
      </c>
      <c r="E1773">
        <v>1.202</v>
      </c>
      <c r="F1773" s="2">
        <v>-2.9399999999999999E-2</v>
      </c>
    </row>
    <row r="1774" spans="1:6" x14ac:dyDescent="0.3">
      <c r="A1774" s="1">
        <v>42836</v>
      </c>
      <c r="B1774">
        <v>1.238</v>
      </c>
      <c r="C1774">
        <v>1.266</v>
      </c>
      <c r="D1774">
        <v>1.27</v>
      </c>
      <c r="E1774">
        <v>1.226</v>
      </c>
      <c r="F1774" s="2">
        <v>-3.15E-2</v>
      </c>
    </row>
    <row r="1775" spans="1:6" x14ac:dyDescent="0.3">
      <c r="A1775" s="1">
        <v>42835</v>
      </c>
      <c r="B1775">
        <v>1.278</v>
      </c>
      <c r="C1775">
        <v>1.29</v>
      </c>
      <c r="D1775">
        <v>1.298</v>
      </c>
      <c r="E1775">
        <v>1.266</v>
      </c>
      <c r="F1775" s="2">
        <v>-9.4000000000000004E-3</v>
      </c>
    </row>
    <row r="1776" spans="1:6" x14ac:dyDescent="0.3">
      <c r="A1776" s="1">
        <v>42832</v>
      </c>
      <c r="B1776">
        <v>1.29</v>
      </c>
      <c r="C1776">
        <v>1.254</v>
      </c>
      <c r="D1776">
        <v>1.294</v>
      </c>
      <c r="E1776">
        <v>1.198</v>
      </c>
      <c r="F1776" s="2">
        <v>3.8800000000000001E-2</v>
      </c>
    </row>
    <row r="1777" spans="1:6" x14ac:dyDescent="0.3">
      <c r="A1777" s="1">
        <v>42831</v>
      </c>
      <c r="B1777">
        <v>1.242</v>
      </c>
      <c r="C1777">
        <v>1.23</v>
      </c>
      <c r="D1777">
        <v>1.258</v>
      </c>
      <c r="E1777">
        <v>1.23</v>
      </c>
      <c r="F1777" s="2">
        <v>3.2000000000000002E-3</v>
      </c>
    </row>
    <row r="1778" spans="1:6" x14ac:dyDescent="0.3">
      <c r="A1778" s="1">
        <v>42830</v>
      </c>
      <c r="B1778">
        <v>1.238</v>
      </c>
      <c r="C1778">
        <v>1.254</v>
      </c>
      <c r="D1778">
        <v>1.27</v>
      </c>
      <c r="E1778">
        <v>1.226</v>
      </c>
      <c r="F1778" s="2">
        <v>-1.5900000000000001E-2</v>
      </c>
    </row>
    <row r="1779" spans="1:6" x14ac:dyDescent="0.3">
      <c r="A1779" s="1">
        <v>42829</v>
      </c>
      <c r="B1779">
        <v>1.258</v>
      </c>
      <c r="C1779">
        <v>1.23</v>
      </c>
      <c r="D1779">
        <v>1.258</v>
      </c>
      <c r="E1779">
        <v>1.23</v>
      </c>
      <c r="F1779" s="2">
        <v>2.6100000000000002E-2</v>
      </c>
    </row>
    <row r="1780" spans="1:6" x14ac:dyDescent="0.3">
      <c r="A1780" s="1">
        <v>42828</v>
      </c>
      <c r="B1780">
        <v>1.226</v>
      </c>
      <c r="C1780">
        <v>1.262</v>
      </c>
      <c r="D1780">
        <v>1.282</v>
      </c>
      <c r="E1780">
        <v>1.226</v>
      </c>
      <c r="F1780" s="2">
        <v>-2.8400000000000002E-2</v>
      </c>
    </row>
    <row r="1781" spans="1:6" x14ac:dyDescent="0.3">
      <c r="A1781" s="1">
        <v>42825</v>
      </c>
      <c r="B1781">
        <v>1.262</v>
      </c>
      <c r="C1781">
        <v>1.282</v>
      </c>
      <c r="D1781">
        <v>1.29</v>
      </c>
      <c r="E1781">
        <v>1.258</v>
      </c>
      <c r="F1781" s="2">
        <v>-1.8499999999999999E-2</v>
      </c>
    </row>
    <row r="1782" spans="1:6" x14ac:dyDescent="0.3">
      <c r="A1782" s="1">
        <v>42824</v>
      </c>
      <c r="B1782">
        <v>1.286</v>
      </c>
      <c r="C1782">
        <v>1.282</v>
      </c>
      <c r="D1782">
        <v>1.29</v>
      </c>
      <c r="E1782">
        <v>1.266</v>
      </c>
      <c r="F1782" s="2">
        <v>9.2999999999999992E-3</v>
      </c>
    </row>
    <row r="1783" spans="1:6" x14ac:dyDescent="0.3">
      <c r="A1783" s="1">
        <v>42823</v>
      </c>
      <c r="B1783">
        <v>1.274</v>
      </c>
      <c r="C1783">
        <v>1.306</v>
      </c>
      <c r="D1783">
        <v>1.306</v>
      </c>
      <c r="E1783">
        <v>1.27</v>
      </c>
      <c r="F1783" s="2">
        <v>-2.4400000000000002E-2</v>
      </c>
    </row>
    <row r="1784" spans="1:6" x14ac:dyDescent="0.3">
      <c r="A1784" s="1">
        <v>42822</v>
      </c>
      <c r="B1784">
        <v>1.306</v>
      </c>
      <c r="C1784">
        <v>1.274</v>
      </c>
      <c r="D1784">
        <v>1.306</v>
      </c>
      <c r="E1784">
        <v>1.258</v>
      </c>
      <c r="F1784" s="2">
        <v>3.8800000000000001E-2</v>
      </c>
    </row>
    <row r="1785" spans="1:6" x14ac:dyDescent="0.3">
      <c r="A1785" s="1">
        <v>42821</v>
      </c>
      <c r="B1785">
        <v>1.2569999999999999</v>
      </c>
      <c r="C1785">
        <v>1.24</v>
      </c>
      <c r="D1785">
        <v>1.2569999999999999</v>
      </c>
      <c r="E1785">
        <v>1.228</v>
      </c>
      <c r="F1785" s="2">
        <v>-3.0999999999999999E-3</v>
      </c>
    </row>
    <row r="1786" spans="1:6" x14ac:dyDescent="0.3">
      <c r="A1786" s="1">
        <v>42818</v>
      </c>
      <c r="B1786">
        <v>1.2609999999999999</v>
      </c>
      <c r="C1786">
        <v>1.26</v>
      </c>
      <c r="D1786">
        <v>1.2769999999999999</v>
      </c>
      <c r="E1786">
        <v>1.244</v>
      </c>
      <c r="F1786" s="2">
        <v>3.7000000000000002E-3</v>
      </c>
    </row>
    <row r="1787" spans="1:6" x14ac:dyDescent="0.3">
      <c r="A1787" s="1">
        <v>42817</v>
      </c>
      <c r="B1787">
        <v>1.256</v>
      </c>
      <c r="C1787">
        <v>1.252</v>
      </c>
      <c r="D1787">
        <v>1.268</v>
      </c>
      <c r="E1787">
        <v>1.24</v>
      </c>
      <c r="F1787" s="2">
        <v>3.3999999999999998E-3</v>
      </c>
    </row>
    <row r="1788" spans="1:6" x14ac:dyDescent="0.3">
      <c r="A1788" s="1">
        <v>42816</v>
      </c>
      <c r="B1788">
        <v>1.252</v>
      </c>
      <c r="C1788">
        <v>1.264</v>
      </c>
      <c r="D1788">
        <v>1.272</v>
      </c>
      <c r="E1788">
        <v>1.24</v>
      </c>
      <c r="F1788" s="2">
        <v>-9.5999999999999992E-3</v>
      </c>
    </row>
    <row r="1789" spans="1:6" x14ac:dyDescent="0.3">
      <c r="A1789" s="1">
        <v>42815</v>
      </c>
      <c r="B1789">
        <v>1.264</v>
      </c>
      <c r="C1789">
        <v>1.296</v>
      </c>
      <c r="D1789">
        <v>1.3089999999999999</v>
      </c>
      <c r="E1789">
        <v>1.26</v>
      </c>
      <c r="F1789" s="2">
        <v>-2.2100000000000002E-2</v>
      </c>
    </row>
    <row r="1790" spans="1:6" x14ac:dyDescent="0.3">
      <c r="A1790" s="1">
        <v>42814</v>
      </c>
      <c r="B1790">
        <v>1.292</v>
      </c>
      <c r="C1790">
        <v>1.321</v>
      </c>
      <c r="D1790">
        <v>1.321</v>
      </c>
      <c r="E1790">
        <v>1.292</v>
      </c>
      <c r="F1790" s="2">
        <v>-2.1499999999999998E-2</v>
      </c>
    </row>
    <row r="1791" spans="1:6" x14ac:dyDescent="0.3">
      <c r="A1791" s="1">
        <v>42812</v>
      </c>
      <c r="B1791">
        <v>1.321</v>
      </c>
      <c r="C1791">
        <v>1.321</v>
      </c>
      <c r="D1791">
        <v>1.321</v>
      </c>
      <c r="E1791">
        <v>1.321</v>
      </c>
      <c r="F1791" s="2">
        <v>0</v>
      </c>
    </row>
    <row r="1792" spans="1:6" x14ac:dyDescent="0.3">
      <c r="A1792" s="1">
        <v>42811</v>
      </c>
      <c r="B1792">
        <v>1.321</v>
      </c>
      <c r="C1792">
        <v>1.3360000000000001</v>
      </c>
      <c r="D1792">
        <v>1.341</v>
      </c>
      <c r="E1792">
        <v>1.304</v>
      </c>
      <c r="F1792" s="2">
        <v>-1.15E-2</v>
      </c>
    </row>
    <row r="1793" spans="1:6" x14ac:dyDescent="0.3">
      <c r="A1793" s="1">
        <v>42810</v>
      </c>
      <c r="B1793">
        <v>1.3360000000000001</v>
      </c>
      <c r="C1793">
        <v>1.2989999999999999</v>
      </c>
      <c r="D1793">
        <v>1.34</v>
      </c>
      <c r="E1793">
        <v>1.2989999999999999</v>
      </c>
      <c r="F1793" s="2">
        <v>2.52E-2</v>
      </c>
    </row>
    <row r="1794" spans="1:6" x14ac:dyDescent="0.3">
      <c r="A1794" s="1">
        <v>42809</v>
      </c>
      <c r="B1794">
        <v>1.3029999999999999</v>
      </c>
      <c r="C1794">
        <v>1.38</v>
      </c>
      <c r="D1794">
        <v>1.401</v>
      </c>
      <c r="E1794">
        <v>1.3029999999999999</v>
      </c>
      <c r="F1794" s="2">
        <v>-5.5800000000000002E-2</v>
      </c>
    </row>
    <row r="1795" spans="1:6" x14ac:dyDescent="0.3">
      <c r="A1795" s="1">
        <v>42808</v>
      </c>
      <c r="B1795">
        <v>1.38</v>
      </c>
      <c r="C1795">
        <v>1.38</v>
      </c>
      <c r="D1795">
        <v>1.385</v>
      </c>
      <c r="E1795">
        <v>1.3680000000000001</v>
      </c>
      <c r="F1795" s="2">
        <v>3.2000000000000002E-3</v>
      </c>
    </row>
    <row r="1796" spans="1:6" x14ac:dyDescent="0.3">
      <c r="A1796" s="1">
        <v>42807</v>
      </c>
      <c r="B1796">
        <v>1.3759999999999999</v>
      </c>
      <c r="C1796">
        <v>1.367</v>
      </c>
      <c r="D1796">
        <v>1.38</v>
      </c>
      <c r="E1796">
        <v>1.3440000000000001</v>
      </c>
      <c r="F1796" s="2">
        <v>1.52E-2</v>
      </c>
    </row>
    <row r="1797" spans="1:6" x14ac:dyDescent="0.3">
      <c r="A1797" s="1">
        <v>42804</v>
      </c>
      <c r="B1797">
        <v>1.355</v>
      </c>
      <c r="C1797">
        <v>1.375</v>
      </c>
      <c r="D1797">
        <v>1.3879999999999999</v>
      </c>
      <c r="E1797">
        <v>1.355</v>
      </c>
      <c r="F1797" s="2">
        <v>-1.6899999999999998E-2</v>
      </c>
    </row>
    <row r="1798" spans="1:6" x14ac:dyDescent="0.3">
      <c r="A1798" s="1">
        <v>42803</v>
      </c>
      <c r="B1798">
        <v>1.379</v>
      </c>
      <c r="C1798">
        <v>1.3620000000000001</v>
      </c>
      <c r="D1798">
        <v>1.379</v>
      </c>
      <c r="E1798">
        <v>1.35</v>
      </c>
      <c r="F1798" s="2">
        <v>1.5100000000000001E-2</v>
      </c>
    </row>
    <row r="1799" spans="1:6" x14ac:dyDescent="0.3">
      <c r="A1799" s="1">
        <v>42802</v>
      </c>
      <c r="B1799">
        <v>1.3580000000000001</v>
      </c>
      <c r="C1799">
        <v>1.3340000000000001</v>
      </c>
      <c r="D1799">
        <v>1.3779999999999999</v>
      </c>
      <c r="E1799">
        <v>1.33</v>
      </c>
      <c r="F1799" s="2">
        <v>2.1399999999999999E-2</v>
      </c>
    </row>
    <row r="1800" spans="1:6" x14ac:dyDescent="0.3">
      <c r="A1800" s="1">
        <v>42801</v>
      </c>
      <c r="B1800">
        <v>1.33</v>
      </c>
      <c r="C1800">
        <v>1.3009999999999999</v>
      </c>
      <c r="D1800">
        <v>1.3340000000000001</v>
      </c>
      <c r="E1800">
        <v>1.3009999999999999</v>
      </c>
      <c r="F1800" s="2">
        <v>1.8700000000000001E-2</v>
      </c>
    </row>
    <row r="1801" spans="1:6" x14ac:dyDescent="0.3">
      <c r="A1801" s="1">
        <v>42800</v>
      </c>
      <c r="B1801">
        <v>1.3049999999999999</v>
      </c>
      <c r="C1801">
        <v>1.3009999999999999</v>
      </c>
      <c r="D1801">
        <v>1.3169999999999999</v>
      </c>
      <c r="E1801">
        <v>1.2889999999999999</v>
      </c>
      <c r="F1801" s="2">
        <v>-2.8999999999999998E-3</v>
      </c>
    </row>
    <row r="1802" spans="1:6" x14ac:dyDescent="0.3">
      <c r="A1802" s="1">
        <v>42797</v>
      </c>
      <c r="B1802">
        <v>1.3089999999999999</v>
      </c>
      <c r="C1802">
        <v>1.3160000000000001</v>
      </c>
      <c r="D1802">
        <v>1.345</v>
      </c>
      <c r="E1802">
        <v>1.3049999999999999</v>
      </c>
      <c r="F1802" s="2">
        <v>-2.5000000000000001E-3</v>
      </c>
    </row>
    <row r="1803" spans="1:6" x14ac:dyDescent="0.3">
      <c r="A1803" s="1">
        <v>42796</v>
      </c>
      <c r="B1803">
        <v>1.3120000000000001</v>
      </c>
      <c r="C1803">
        <v>1.3</v>
      </c>
      <c r="D1803">
        <v>1.34</v>
      </c>
      <c r="E1803">
        <v>1.284</v>
      </c>
      <c r="F1803" s="2">
        <v>1.8800000000000001E-2</v>
      </c>
    </row>
    <row r="1804" spans="1:6" x14ac:dyDescent="0.3">
      <c r="A1804" s="1">
        <v>42795</v>
      </c>
      <c r="B1804">
        <v>1.288</v>
      </c>
      <c r="C1804">
        <v>1.288</v>
      </c>
      <c r="D1804">
        <v>1.3080000000000001</v>
      </c>
      <c r="E1804">
        <v>1.272</v>
      </c>
      <c r="F1804" s="2">
        <v>1.9099999999999999E-2</v>
      </c>
    </row>
    <row r="1805" spans="1:6" x14ac:dyDescent="0.3">
      <c r="A1805" s="1">
        <v>42794</v>
      </c>
      <c r="B1805">
        <v>1.264</v>
      </c>
      <c r="C1805">
        <v>1.2</v>
      </c>
      <c r="D1805">
        <v>1.28</v>
      </c>
      <c r="E1805">
        <v>1.1879999999999999</v>
      </c>
      <c r="F1805" s="2">
        <v>5.3100000000000001E-2</v>
      </c>
    </row>
    <row r="1806" spans="1:6" x14ac:dyDescent="0.3">
      <c r="A1806" s="1">
        <v>42793</v>
      </c>
      <c r="B1806">
        <v>1.2</v>
      </c>
      <c r="C1806">
        <v>1.153</v>
      </c>
      <c r="D1806">
        <v>1.208</v>
      </c>
      <c r="E1806">
        <v>1.149</v>
      </c>
      <c r="F1806" s="2">
        <v>4.48E-2</v>
      </c>
    </row>
    <row r="1807" spans="1:6" x14ac:dyDescent="0.3">
      <c r="A1807" s="1">
        <v>42790</v>
      </c>
      <c r="B1807">
        <v>1.149</v>
      </c>
      <c r="C1807">
        <v>1.1879999999999999</v>
      </c>
      <c r="D1807">
        <v>1.1879999999999999</v>
      </c>
      <c r="E1807">
        <v>1.145</v>
      </c>
      <c r="F1807" s="2">
        <v>-3.0099999999999998E-2</v>
      </c>
    </row>
    <row r="1808" spans="1:6" x14ac:dyDescent="0.3">
      <c r="A1808" s="1">
        <v>42789</v>
      </c>
      <c r="B1808">
        <v>1.1839999999999999</v>
      </c>
      <c r="C1808">
        <v>1.216</v>
      </c>
      <c r="D1808">
        <v>1.224</v>
      </c>
      <c r="E1808">
        <v>1.1839999999999999</v>
      </c>
      <c r="F1808" s="2">
        <v>-2.93E-2</v>
      </c>
    </row>
    <row r="1809" spans="1:6" x14ac:dyDescent="0.3">
      <c r="A1809" s="1">
        <v>42788</v>
      </c>
      <c r="B1809">
        <v>1.22</v>
      </c>
      <c r="C1809">
        <v>1.232</v>
      </c>
      <c r="D1809">
        <v>1.252</v>
      </c>
      <c r="E1809">
        <v>1.208</v>
      </c>
      <c r="F1809" s="2">
        <v>7.7999999999999996E-3</v>
      </c>
    </row>
    <row r="1810" spans="1:6" x14ac:dyDescent="0.3">
      <c r="A1810" s="1">
        <v>42787</v>
      </c>
      <c r="B1810">
        <v>1.2110000000000001</v>
      </c>
      <c r="C1810">
        <v>1.2070000000000001</v>
      </c>
      <c r="D1810">
        <v>1.2230000000000001</v>
      </c>
      <c r="E1810">
        <v>1.202</v>
      </c>
      <c r="F1810" s="2">
        <v>6.8999999999999999E-3</v>
      </c>
    </row>
    <row r="1811" spans="1:6" x14ac:dyDescent="0.3">
      <c r="A1811" s="1">
        <v>42786</v>
      </c>
      <c r="B1811">
        <v>1.202</v>
      </c>
      <c r="C1811">
        <v>1.202</v>
      </c>
      <c r="D1811">
        <v>1.2070000000000001</v>
      </c>
      <c r="E1811">
        <v>1.202</v>
      </c>
      <c r="F1811" s="2">
        <v>6.8999999999999999E-3</v>
      </c>
    </row>
    <row r="1812" spans="1:6" x14ac:dyDescent="0.3">
      <c r="A1812" s="1">
        <v>42783</v>
      </c>
      <c r="B1812">
        <v>1.194</v>
      </c>
      <c r="C1812">
        <v>1.218</v>
      </c>
      <c r="D1812">
        <v>1.226</v>
      </c>
      <c r="E1812">
        <v>1.1819999999999999</v>
      </c>
      <c r="F1812" s="2">
        <v>-9.7999999999999997E-3</v>
      </c>
    </row>
    <row r="1813" spans="1:6" x14ac:dyDescent="0.3">
      <c r="A1813" s="1">
        <v>42782</v>
      </c>
      <c r="B1813">
        <v>1.206</v>
      </c>
      <c r="C1813">
        <v>1.2509999999999999</v>
      </c>
      <c r="D1813">
        <v>1.2549999999999999</v>
      </c>
      <c r="E1813">
        <v>1.206</v>
      </c>
      <c r="F1813" s="2">
        <v>-3.5700000000000003E-2</v>
      </c>
    </row>
    <row r="1814" spans="1:6" x14ac:dyDescent="0.3">
      <c r="A1814" s="1">
        <v>42781</v>
      </c>
      <c r="B1814">
        <v>1.2509999999999999</v>
      </c>
      <c r="C1814">
        <v>1.238</v>
      </c>
      <c r="D1814">
        <v>1.2669999999999999</v>
      </c>
      <c r="E1814">
        <v>1.23</v>
      </c>
      <c r="F1814" s="2">
        <v>0.01</v>
      </c>
    </row>
    <row r="1815" spans="1:6" x14ac:dyDescent="0.3">
      <c r="A1815" s="1">
        <v>42780</v>
      </c>
      <c r="B1815">
        <v>1.238</v>
      </c>
      <c r="C1815">
        <v>1.206</v>
      </c>
      <c r="D1815">
        <v>1.25</v>
      </c>
      <c r="E1815">
        <v>1.202</v>
      </c>
      <c r="F1815" s="2">
        <v>2.7E-2</v>
      </c>
    </row>
    <row r="1816" spans="1:6" x14ac:dyDescent="0.3">
      <c r="A1816" s="1">
        <v>42779</v>
      </c>
      <c r="B1816">
        <v>1.206</v>
      </c>
      <c r="C1816">
        <v>1.206</v>
      </c>
      <c r="D1816">
        <v>1.214</v>
      </c>
      <c r="E1816">
        <v>1.202</v>
      </c>
      <c r="F1816" s="2">
        <v>1.0200000000000001E-2</v>
      </c>
    </row>
    <row r="1817" spans="1:6" x14ac:dyDescent="0.3">
      <c r="A1817" s="1">
        <v>42776</v>
      </c>
      <c r="B1817">
        <v>1.194</v>
      </c>
      <c r="C1817">
        <v>1.1930000000000001</v>
      </c>
      <c r="D1817">
        <v>1.202</v>
      </c>
      <c r="E1817">
        <v>1.1859999999999999</v>
      </c>
      <c r="F1817" s="2">
        <v>1.0500000000000001E-2</v>
      </c>
    </row>
    <row r="1818" spans="1:6" x14ac:dyDescent="0.3">
      <c r="A1818" s="1">
        <v>42775</v>
      </c>
      <c r="B1818">
        <v>1.181</v>
      </c>
      <c r="C1818">
        <v>1.149</v>
      </c>
      <c r="D1818">
        <v>1.1850000000000001</v>
      </c>
      <c r="E1818">
        <v>1.145</v>
      </c>
      <c r="F1818" s="2">
        <v>3.1600000000000003E-2</v>
      </c>
    </row>
    <row r="1819" spans="1:6" x14ac:dyDescent="0.3">
      <c r="A1819" s="1">
        <v>42774</v>
      </c>
      <c r="B1819">
        <v>1.145</v>
      </c>
      <c r="C1819">
        <v>1.173</v>
      </c>
      <c r="D1819">
        <v>1.177</v>
      </c>
      <c r="E1819">
        <v>1.141</v>
      </c>
      <c r="F1819" s="2">
        <v>-2.0500000000000001E-2</v>
      </c>
    </row>
    <row r="1820" spans="1:6" x14ac:dyDescent="0.3">
      <c r="A1820" s="1">
        <v>42773</v>
      </c>
      <c r="B1820">
        <v>1.169</v>
      </c>
      <c r="C1820">
        <v>1.157</v>
      </c>
      <c r="D1820">
        <v>1.173</v>
      </c>
      <c r="E1820">
        <v>1.141</v>
      </c>
      <c r="F1820" s="2">
        <v>1.04E-2</v>
      </c>
    </row>
    <row r="1821" spans="1:6" x14ac:dyDescent="0.3">
      <c r="A1821" s="1">
        <v>42772</v>
      </c>
      <c r="B1821">
        <v>1.157</v>
      </c>
      <c r="C1821">
        <v>1.2010000000000001</v>
      </c>
      <c r="D1821">
        <v>1.2010000000000001</v>
      </c>
      <c r="E1821">
        <v>1.153</v>
      </c>
      <c r="F1821" s="2">
        <v>-3.6600000000000001E-2</v>
      </c>
    </row>
    <row r="1822" spans="1:6" x14ac:dyDescent="0.3">
      <c r="A1822" s="1">
        <v>42769</v>
      </c>
      <c r="B1822">
        <v>1.2010000000000001</v>
      </c>
      <c r="C1822">
        <v>1.2130000000000001</v>
      </c>
      <c r="D1822">
        <v>1.2450000000000001</v>
      </c>
      <c r="E1822">
        <v>1.173</v>
      </c>
      <c r="F1822" s="2">
        <v>-6.4000000000000003E-3</v>
      </c>
    </row>
    <row r="1823" spans="1:6" x14ac:dyDescent="0.3">
      <c r="A1823" s="1">
        <v>42768</v>
      </c>
      <c r="B1823">
        <v>1.2090000000000001</v>
      </c>
      <c r="C1823">
        <v>1.2170000000000001</v>
      </c>
      <c r="D1823">
        <v>1.2170000000000001</v>
      </c>
      <c r="E1823">
        <v>1.1930000000000001</v>
      </c>
      <c r="F1823" s="2">
        <v>-9.7000000000000003E-3</v>
      </c>
    </row>
    <row r="1824" spans="1:6" x14ac:dyDescent="0.3">
      <c r="A1824" s="1">
        <v>42767</v>
      </c>
      <c r="B1824">
        <v>1.22</v>
      </c>
      <c r="C1824">
        <v>1.216</v>
      </c>
      <c r="D1824">
        <v>1.264</v>
      </c>
      <c r="E1824">
        <v>1.2090000000000001</v>
      </c>
      <c r="F1824" s="2">
        <v>6.6E-3</v>
      </c>
    </row>
    <row r="1825" spans="1:6" x14ac:dyDescent="0.3">
      <c r="A1825" s="1">
        <v>42766</v>
      </c>
      <c r="B1825">
        <v>1.212</v>
      </c>
      <c r="C1825">
        <v>1.216</v>
      </c>
      <c r="D1825">
        <v>1.216</v>
      </c>
      <c r="E1825">
        <v>1.1890000000000001</v>
      </c>
      <c r="F1825" s="2">
        <v>-3.0999999999999999E-3</v>
      </c>
    </row>
    <row r="1826" spans="1:6" x14ac:dyDescent="0.3">
      <c r="A1826" s="1">
        <v>42765</v>
      </c>
      <c r="B1826">
        <v>1.216</v>
      </c>
      <c r="C1826">
        <v>1.216</v>
      </c>
      <c r="D1826">
        <v>1.224</v>
      </c>
      <c r="E1826">
        <v>1.2</v>
      </c>
      <c r="F1826" s="2">
        <v>-3.3E-3</v>
      </c>
    </row>
    <row r="1827" spans="1:6" x14ac:dyDescent="0.3">
      <c r="A1827" s="1">
        <v>42762</v>
      </c>
      <c r="B1827">
        <v>1.22</v>
      </c>
      <c r="C1827">
        <v>1.232</v>
      </c>
      <c r="D1827">
        <v>1.24</v>
      </c>
      <c r="E1827">
        <v>1.212</v>
      </c>
      <c r="F1827" s="2">
        <v>-6.4000000000000003E-3</v>
      </c>
    </row>
    <row r="1828" spans="1:6" x14ac:dyDescent="0.3">
      <c r="A1828" s="1">
        <v>42761</v>
      </c>
      <c r="B1828">
        <v>1.228</v>
      </c>
      <c r="C1828">
        <v>1.236</v>
      </c>
      <c r="D1828">
        <v>1.252</v>
      </c>
      <c r="E1828">
        <v>1.22</v>
      </c>
      <c r="F1828" s="2">
        <v>-9.7000000000000003E-3</v>
      </c>
    </row>
    <row r="1829" spans="1:6" x14ac:dyDescent="0.3">
      <c r="A1829" s="1">
        <v>42760</v>
      </c>
      <c r="B1829">
        <v>1.24</v>
      </c>
      <c r="C1829">
        <v>1.22</v>
      </c>
      <c r="D1829">
        <v>1.256</v>
      </c>
      <c r="E1829">
        <v>1.212</v>
      </c>
      <c r="F1829" s="2">
        <v>3.6400000000000002E-2</v>
      </c>
    </row>
    <row r="1830" spans="1:6" x14ac:dyDescent="0.3">
      <c r="A1830" s="1">
        <v>42759</v>
      </c>
      <c r="B1830">
        <v>1.196</v>
      </c>
      <c r="C1830">
        <v>1.1559999999999999</v>
      </c>
      <c r="D1830">
        <v>1.2010000000000001</v>
      </c>
      <c r="E1830">
        <v>1.151</v>
      </c>
      <c r="F1830" s="2">
        <v>4.2700000000000002E-2</v>
      </c>
    </row>
    <row r="1831" spans="1:6" x14ac:dyDescent="0.3">
      <c r="A1831" s="1">
        <v>42758</v>
      </c>
      <c r="B1831">
        <v>1.1479999999999999</v>
      </c>
      <c r="C1831">
        <v>1.1839999999999999</v>
      </c>
      <c r="D1831">
        <v>1.1970000000000001</v>
      </c>
      <c r="E1831">
        <v>1.143</v>
      </c>
      <c r="F1831" s="2">
        <v>-4.1099999999999998E-2</v>
      </c>
    </row>
    <row r="1832" spans="1:6" x14ac:dyDescent="0.3">
      <c r="A1832" s="1">
        <v>42755</v>
      </c>
      <c r="B1832">
        <v>1.1970000000000001</v>
      </c>
      <c r="C1832">
        <v>1.23</v>
      </c>
      <c r="D1832">
        <v>1.242</v>
      </c>
      <c r="E1832">
        <v>1.1839999999999999</v>
      </c>
      <c r="F1832" s="2">
        <v>-2.3400000000000001E-2</v>
      </c>
    </row>
    <row r="1833" spans="1:6" x14ac:dyDescent="0.3">
      <c r="A1833" s="1">
        <v>42754</v>
      </c>
      <c r="B1833">
        <v>1.2250000000000001</v>
      </c>
      <c r="C1833">
        <v>1.2210000000000001</v>
      </c>
      <c r="D1833">
        <v>1.25</v>
      </c>
      <c r="E1833">
        <v>1.2130000000000001</v>
      </c>
      <c r="F1833" s="2">
        <v>3.3E-3</v>
      </c>
    </row>
    <row r="1834" spans="1:6" x14ac:dyDescent="0.3">
      <c r="A1834" s="1">
        <v>42753</v>
      </c>
      <c r="B1834">
        <v>1.2210000000000001</v>
      </c>
      <c r="C1834">
        <v>1.1559999999999999</v>
      </c>
      <c r="D1834">
        <v>1.2250000000000001</v>
      </c>
      <c r="E1834">
        <v>1.1559999999999999</v>
      </c>
      <c r="F1834" s="2">
        <v>5.9900000000000002E-2</v>
      </c>
    </row>
    <row r="1835" spans="1:6" x14ac:dyDescent="0.3">
      <c r="A1835" s="1">
        <v>42752</v>
      </c>
      <c r="B1835">
        <v>1.1519999999999999</v>
      </c>
      <c r="C1835">
        <v>1.1850000000000001</v>
      </c>
      <c r="D1835">
        <v>1.1890000000000001</v>
      </c>
      <c r="E1835">
        <v>1.1359999999999999</v>
      </c>
      <c r="F1835" s="2">
        <v>-2.75E-2</v>
      </c>
    </row>
    <row r="1836" spans="1:6" x14ac:dyDescent="0.3">
      <c r="A1836" s="1">
        <v>42751</v>
      </c>
      <c r="B1836">
        <v>1.1850000000000001</v>
      </c>
      <c r="C1836">
        <v>1.1970000000000001</v>
      </c>
      <c r="D1836">
        <v>1.1970000000000001</v>
      </c>
      <c r="E1836">
        <v>1.1850000000000001</v>
      </c>
      <c r="F1836" s="2">
        <v>-1.01E-2</v>
      </c>
    </row>
    <row r="1837" spans="1:6" x14ac:dyDescent="0.3">
      <c r="A1837" s="1">
        <v>42748</v>
      </c>
      <c r="B1837">
        <v>1.1970000000000001</v>
      </c>
      <c r="C1837">
        <v>1.181</v>
      </c>
      <c r="D1837">
        <v>1.2250000000000001</v>
      </c>
      <c r="E1837">
        <v>1.157</v>
      </c>
      <c r="F1837" s="2">
        <v>1.6799999999999999E-2</v>
      </c>
    </row>
    <row r="1838" spans="1:6" x14ac:dyDescent="0.3">
      <c r="A1838" s="1">
        <v>42747</v>
      </c>
      <c r="B1838">
        <v>1.177</v>
      </c>
      <c r="C1838">
        <v>1.181</v>
      </c>
      <c r="D1838">
        <v>1.181</v>
      </c>
      <c r="E1838">
        <v>1.145</v>
      </c>
      <c r="F1838" s="2">
        <v>-1.03E-2</v>
      </c>
    </row>
    <row r="1839" spans="1:6" x14ac:dyDescent="0.3">
      <c r="A1839" s="1">
        <v>42746</v>
      </c>
      <c r="B1839">
        <v>1.1890000000000001</v>
      </c>
      <c r="C1839">
        <v>1.19</v>
      </c>
      <c r="D1839">
        <v>1.206</v>
      </c>
      <c r="E1839">
        <v>1.157</v>
      </c>
      <c r="F1839" s="2">
        <v>-3.3999999999999998E-3</v>
      </c>
    </row>
    <row r="1840" spans="1:6" x14ac:dyDescent="0.3">
      <c r="A1840" s="1">
        <v>42745</v>
      </c>
      <c r="B1840">
        <v>1.194</v>
      </c>
      <c r="C1840">
        <v>1.19</v>
      </c>
      <c r="D1840">
        <v>1.206</v>
      </c>
      <c r="E1840">
        <v>1.1819999999999999</v>
      </c>
      <c r="F1840" s="2">
        <v>6.7000000000000002E-3</v>
      </c>
    </row>
    <row r="1841" spans="1:6" x14ac:dyDescent="0.3">
      <c r="A1841" s="1">
        <v>42744</v>
      </c>
      <c r="B1841">
        <v>1.1859999999999999</v>
      </c>
      <c r="C1841">
        <v>1.214</v>
      </c>
      <c r="D1841">
        <v>1.242</v>
      </c>
      <c r="E1841">
        <v>1.1859999999999999</v>
      </c>
      <c r="F1841" s="2">
        <v>-2.3199999999999998E-2</v>
      </c>
    </row>
    <row r="1842" spans="1:6" x14ac:dyDescent="0.3">
      <c r="A1842" s="1">
        <v>42741</v>
      </c>
      <c r="B1842">
        <v>1.214</v>
      </c>
      <c r="C1842">
        <v>1.1739999999999999</v>
      </c>
      <c r="D1842">
        <v>1.222</v>
      </c>
      <c r="E1842">
        <v>1.1619999999999999</v>
      </c>
      <c r="F1842" s="2">
        <v>3.7400000000000003E-2</v>
      </c>
    </row>
    <row r="1843" spans="1:6" x14ac:dyDescent="0.3">
      <c r="A1843" s="1">
        <v>42740</v>
      </c>
      <c r="B1843">
        <v>1.17</v>
      </c>
      <c r="C1843">
        <v>1.214</v>
      </c>
      <c r="D1843">
        <v>1.226</v>
      </c>
      <c r="E1843">
        <v>1.1659999999999999</v>
      </c>
      <c r="F1843" s="2">
        <v>-3.9399999999999998E-2</v>
      </c>
    </row>
    <row r="1844" spans="1:6" x14ac:dyDescent="0.3">
      <c r="A1844" s="1">
        <v>42739</v>
      </c>
      <c r="B1844">
        <v>1.218</v>
      </c>
      <c r="C1844">
        <v>1.226</v>
      </c>
      <c r="D1844">
        <v>1.242</v>
      </c>
      <c r="E1844">
        <v>1.218</v>
      </c>
      <c r="F1844" s="2">
        <v>0</v>
      </c>
    </row>
    <row r="1845" spans="1:6" x14ac:dyDescent="0.3">
      <c r="A1845" s="1">
        <v>42738</v>
      </c>
      <c r="B1845">
        <v>1.218</v>
      </c>
      <c r="C1845">
        <v>1.1859999999999999</v>
      </c>
      <c r="D1845">
        <v>1.25</v>
      </c>
      <c r="E1845">
        <v>1.1859999999999999</v>
      </c>
      <c r="F1845" s="2">
        <v>1.66E-2</v>
      </c>
    </row>
    <row r="1846" spans="1:6" x14ac:dyDescent="0.3">
      <c r="A1846" s="1">
        <v>42737</v>
      </c>
      <c r="B1846">
        <v>1.198</v>
      </c>
      <c r="C1846">
        <v>1.198</v>
      </c>
      <c r="D1846">
        <v>1.198</v>
      </c>
      <c r="E1846">
        <v>1.198</v>
      </c>
      <c r="F1846" s="2">
        <v>0</v>
      </c>
    </row>
    <row r="1847" spans="1:6" x14ac:dyDescent="0.3">
      <c r="A1847" s="1">
        <v>42734</v>
      </c>
      <c r="B1847">
        <v>1.198</v>
      </c>
      <c r="C1847">
        <v>1.218</v>
      </c>
      <c r="D1847">
        <v>1.226</v>
      </c>
      <c r="E1847">
        <v>1.19</v>
      </c>
      <c r="F1847" s="2">
        <v>-1.6299999999999999E-2</v>
      </c>
    </row>
    <row r="1848" spans="1:6" x14ac:dyDescent="0.3">
      <c r="A1848" s="1">
        <v>42733</v>
      </c>
      <c r="B1848">
        <v>1.218</v>
      </c>
      <c r="C1848">
        <v>1.258</v>
      </c>
      <c r="D1848">
        <v>1.262</v>
      </c>
      <c r="E1848">
        <v>1.218</v>
      </c>
      <c r="F1848" s="2">
        <v>-3.1600000000000003E-2</v>
      </c>
    </row>
    <row r="1849" spans="1:6" x14ac:dyDescent="0.3">
      <c r="A1849" s="1">
        <v>42732</v>
      </c>
      <c r="B1849">
        <v>1.258</v>
      </c>
      <c r="C1849">
        <v>1.278</v>
      </c>
      <c r="D1849">
        <v>1.29</v>
      </c>
      <c r="E1849">
        <v>1.258</v>
      </c>
      <c r="F1849" s="2">
        <v>2.1999999999999999E-2</v>
      </c>
    </row>
    <row r="1850" spans="1:6" x14ac:dyDescent="0.3">
      <c r="A1850" s="1">
        <v>42731</v>
      </c>
      <c r="B1850">
        <v>1.2310000000000001</v>
      </c>
      <c r="C1850">
        <v>1.214</v>
      </c>
      <c r="D1850">
        <v>1.2390000000000001</v>
      </c>
      <c r="E1850">
        <v>1.21</v>
      </c>
      <c r="F1850" s="2">
        <v>2.0799999999999999E-2</v>
      </c>
    </row>
    <row r="1851" spans="1:6" x14ac:dyDescent="0.3">
      <c r="A1851" s="1">
        <v>42730</v>
      </c>
      <c r="B1851">
        <v>1.206</v>
      </c>
      <c r="C1851">
        <v>1.206</v>
      </c>
      <c r="D1851">
        <v>1.206</v>
      </c>
      <c r="E1851">
        <v>1.206</v>
      </c>
      <c r="F1851" s="2">
        <v>0</v>
      </c>
    </row>
    <row r="1852" spans="1:6" x14ac:dyDescent="0.3">
      <c r="A1852" s="1">
        <v>42727</v>
      </c>
      <c r="B1852">
        <v>1.206</v>
      </c>
      <c r="C1852">
        <v>1.21</v>
      </c>
      <c r="D1852">
        <v>1.21</v>
      </c>
      <c r="E1852">
        <v>1.1970000000000001</v>
      </c>
      <c r="F1852" s="2">
        <v>7.7999999999999996E-3</v>
      </c>
    </row>
    <row r="1853" spans="1:6" x14ac:dyDescent="0.3">
      <c r="A1853" s="1">
        <v>42726</v>
      </c>
      <c r="B1853">
        <v>1.196</v>
      </c>
      <c r="C1853">
        <v>1.196</v>
      </c>
      <c r="D1853">
        <v>1.2130000000000001</v>
      </c>
      <c r="E1853">
        <v>1.1919999999999999</v>
      </c>
      <c r="F1853" s="2">
        <v>0</v>
      </c>
    </row>
    <row r="1854" spans="1:6" x14ac:dyDescent="0.3">
      <c r="A1854" s="1">
        <v>42725</v>
      </c>
      <c r="B1854">
        <v>1.196</v>
      </c>
      <c r="C1854">
        <v>1.224</v>
      </c>
      <c r="D1854">
        <v>1.2290000000000001</v>
      </c>
      <c r="E1854">
        <v>1.1919999999999999</v>
      </c>
      <c r="F1854" s="2">
        <v>-1.9900000000000001E-2</v>
      </c>
    </row>
    <row r="1855" spans="1:6" x14ac:dyDescent="0.3">
      <c r="A1855" s="1">
        <v>42724</v>
      </c>
      <c r="B1855">
        <v>1.22</v>
      </c>
      <c r="C1855">
        <v>1.224</v>
      </c>
      <c r="D1855">
        <v>1.2529999999999999</v>
      </c>
      <c r="E1855">
        <v>1.22</v>
      </c>
      <c r="F1855" s="2">
        <v>-6.4000000000000003E-3</v>
      </c>
    </row>
    <row r="1856" spans="1:6" x14ac:dyDescent="0.3">
      <c r="A1856" s="1">
        <v>42723</v>
      </c>
      <c r="B1856">
        <v>1.228</v>
      </c>
      <c r="C1856">
        <v>1.248</v>
      </c>
      <c r="D1856">
        <v>1.252</v>
      </c>
      <c r="E1856">
        <v>1.22</v>
      </c>
      <c r="F1856" s="2">
        <v>-2.5700000000000001E-2</v>
      </c>
    </row>
    <row r="1857" spans="1:6" x14ac:dyDescent="0.3">
      <c r="A1857" s="1">
        <v>42720</v>
      </c>
      <c r="B1857">
        <v>1.2609999999999999</v>
      </c>
      <c r="C1857">
        <v>1.28</v>
      </c>
      <c r="D1857">
        <v>1.28</v>
      </c>
      <c r="E1857">
        <v>1.232</v>
      </c>
      <c r="F1857" s="2">
        <v>-1.1900000000000001E-2</v>
      </c>
    </row>
    <row r="1858" spans="1:6" x14ac:dyDescent="0.3">
      <c r="A1858" s="1">
        <v>42719</v>
      </c>
      <c r="B1858">
        <v>1.276</v>
      </c>
      <c r="C1858">
        <v>1.284</v>
      </c>
      <c r="D1858">
        <v>1.304</v>
      </c>
      <c r="E1858">
        <v>1.2549999999999999</v>
      </c>
      <c r="F1858" s="2">
        <v>6.7000000000000002E-3</v>
      </c>
    </row>
    <row r="1859" spans="1:6" x14ac:dyDescent="0.3">
      <c r="A1859" s="1">
        <v>42718</v>
      </c>
      <c r="B1859">
        <v>1.2669999999999999</v>
      </c>
      <c r="C1859">
        <v>1.161</v>
      </c>
      <c r="D1859">
        <v>1.28</v>
      </c>
      <c r="E1859">
        <v>1.1539999999999999</v>
      </c>
      <c r="F1859" s="2">
        <v>8.7300000000000003E-2</v>
      </c>
    </row>
    <row r="1860" spans="1:6" x14ac:dyDescent="0.3">
      <c r="A1860" s="1">
        <v>42717</v>
      </c>
      <c r="B1860">
        <v>1.1659999999999999</v>
      </c>
      <c r="C1860">
        <v>1.141</v>
      </c>
      <c r="D1860">
        <v>1.1739999999999999</v>
      </c>
      <c r="E1860">
        <v>1.133</v>
      </c>
      <c r="F1860" s="2">
        <v>1.7899999999999999E-2</v>
      </c>
    </row>
    <row r="1861" spans="1:6" x14ac:dyDescent="0.3">
      <c r="A1861" s="1">
        <v>42716</v>
      </c>
      <c r="B1861">
        <v>1.145</v>
      </c>
      <c r="C1861">
        <v>1.149</v>
      </c>
      <c r="D1861">
        <v>1.161</v>
      </c>
      <c r="E1861">
        <v>1.133</v>
      </c>
      <c r="F1861" s="2">
        <v>7.1999999999999998E-3</v>
      </c>
    </row>
    <row r="1862" spans="1:6" x14ac:dyDescent="0.3">
      <c r="A1862" s="1">
        <v>42713</v>
      </c>
      <c r="B1862">
        <v>1.137</v>
      </c>
      <c r="C1862">
        <v>1.1120000000000001</v>
      </c>
      <c r="D1862">
        <v>1.137</v>
      </c>
      <c r="E1862">
        <v>1.109</v>
      </c>
      <c r="F1862" s="2">
        <v>2.2200000000000001E-2</v>
      </c>
    </row>
    <row r="1863" spans="1:6" x14ac:dyDescent="0.3">
      <c r="A1863" s="1">
        <v>42712</v>
      </c>
      <c r="B1863">
        <v>1.1120000000000001</v>
      </c>
      <c r="C1863">
        <v>1.1040000000000001</v>
      </c>
      <c r="D1863">
        <v>1.1319999999999999</v>
      </c>
      <c r="E1863">
        <v>1.0960000000000001</v>
      </c>
      <c r="F1863" s="2">
        <v>1.47E-2</v>
      </c>
    </row>
    <row r="1864" spans="1:6" x14ac:dyDescent="0.3">
      <c r="A1864" s="1">
        <v>42711</v>
      </c>
      <c r="B1864">
        <v>1.0960000000000001</v>
      </c>
      <c r="C1864">
        <v>1.1240000000000001</v>
      </c>
      <c r="D1864">
        <v>1.1279999999999999</v>
      </c>
      <c r="E1864">
        <v>1.0960000000000001</v>
      </c>
      <c r="F1864" s="2">
        <v>-1.78E-2</v>
      </c>
    </row>
    <row r="1865" spans="1:6" x14ac:dyDescent="0.3">
      <c r="A1865" s="1">
        <v>42710</v>
      </c>
      <c r="B1865">
        <v>1.1160000000000001</v>
      </c>
      <c r="C1865">
        <v>1.1279999999999999</v>
      </c>
      <c r="D1865">
        <v>1.1279999999999999</v>
      </c>
      <c r="E1865">
        <v>1.1160000000000001</v>
      </c>
      <c r="F1865" s="2">
        <v>-6.8999999999999999E-3</v>
      </c>
    </row>
    <row r="1866" spans="1:6" x14ac:dyDescent="0.3">
      <c r="A1866" s="1">
        <v>42709</v>
      </c>
      <c r="B1866">
        <v>1.1240000000000001</v>
      </c>
      <c r="C1866">
        <v>1.0920000000000001</v>
      </c>
      <c r="D1866">
        <v>1.1439999999999999</v>
      </c>
      <c r="E1866">
        <v>1.08</v>
      </c>
      <c r="F1866" s="2">
        <v>1.46E-2</v>
      </c>
    </row>
    <row r="1867" spans="1:6" x14ac:dyDescent="0.3">
      <c r="A1867" s="1">
        <v>42706</v>
      </c>
      <c r="B1867">
        <v>1.1080000000000001</v>
      </c>
      <c r="C1867">
        <v>1.143</v>
      </c>
      <c r="D1867">
        <v>1.1559999999999999</v>
      </c>
      <c r="E1867">
        <v>1.1000000000000001</v>
      </c>
      <c r="F1867" s="2">
        <v>-3.7699999999999997E-2</v>
      </c>
    </row>
    <row r="1868" spans="1:6" x14ac:dyDescent="0.3">
      <c r="A1868" s="1">
        <v>42705</v>
      </c>
      <c r="B1868">
        <v>1.151</v>
      </c>
      <c r="C1868">
        <v>1.131</v>
      </c>
      <c r="D1868">
        <v>1.167</v>
      </c>
      <c r="E1868">
        <v>1.119</v>
      </c>
      <c r="F1868" s="2">
        <v>2.86E-2</v>
      </c>
    </row>
    <row r="1869" spans="1:6" x14ac:dyDescent="0.3">
      <c r="A1869" s="1">
        <v>42704</v>
      </c>
      <c r="B1869">
        <v>1.119</v>
      </c>
      <c r="C1869">
        <v>1.095</v>
      </c>
      <c r="D1869">
        <v>1.135</v>
      </c>
      <c r="E1869">
        <v>1.095</v>
      </c>
      <c r="F1869" s="2">
        <v>2.5600000000000001E-2</v>
      </c>
    </row>
    <row r="1870" spans="1:6" x14ac:dyDescent="0.3">
      <c r="A1870" s="1">
        <v>42703</v>
      </c>
      <c r="B1870">
        <v>1.091</v>
      </c>
      <c r="C1870">
        <v>1.107</v>
      </c>
      <c r="D1870">
        <v>1.127</v>
      </c>
      <c r="E1870">
        <v>1.091</v>
      </c>
      <c r="F1870" s="2">
        <v>-1.0800000000000001E-2</v>
      </c>
    </row>
    <row r="1871" spans="1:6" x14ac:dyDescent="0.3">
      <c r="A1871" s="1">
        <v>42702</v>
      </c>
      <c r="B1871">
        <v>1.103</v>
      </c>
      <c r="C1871">
        <v>1.123</v>
      </c>
      <c r="D1871">
        <v>1.131</v>
      </c>
      <c r="E1871">
        <v>1.103</v>
      </c>
      <c r="F1871" s="2">
        <v>-2.1100000000000001E-2</v>
      </c>
    </row>
    <row r="1872" spans="1:6" x14ac:dyDescent="0.3">
      <c r="A1872" s="1">
        <v>42699</v>
      </c>
      <c r="B1872">
        <v>1.127</v>
      </c>
      <c r="C1872">
        <v>1.143</v>
      </c>
      <c r="D1872">
        <v>1.17</v>
      </c>
      <c r="E1872">
        <v>1.123</v>
      </c>
      <c r="F1872" s="2">
        <v>-1.7299999999999999E-2</v>
      </c>
    </row>
    <row r="1873" spans="1:6" x14ac:dyDescent="0.3">
      <c r="A1873" s="1">
        <v>42698</v>
      </c>
      <c r="B1873">
        <v>1.147</v>
      </c>
      <c r="C1873">
        <v>1.1779999999999999</v>
      </c>
      <c r="D1873">
        <v>1.1819999999999999</v>
      </c>
      <c r="E1873">
        <v>1.147</v>
      </c>
      <c r="F1873" s="2">
        <v>1.41E-2</v>
      </c>
    </row>
    <row r="1874" spans="1:6" x14ac:dyDescent="0.3">
      <c r="A1874" s="1">
        <v>42697</v>
      </c>
      <c r="B1874">
        <v>1.131</v>
      </c>
      <c r="C1874">
        <v>1.091</v>
      </c>
      <c r="D1874">
        <v>1.151</v>
      </c>
      <c r="E1874">
        <v>1.087</v>
      </c>
      <c r="F1874" s="2">
        <v>3.2599999999999997E-2</v>
      </c>
    </row>
    <row r="1875" spans="1:6" x14ac:dyDescent="0.3">
      <c r="A1875" s="1">
        <v>42696</v>
      </c>
      <c r="B1875">
        <v>1.095</v>
      </c>
      <c r="C1875">
        <v>1.091</v>
      </c>
      <c r="D1875">
        <v>1.107</v>
      </c>
      <c r="E1875">
        <v>1.075</v>
      </c>
      <c r="F1875" s="2">
        <v>2.1100000000000001E-2</v>
      </c>
    </row>
    <row r="1876" spans="1:6" x14ac:dyDescent="0.3">
      <c r="A1876" s="1">
        <v>42695</v>
      </c>
      <c r="B1876">
        <v>1.0720000000000001</v>
      </c>
      <c r="C1876">
        <v>1.0720000000000001</v>
      </c>
      <c r="D1876">
        <v>1.093</v>
      </c>
      <c r="E1876">
        <v>1.048</v>
      </c>
      <c r="F1876" s="2">
        <v>4.1999999999999997E-3</v>
      </c>
    </row>
    <row r="1877" spans="1:6" x14ac:dyDescent="0.3">
      <c r="A1877" s="1">
        <v>42692</v>
      </c>
      <c r="B1877">
        <v>1.0680000000000001</v>
      </c>
      <c r="C1877">
        <v>1.054</v>
      </c>
      <c r="D1877">
        <v>1.0760000000000001</v>
      </c>
      <c r="E1877">
        <v>1.0229999999999999</v>
      </c>
      <c r="F1877" s="2">
        <v>2.4799999999999999E-2</v>
      </c>
    </row>
    <row r="1878" spans="1:6" x14ac:dyDescent="0.3">
      <c r="A1878" s="1">
        <v>42691</v>
      </c>
      <c r="B1878">
        <v>1.042</v>
      </c>
      <c r="C1878">
        <v>1.0009999999999999</v>
      </c>
      <c r="D1878">
        <v>1.05</v>
      </c>
      <c r="E1878">
        <v>0.98899999999999999</v>
      </c>
      <c r="F1878" s="2">
        <v>3.6799999999999999E-2</v>
      </c>
    </row>
    <row r="1879" spans="1:6" x14ac:dyDescent="0.3">
      <c r="A1879" s="1">
        <v>42690</v>
      </c>
      <c r="B1879">
        <v>1.0049999999999999</v>
      </c>
      <c r="C1879">
        <v>1.0049999999999999</v>
      </c>
      <c r="D1879">
        <v>1.03</v>
      </c>
      <c r="E1879">
        <v>0.98399999999999999</v>
      </c>
      <c r="F1879" s="2">
        <v>4.4000000000000003E-3</v>
      </c>
    </row>
    <row r="1880" spans="1:6" x14ac:dyDescent="0.3">
      <c r="A1880" s="1">
        <v>42689</v>
      </c>
      <c r="B1880">
        <v>1.0009999999999999</v>
      </c>
      <c r="C1880">
        <v>1.004</v>
      </c>
      <c r="D1880">
        <v>1.0289999999999999</v>
      </c>
      <c r="E1880">
        <v>0.97199999999999998</v>
      </c>
      <c r="F1880" s="2">
        <v>-3.7000000000000002E-3</v>
      </c>
    </row>
    <row r="1881" spans="1:6" x14ac:dyDescent="0.3">
      <c r="A1881" s="1">
        <v>42688</v>
      </c>
      <c r="B1881">
        <v>1.004</v>
      </c>
      <c r="C1881">
        <v>0.96799999999999997</v>
      </c>
      <c r="D1881">
        <v>1.016</v>
      </c>
      <c r="E1881">
        <v>0.95599999999999996</v>
      </c>
      <c r="F1881" s="2">
        <v>9.2799999999999994E-2</v>
      </c>
    </row>
    <row r="1882" spans="1:6" x14ac:dyDescent="0.3">
      <c r="A1882" s="1">
        <v>42684</v>
      </c>
      <c r="B1882">
        <v>0.91900000000000004</v>
      </c>
      <c r="C1882">
        <v>0.89400000000000002</v>
      </c>
      <c r="D1882">
        <v>0.92700000000000005</v>
      </c>
      <c r="E1882">
        <v>0.85399999999999998</v>
      </c>
      <c r="F1882" s="2">
        <v>1.4200000000000001E-2</v>
      </c>
    </row>
    <row r="1883" spans="1:6" x14ac:dyDescent="0.3">
      <c r="A1883" s="1">
        <v>42683</v>
      </c>
      <c r="B1883">
        <v>0.90600000000000003</v>
      </c>
      <c r="C1883">
        <v>0.86599999999999999</v>
      </c>
      <c r="D1883">
        <v>0.91400000000000003</v>
      </c>
      <c r="E1883">
        <v>0.71399999999999997</v>
      </c>
      <c r="F1883" s="2">
        <v>5.6300000000000003E-2</v>
      </c>
    </row>
    <row r="1884" spans="1:6" x14ac:dyDescent="0.3">
      <c r="A1884" s="1">
        <v>42682</v>
      </c>
      <c r="B1884">
        <v>0.85799999999999998</v>
      </c>
      <c r="C1884">
        <v>0.82199999999999995</v>
      </c>
      <c r="D1884">
        <v>0.874</v>
      </c>
      <c r="E1884">
        <v>0.81799999999999995</v>
      </c>
      <c r="F1884" s="2">
        <v>4.9000000000000002E-2</v>
      </c>
    </row>
    <row r="1885" spans="1:6" x14ac:dyDescent="0.3">
      <c r="A1885" s="1">
        <v>42681</v>
      </c>
      <c r="B1885">
        <v>0.81799999999999995</v>
      </c>
      <c r="C1885">
        <v>0.83799999999999997</v>
      </c>
      <c r="D1885">
        <v>0.84199999999999997</v>
      </c>
      <c r="E1885">
        <v>0.81</v>
      </c>
      <c r="F1885" s="2">
        <v>3.5499999999999997E-2</v>
      </c>
    </row>
    <row r="1886" spans="1:6" x14ac:dyDescent="0.3">
      <c r="A1886" s="1">
        <v>42678</v>
      </c>
      <c r="B1886">
        <v>0.79</v>
      </c>
      <c r="C1886">
        <v>0.81299999999999994</v>
      </c>
      <c r="D1886">
        <v>0.83</v>
      </c>
      <c r="E1886">
        <v>0.78600000000000003</v>
      </c>
      <c r="F1886" s="2">
        <v>-2.4299999999999999E-2</v>
      </c>
    </row>
    <row r="1887" spans="1:6" x14ac:dyDescent="0.3">
      <c r="A1887" s="1">
        <v>42677</v>
      </c>
      <c r="B1887">
        <v>0.80900000000000005</v>
      </c>
      <c r="C1887">
        <v>0.81699999999999995</v>
      </c>
      <c r="D1887">
        <v>0.82899999999999996</v>
      </c>
      <c r="E1887">
        <v>0.77800000000000002</v>
      </c>
      <c r="F1887" s="2">
        <v>-1.9099999999999999E-2</v>
      </c>
    </row>
    <row r="1888" spans="1:6" x14ac:dyDescent="0.3">
      <c r="A1888" s="1">
        <v>42676</v>
      </c>
      <c r="B1888">
        <v>0.82499999999999996</v>
      </c>
      <c r="C1888">
        <v>0.83299999999999996</v>
      </c>
      <c r="D1888">
        <v>0.83699999999999997</v>
      </c>
      <c r="E1888">
        <v>0.80500000000000005</v>
      </c>
      <c r="F1888" s="2">
        <v>-1.41E-2</v>
      </c>
    </row>
    <row r="1889" spans="1:6" x14ac:dyDescent="0.3">
      <c r="A1889" s="1">
        <v>42675</v>
      </c>
      <c r="B1889">
        <v>0.83699999999999997</v>
      </c>
      <c r="C1889">
        <v>0.84899999999999998</v>
      </c>
      <c r="D1889">
        <v>0.873</v>
      </c>
      <c r="E1889">
        <v>0.82499999999999996</v>
      </c>
      <c r="F1889" s="2">
        <v>-9.1999999999999998E-3</v>
      </c>
    </row>
    <row r="1890" spans="1:6" x14ac:dyDescent="0.3">
      <c r="A1890" s="1">
        <v>42674</v>
      </c>
      <c r="B1890">
        <v>0.84499999999999997</v>
      </c>
      <c r="C1890">
        <v>0.85699999999999998</v>
      </c>
      <c r="D1890">
        <v>0.86099999999999999</v>
      </c>
      <c r="E1890">
        <v>0.84499999999999997</v>
      </c>
      <c r="F1890" s="2">
        <v>-1.37E-2</v>
      </c>
    </row>
    <row r="1891" spans="1:6" x14ac:dyDescent="0.3">
      <c r="A1891" s="1">
        <v>42671</v>
      </c>
      <c r="B1891">
        <v>0.85699999999999998</v>
      </c>
      <c r="C1891">
        <v>0.89200000000000002</v>
      </c>
      <c r="D1891">
        <v>0.9</v>
      </c>
      <c r="E1891">
        <v>0.85299999999999998</v>
      </c>
      <c r="F1891" s="2">
        <v>-3.56E-2</v>
      </c>
    </row>
    <row r="1892" spans="1:6" x14ac:dyDescent="0.3">
      <c r="A1892" s="1">
        <v>42670</v>
      </c>
      <c r="B1892">
        <v>0.88800000000000001</v>
      </c>
      <c r="C1892">
        <v>0.872</v>
      </c>
      <c r="D1892">
        <v>0.89600000000000002</v>
      </c>
      <c r="E1892">
        <v>0.86799999999999999</v>
      </c>
      <c r="F1892" s="2">
        <v>1.8100000000000002E-2</v>
      </c>
    </row>
    <row r="1893" spans="1:6" x14ac:dyDescent="0.3">
      <c r="A1893" s="1">
        <v>42669</v>
      </c>
      <c r="B1893">
        <v>0.872</v>
      </c>
      <c r="C1893">
        <v>0.86</v>
      </c>
      <c r="D1893">
        <v>0.876</v>
      </c>
      <c r="E1893">
        <v>0.86</v>
      </c>
      <c r="F1893" s="2">
        <v>1.8700000000000001E-2</v>
      </c>
    </row>
    <row r="1894" spans="1:6" x14ac:dyDescent="0.3">
      <c r="A1894" s="1">
        <v>42668</v>
      </c>
      <c r="B1894">
        <v>0.85599999999999998</v>
      </c>
      <c r="C1894">
        <v>0.84399999999999997</v>
      </c>
      <c r="D1894">
        <v>0.86</v>
      </c>
      <c r="E1894">
        <v>0.84399999999999997</v>
      </c>
      <c r="F1894" s="2">
        <v>1.47E-2</v>
      </c>
    </row>
    <row r="1895" spans="1:6" x14ac:dyDescent="0.3">
      <c r="A1895" s="1">
        <v>42667</v>
      </c>
      <c r="B1895">
        <v>0.84399999999999997</v>
      </c>
      <c r="C1895">
        <v>0.82699999999999996</v>
      </c>
      <c r="D1895">
        <v>0.84799999999999998</v>
      </c>
      <c r="E1895">
        <v>0.81899999999999995</v>
      </c>
      <c r="F1895" s="2">
        <v>1.9900000000000001E-2</v>
      </c>
    </row>
    <row r="1896" spans="1:6" x14ac:dyDescent="0.3">
      <c r="A1896" s="1">
        <v>42664</v>
      </c>
      <c r="B1896">
        <v>0.82699999999999996</v>
      </c>
      <c r="C1896">
        <v>0.82299999999999995</v>
      </c>
      <c r="D1896">
        <v>0.84</v>
      </c>
      <c r="E1896">
        <v>0.82299999999999995</v>
      </c>
      <c r="F1896" s="2">
        <v>5.3E-3</v>
      </c>
    </row>
    <row r="1897" spans="1:6" x14ac:dyDescent="0.3">
      <c r="A1897" s="1">
        <v>42663</v>
      </c>
      <c r="B1897">
        <v>0.82299999999999995</v>
      </c>
      <c r="C1897">
        <v>0.80700000000000005</v>
      </c>
      <c r="D1897">
        <v>0.82699999999999996</v>
      </c>
      <c r="E1897">
        <v>0.80300000000000005</v>
      </c>
      <c r="F1897" s="2">
        <v>2.5399999999999999E-2</v>
      </c>
    </row>
    <row r="1898" spans="1:6" x14ac:dyDescent="0.3">
      <c r="A1898" s="1">
        <v>42662</v>
      </c>
      <c r="B1898">
        <v>0.80300000000000005</v>
      </c>
      <c r="C1898">
        <v>0.80700000000000005</v>
      </c>
      <c r="D1898">
        <v>0.82299999999999995</v>
      </c>
      <c r="E1898">
        <v>0.79500000000000004</v>
      </c>
      <c r="F1898" s="2">
        <v>0</v>
      </c>
    </row>
    <row r="1899" spans="1:6" x14ac:dyDescent="0.3">
      <c r="A1899" s="1">
        <v>42661</v>
      </c>
      <c r="B1899">
        <v>0.80300000000000005</v>
      </c>
      <c r="C1899">
        <v>0.81899999999999995</v>
      </c>
      <c r="D1899">
        <v>0.83099999999999996</v>
      </c>
      <c r="E1899">
        <v>0.79900000000000004</v>
      </c>
      <c r="F1899" s="2">
        <v>-1.9699999999999999E-2</v>
      </c>
    </row>
    <row r="1900" spans="1:6" x14ac:dyDescent="0.3">
      <c r="A1900" s="1">
        <v>42660</v>
      </c>
      <c r="B1900">
        <v>0.81899999999999995</v>
      </c>
      <c r="C1900">
        <v>0.83899999999999997</v>
      </c>
      <c r="D1900">
        <v>0.84699999999999998</v>
      </c>
      <c r="E1900">
        <v>0.81499999999999995</v>
      </c>
      <c r="F1900" s="2">
        <v>-2.87E-2</v>
      </c>
    </row>
    <row r="1901" spans="1:6" x14ac:dyDescent="0.3">
      <c r="A1901" s="1">
        <v>42658</v>
      </c>
      <c r="B1901">
        <v>0.84299999999999997</v>
      </c>
      <c r="C1901">
        <v>0.84299999999999997</v>
      </c>
      <c r="D1901">
        <v>0.84299999999999997</v>
      </c>
      <c r="E1901">
        <v>0.84299999999999997</v>
      </c>
      <c r="F1901" s="2">
        <v>0</v>
      </c>
    </row>
    <row r="1902" spans="1:6" x14ac:dyDescent="0.3">
      <c r="A1902" s="1">
        <v>42657</v>
      </c>
      <c r="B1902">
        <v>0.84299999999999997</v>
      </c>
      <c r="C1902">
        <v>0.85099999999999998</v>
      </c>
      <c r="D1902">
        <v>0.86299999999999999</v>
      </c>
      <c r="E1902">
        <v>0.81899999999999995</v>
      </c>
      <c r="F1902" s="2">
        <v>5.1999999999999998E-3</v>
      </c>
    </row>
    <row r="1903" spans="1:6" x14ac:dyDescent="0.3">
      <c r="A1903" s="1">
        <v>42656</v>
      </c>
      <c r="B1903">
        <v>0.83899999999999997</v>
      </c>
      <c r="C1903">
        <v>0.86299999999999999</v>
      </c>
      <c r="D1903">
        <v>0.86299999999999999</v>
      </c>
      <c r="E1903">
        <v>0.83399999999999996</v>
      </c>
      <c r="F1903" s="2">
        <v>-2.7799999999999998E-2</v>
      </c>
    </row>
    <row r="1904" spans="1:6" x14ac:dyDescent="0.3">
      <c r="A1904" s="1">
        <v>42655</v>
      </c>
      <c r="B1904">
        <v>0.86299999999999999</v>
      </c>
      <c r="C1904">
        <v>0.874</v>
      </c>
      <c r="D1904">
        <v>0.89100000000000001</v>
      </c>
      <c r="E1904">
        <v>0.86299999999999999</v>
      </c>
      <c r="F1904" s="2">
        <v>-9.1000000000000004E-3</v>
      </c>
    </row>
    <row r="1905" spans="1:6" x14ac:dyDescent="0.3">
      <c r="A1905" s="1">
        <v>42654</v>
      </c>
      <c r="B1905">
        <v>0.87</v>
      </c>
      <c r="C1905">
        <v>0.874</v>
      </c>
      <c r="D1905">
        <v>0.874</v>
      </c>
      <c r="E1905">
        <v>0.85799999999999998</v>
      </c>
      <c r="F1905" s="2">
        <v>0</v>
      </c>
    </row>
    <row r="1906" spans="1:6" x14ac:dyDescent="0.3">
      <c r="A1906" s="1">
        <v>42653</v>
      </c>
      <c r="B1906">
        <v>0.87</v>
      </c>
      <c r="C1906">
        <v>0.87</v>
      </c>
      <c r="D1906">
        <v>0.87</v>
      </c>
      <c r="E1906">
        <v>0.87</v>
      </c>
      <c r="F1906" s="2">
        <v>3.8300000000000001E-2</v>
      </c>
    </row>
    <row r="1907" spans="1:6" x14ac:dyDescent="0.3">
      <c r="A1907" s="1">
        <v>42650</v>
      </c>
      <c r="B1907">
        <v>0.83799999999999997</v>
      </c>
      <c r="C1907">
        <v>0.85</v>
      </c>
      <c r="D1907">
        <v>0.878</v>
      </c>
      <c r="E1907">
        <v>0.83399999999999996</v>
      </c>
      <c r="F1907" s="2">
        <v>-1.7999999999999999E-2</v>
      </c>
    </row>
    <row r="1908" spans="1:6" x14ac:dyDescent="0.3">
      <c r="A1908" s="1">
        <v>42649</v>
      </c>
      <c r="B1908">
        <v>0.85399999999999998</v>
      </c>
      <c r="C1908">
        <v>0.84199999999999997</v>
      </c>
      <c r="D1908">
        <v>0.85799999999999998</v>
      </c>
      <c r="E1908">
        <v>0.83399999999999996</v>
      </c>
      <c r="F1908" s="2">
        <v>1.9099999999999999E-2</v>
      </c>
    </row>
    <row r="1909" spans="1:6" x14ac:dyDescent="0.3">
      <c r="A1909" s="1">
        <v>42648</v>
      </c>
      <c r="B1909">
        <v>0.83799999999999997</v>
      </c>
      <c r="C1909">
        <v>0.82599999999999996</v>
      </c>
      <c r="D1909">
        <v>0.85699999999999998</v>
      </c>
      <c r="E1909">
        <v>0.81399999999999995</v>
      </c>
      <c r="F1909" s="2">
        <v>1.47E-2</v>
      </c>
    </row>
    <row r="1910" spans="1:6" x14ac:dyDescent="0.3">
      <c r="A1910" s="1">
        <v>42647</v>
      </c>
      <c r="B1910">
        <v>0.82599999999999996</v>
      </c>
      <c r="C1910">
        <v>0.80200000000000005</v>
      </c>
      <c r="D1910">
        <v>0.83399999999999996</v>
      </c>
      <c r="E1910">
        <v>0.79400000000000004</v>
      </c>
      <c r="F1910" s="2">
        <v>3.5000000000000003E-2</v>
      </c>
    </row>
    <row r="1911" spans="1:6" x14ac:dyDescent="0.3">
      <c r="A1911" s="1">
        <v>42646</v>
      </c>
      <c r="B1911">
        <v>0.79800000000000004</v>
      </c>
      <c r="C1911">
        <v>0.77800000000000002</v>
      </c>
      <c r="D1911">
        <v>0.80200000000000005</v>
      </c>
      <c r="E1911">
        <v>0.77400000000000002</v>
      </c>
      <c r="F1911" s="2">
        <v>4.1500000000000002E-2</v>
      </c>
    </row>
    <row r="1912" spans="1:6" x14ac:dyDescent="0.3">
      <c r="A1912" s="1">
        <v>42643</v>
      </c>
      <c r="B1912">
        <v>0.76600000000000001</v>
      </c>
      <c r="C1912">
        <v>0.73</v>
      </c>
      <c r="D1912">
        <v>0.76600000000000001</v>
      </c>
      <c r="E1912">
        <v>0.71799999999999997</v>
      </c>
      <c r="F1912" s="2">
        <v>3.7400000000000003E-2</v>
      </c>
    </row>
    <row r="1913" spans="1:6" x14ac:dyDescent="0.3">
      <c r="A1913" s="1">
        <v>42642</v>
      </c>
      <c r="B1913">
        <v>0.73799999999999999</v>
      </c>
      <c r="C1913">
        <v>0.76600000000000001</v>
      </c>
      <c r="D1913">
        <v>0.77800000000000002</v>
      </c>
      <c r="E1913">
        <v>0.73399999999999999</v>
      </c>
      <c r="F1913" s="2">
        <v>-2.5999999999999999E-2</v>
      </c>
    </row>
    <row r="1914" spans="1:6" x14ac:dyDescent="0.3">
      <c r="A1914" s="1">
        <v>42641</v>
      </c>
      <c r="B1914">
        <v>0.75800000000000001</v>
      </c>
      <c r="C1914">
        <v>0.754</v>
      </c>
      <c r="D1914">
        <v>0.76200000000000001</v>
      </c>
      <c r="E1914">
        <v>0.73399999999999999</v>
      </c>
      <c r="F1914" s="2">
        <v>1.5800000000000002E-2</v>
      </c>
    </row>
    <row r="1915" spans="1:6" x14ac:dyDescent="0.3">
      <c r="A1915" s="1">
        <v>42640</v>
      </c>
      <c r="B1915">
        <v>0.746</v>
      </c>
      <c r="C1915">
        <v>0.754</v>
      </c>
      <c r="D1915">
        <v>0.77</v>
      </c>
      <c r="E1915">
        <v>0.73</v>
      </c>
      <c r="F1915" s="2">
        <v>1.14E-2</v>
      </c>
    </row>
    <row r="1916" spans="1:6" x14ac:dyDescent="0.3">
      <c r="A1916" s="1">
        <v>42639</v>
      </c>
      <c r="B1916">
        <v>0.73799999999999999</v>
      </c>
      <c r="C1916">
        <v>0.75800000000000001</v>
      </c>
      <c r="D1916">
        <v>0.75800000000000001</v>
      </c>
      <c r="E1916">
        <v>0.72899999999999998</v>
      </c>
      <c r="F1916" s="2">
        <v>-2.69E-2</v>
      </c>
    </row>
    <row r="1917" spans="1:6" x14ac:dyDescent="0.3">
      <c r="A1917" s="1">
        <v>42637</v>
      </c>
      <c r="B1917">
        <v>0.75800000000000001</v>
      </c>
      <c r="C1917">
        <v>0.75800000000000001</v>
      </c>
      <c r="D1917">
        <v>0.75800000000000001</v>
      </c>
      <c r="E1917">
        <v>0.75800000000000001</v>
      </c>
      <c r="F1917" s="2">
        <v>0</v>
      </c>
    </row>
    <row r="1918" spans="1:6" x14ac:dyDescent="0.3">
      <c r="A1918" s="1">
        <v>42636</v>
      </c>
      <c r="B1918">
        <v>0.75800000000000001</v>
      </c>
      <c r="C1918">
        <v>0.78300000000000003</v>
      </c>
      <c r="D1918">
        <v>0.78700000000000003</v>
      </c>
      <c r="E1918">
        <v>0.754</v>
      </c>
      <c r="F1918" s="2">
        <v>-2.1000000000000001E-2</v>
      </c>
    </row>
    <row r="1919" spans="1:6" x14ac:dyDescent="0.3">
      <c r="A1919" s="1">
        <v>42635</v>
      </c>
      <c r="B1919">
        <v>0.77400000000000002</v>
      </c>
      <c r="C1919">
        <v>0.77900000000000003</v>
      </c>
      <c r="D1919">
        <v>0.78700000000000003</v>
      </c>
      <c r="E1919">
        <v>0.76200000000000001</v>
      </c>
      <c r="F1919" s="2">
        <v>-5.1000000000000004E-3</v>
      </c>
    </row>
    <row r="1920" spans="1:6" x14ac:dyDescent="0.3">
      <c r="A1920" s="1">
        <v>42634</v>
      </c>
      <c r="B1920">
        <v>0.77800000000000002</v>
      </c>
      <c r="C1920">
        <v>0.77800000000000002</v>
      </c>
      <c r="D1920">
        <v>0.84799999999999998</v>
      </c>
      <c r="E1920">
        <v>0.76600000000000001</v>
      </c>
      <c r="F1920" s="2">
        <v>0</v>
      </c>
    </row>
    <row r="1921" spans="1:6" x14ac:dyDescent="0.3">
      <c r="A1921" s="1">
        <v>42633</v>
      </c>
      <c r="B1921">
        <v>0.77800000000000002</v>
      </c>
      <c r="C1921">
        <v>0.78200000000000003</v>
      </c>
      <c r="D1921">
        <v>0.78300000000000003</v>
      </c>
      <c r="E1921">
        <v>0.77</v>
      </c>
      <c r="F1921" s="2">
        <v>0</v>
      </c>
    </row>
    <row r="1922" spans="1:6" x14ac:dyDescent="0.3">
      <c r="A1922" s="1">
        <v>42632</v>
      </c>
      <c r="B1922">
        <v>0.77800000000000002</v>
      </c>
      <c r="C1922">
        <v>0.76600000000000001</v>
      </c>
      <c r="D1922">
        <v>0.78200000000000003</v>
      </c>
      <c r="E1922">
        <v>0.75800000000000001</v>
      </c>
      <c r="F1922" s="2">
        <v>1.06E-2</v>
      </c>
    </row>
    <row r="1923" spans="1:6" x14ac:dyDescent="0.3">
      <c r="A1923" s="1">
        <v>42630</v>
      </c>
      <c r="B1923">
        <v>0.77</v>
      </c>
      <c r="C1923">
        <v>0.77</v>
      </c>
      <c r="D1923">
        <v>0.77</v>
      </c>
      <c r="E1923">
        <v>0.77</v>
      </c>
      <c r="F1923" s="2">
        <v>0</v>
      </c>
    </row>
    <row r="1924" spans="1:6" x14ac:dyDescent="0.3">
      <c r="A1924" s="1">
        <v>42629</v>
      </c>
      <c r="B1924">
        <v>0.77</v>
      </c>
      <c r="C1924">
        <v>0.73399999999999999</v>
      </c>
      <c r="D1924">
        <v>0.77800000000000002</v>
      </c>
      <c r="E1924">
        <v>0.72599999999999998</v>
      </c>
      <c r="F1924" s="2">
        <v>4.9599999999999998E-2</v>
      </c>
    </row>
    <row r="1925" spans="1:6" x14ac:dyDescent="0.3">
      <c r="A1925" s="1">
        <v>42628</v>
      </c>
      <c r="B1925">
        <v>0.73399999999999999</v>
      </c>
      <c r="C1925">
        <v>0.76200000000000001</v>
      </c>
      <c r="D1925">
        <v>0.77</v>
      </c>
      <c r="E1925">
        <v>0.72199999999999998</v>
      </c>
      <c r="F1925" s="2">
        <v>-3.6999999999999998E-2</v>
      </c>
    </row>
    <row r="1926" spans="1:6" x14ac:dyDescent="0.3">
      <c r="A1926" s="1">
        <v>42627</v>
      </c>
      <c r="B1926">
        <v>0.76200000000000001</v>
      </c>
      <c r="C1926">
        <v>0.79400000000000004</v>
      </c>
      <c r="D1926">
        <v>0.80200000000000005</v>
      </c>
      <c r="E1926">
        <v>0.754</v>
      </c>
      <c r="F1926" s="2">
        <v>-5.0200000000000002E-2</v>
      </c>
    </row>
    <row r="1927" spans="1:6" x14ac:dyDescent="0.3">
      <c r="A1927" s="1">
        <v>42626</v>
      </c>
      <c r="B1927">
        <v>0.80200000000000005</v>
      </c>
      <c r="C1927">
        <v>0.76200000000000001</v>
      </c>
      <c r="D1927">
        <v>0.81399999999999995</v>
      </c>
      <c r="E1927">
        <v>0.75</v>
      </c>
      <c r="F1927" s="2">
        <v>3.6400000000000002E-2</v>
      </c>
    </row>
    <row r="1928" spans="1:6" x14ac:dyDescent="0.3">
      <c r="A1928" s="1">
        <v>42625</v>
      </c>
      <c r="B1928">
        <v>0.77400000000000002</v>
      </c>
      <c r="C1928">
        <v>0.77800000000000002</v>
      </c>
      <c r="D1928">
        <v>0.80600000000000005</v>
      </c>
      <c r="E1928">
        <v>0.77</v>
      </c>
      <c r="F1928" s="2">
        <v>-1.0200000000000001E-2</v>
      </c>
    </row>
    <row r="1929" spans="1:6" x14ac:dyDescent="0.3">
      <c r="A1929" s="1">
        <v>42622</v>
      </c>
      <c r="B1929">
        <v>0.78200000000000003</v>
      </c>
      <c r="C1929">
        <v>0.77</v>
      </c>
      <c r="D1929">
        <v>0.80200000000000005</v>
      </c>
      <c r="E1929">
        <v>0.77</v>
      </c>
      <c r="F1929" s="2">
        <v>1.0500000000000001E-2</v>
      </c>
    </row>
    <row r="1930" spans="1:6" x14ac:dyDescent="0.3">
      <c r="A1930" s="1">
        <v>42621</v>
      </c>
      <c r="B1930">
        <v>0.77400000000000002</v>
      </c>
      <c r="C1930">
        <v>0.74199999999999999</v>
      </c>
      <c r="D1930">
        <v>0.78200000000000003</v>
      </c>
      <c r="E1930">
        <v>0.73799999999999999</v>
      </c>
      <c r="F1930" s="2">
        <v>4.8800000000000003E-2</v>
      </c>
    </row>
    <row r="1931" spans="1:6" x14ac:dyDescent="0.3">
      <c r="A1931" s="1">
        <v>42620</v>
      </c>
      <c r="B1931">
        <v>0.73799999999999999</v>
      </c>
      <c r="C1931">
        <v>0.73799999999999999</v>
      </c>
      <c r="D1931">
        <v>0.74199999999999999</v>
      </c>
      <c r="E1931">
        <v>0.72199999999999998</v>
      </c>
      <c r="F1931" s="2">
        <v>1.0800000000000001E-2</v>
      </c>
    </row>
    <row r="1932" spans="1:6" x14ac:dyDescent="0.3">
      <c r="A1932" s="1">
        <v>42619</v>
      </c>
      <c r="B1932">
        <v>0.73</v>
      </c>
      <c r="C1932">
        <v>0.80600000000000005</v>
      </c>
      <c r="D1932">
        <v>0.80600000000000005</v>
      </c>
      <c r="E1932">
        <v>0.73</v>
      </c>
      <c r="F1932" s="2">
        <v>-8.9300000000000004E-2</v>
      </c>
    </row>
    <row r="1933" spans="1:6" x14ac:dyDescent="0.3">
      <c r="A1933" s="1">
        <v>42618</v>
      </c>
      <c r="B1933">
        <v>0.80200000000000005</v>
      </c>
      <c r="C1933">
        <v>0.79400000000000004</v>
      </c>
      <c r="D1933">
        <v>0.80200000000000005</v>
      </c>
      <c r="E1933">
        <v>0.79400000000000004</v>
      </c>
      <c r="F1933" s="2">
        <v>1.01E-2</v>
      </c>
    </row>
    <row r="1934" spans="1:6" x14ac:dyDescent="0.3">
      <c r="A1934" s="1">
        <v>42615</v>
      </c>
      <c r="B1934">
        <v>0.79400000000000004</v>
      </c>
      <c r="C1934">
        <v>0.78600000000000003</v>
      </c>
      <c r="D1934">
        <v>0.80600000000000005</v>
      </c>
      <c r="E1934">
        <v>0.746</v>
      </c>
      <c r="F1934" s="2">
        <v>1.03E-2</v>
      </c>
    </row>
    <row r="1935" spans="1:6" x14ac:dyDescent="0.3">
      <c r="A1935" s="1">
        <v>42614</v>
      </c>
      <c r="B1935">
        <v>0.78600000000000003</v>
      </c>
      <c r="C1935">
        <v>0.80900000000000005</v>
      </c>
      <c r="D1935">
        <v>0.82099999999999995</v>
      </c>
      <c r="E1935">
        <v>0.78200000000000003</v>
      </c>
      <c r="F1935" s="2">
        <v>-2.93E-2</v>
      </c>
    </row>
    <row r="1936" spans="1:6" x14ac:dyDescent="0.3">
      <c r="A1936" s="1">
        <v>42613</v>
      </c>
      <c r="B1936">
        <v>0.80900000000000005</v>
      </c>
      <c r="C1936">
        <v>0.80500000000000005</v>
      </c>
      <c r="D1936">
        <v>0.81699999999999995</v>
      </c>
      <c r="E1936">
        <v>0.78200000000000003</v>
      </c>
      <c r="F1936" s="2">
        <v>5.0000000000000001E-3</v>
      </c>
    </row>
    <row r="1937" spans="1:6" x14ac:dyDescent="0.3">
      <c r="A1937" s="1">
        <v>42612</v>
      </c>
      <c r="B1937">
        <v>0.80500000000000005</v>
      </c>
      <c r="C1937">
        <v>0.82099999999999995</v>
      </c>
      <c r="D1937">
        <v>0.82899999999999996</v>
      </c>
      <c r="E1937">
        <v>0.79700000000000004</v>
      </c>
      <c r="F1937" s="2">
        <v>-4.7999999999999996E-3</v>
      </c>
    </row>
    <row r="1938" spans="1:6" x14ac:dyDescent="0.3">
      <c r="A1938" s="1">
        <v>42611</v>
      </c>
      <c r="B1938">
        <v>0.80900000000000005</v>
      </c>
      <c r="C1938">
        <v>0.84499999999999997</v>
      </c>
      <c r="D1938">
        <v>0.85299999999999998</v>
      </c>
      <c r="E1938">
        <v>0.80500000000000005</v>
      </c>
      <c r="F1938" s="2">
        <v>-4.2000000000000003E-2</v>
      </c>
    </row>
    <row r="1939" spans="1:6" x14ac:dyDescent="0.3">
      <c r="A1939" s="1">
        <v>42608</v>
      </c>
      <c r="B1939">
        <v>0.84499999999999997</v>
      </c>
      <c r="C1939">
        <v>0.79300000000000004</v>
      </c>
      <c r="D1939">
        <v>0.84899999999999998</v>
      </c>
      <c r="E1939">
        <v>0.76600000000000001</v>
      </c>
      <c r="F1939" s="2">
        <v>6.4699999999999994E-2</v>
      </c>
    </row>
    <row r="1940" spans="1:6" x14ac:dyDescent="0.3">
      <c r="A1940" s="1">
        <v>42607</v>
      </c>
      <c r="B1940">
        <v>0.79300000000000004</v>
      </c>
      <c r="C1940">
        <v>0.76600000000000001</v>
      </c>
      <c r="D1940">
        <v>0.79300000000000004</v>
      </c>
      <c r="E1940">
        <v>0.75800000000000001</v>
      </c>
      <c r="F1940" s="2">
        <v>3.6200000000000003E-2</v>
      </c>
    </row>
    <row r="1941" spans="1:6" x14ac:dyDescent="0.3">
      <c r="A1941" s="1">
        <v>42606</v>
      </c>
      <c r="B1941">
        <v>0.76600000000000001</v>
      </c>
      <c r="C1941">
        <v>0.76600000000000001</v>
      </c>
      <c r="D1941">
        <v>0.77</v>
      </c>
      <c r="E1941">
        <v>0.75</v>
      </c>
      <c r="F1941" s="2">
        <v>2.6499999999999999E-2</v>
      </c>
    </row>
    <row r="1942" spans="1:6" x14ac:dyDescent="0.3">
      <c r="A1942" s="1">
        <v>42605</v>
      </c>
      <c r="B1942">
        <v>0.746</v>
      </c>
      <c r="C1942">
        <v>0.75</v>
      </c>
      <c r="D1942">
        <v>0.76200000000000001</v>
      </c>
      <c r="E1942">
        <v>0.73799999999999999</v>
      </c>
      <c r="F1942" s="2">
        <v>5.4999999999999997E-3</v>
      </c>
    </row>
    <row r="1943" spans="1:6" x14ac:dyDescent="0.3">
      <c r="A1943" s="1">
        <v>42604</v>
      </c>
      <c r="B1943">
        <v>0.74199999999999999</v>
      </c>
      <c r="C1943">
        <v>0.77</v>
      </c>
      <c r="D1943">
        <v>0.78300000000000003</v>
      </c>
      <c r="E1943">
        <v>0.73799999999999999</v>
      </c>
      <c r="F1943" s="2">
        <v>-1.09E-2</v>
      </c>
    </row>
    <row r="1944" spans="1:6" x14ac:dyDescent="0.3">
      <c r="A1944" s="1">
        <v>42601</v>
      </c>
      <c r="B1944">
        <v>0.75</v>
      </c>
      <c r="C1944">
        <v>0.71399999999999997</v>
      </c>
      <c r="D1944">
        <v>0.754</v>
      </c>
      <c r="E1944">
        <v>0.71299999999999997</v>
      </c>
      <c r="F1944" s="2">
        <v>5.7099999999999998E-2</v>
      </c>
    </row>
    <row r="1945" spans="1:6" x14ac:dyDescent="0.3">
      <c r="A1945" s="1">
        <v>42600</v>
      </c>
      <c r="B1945">
        <v>0.71</v>
      </c>
      <c r="C1945">
        <v>0.71799999999999997</v>
      </c>
      <c r="D1945">
        <v>0.73399999999999999</v>
      </c>
      <c r="E1945">
        <v>0.70599999999999996</v>
      </c>
      <c r="F1945" s="2">
        <v>-2.7699999999999999E-2</v>
      </c>
    </row>
    <row r="1946" spans="1:6" x14ac:dyDescent="0.3">
      <c r="A1946" s="1">
        <v>42599</v>
      </c>
      <c r="B1946">
        <v>0.73</v>
      </c>
      <c r="C1946">
        <v>0.746</v>
      </c>
      <c r="D1946">
        <v>0.77400000000000002</v>
      </c>
      <c r="E1946">
        <v>0.71</v>
      </c>
      <c r="F1946" s="2">
        <v>-2.7099999999999999E-2</v>
      </c>
    </row>
    <row r="1947" spans="1:6" x14ac:dyDescent="0.3">
      <c r="A1947" s="1">
        <v>42598</v>
      </c>
      <c r="B1947">
        <v>0.75</v>
      </c>
      <c r="C1947">
        <v>0.72599999999999998</v>
      </c>
      <c r="D1947">
        <v>0.75800000000000001</v>
      </c>
      <c r="E1947">
        <v>0.68600000000000005</v>
      </c>
      <c r="F1947" s="2">
        <v>2.7699999999999999E-2</v>
      </c>
    </row>
    <row r="1948" spans="1:6" x14ac:dyDescent="0.3">
      <c r="A1948" s="1">
        <v>42597</v>
      </c>
      <c r="B1948">
        <v>0.73</v>
      </c>
      <c r="C1948">
        <v>0.70599999999999996</v>
      </c>
      <c r="D1948">
        <v>0.73</v>
      </c>
      <c r="E1948">
        <v>0.69</v>
      </c>
      <c r="F1948" s="2">
        <v>3.4200000000000001E-2</v>
      </c>
    </row>
    <row r="1949" spans="1:6" x14ac:dyDescent="0.3">
      <c r="A1949" s="1">
        <v>42595</v>
      </c>
      <c r="B1949">
        <v>0.70599999999999996</v>
      </c>
      <c r="C1949">
        <v>0.70599999999999996</v>
      </c>
      <c r="D1949">
        <v>0.70599999999999996</v>
      </c>
      <c r="E1949">
        <v>0.70599999999999996</v>
      </c>
      <c r="F1949" s="2">
        <v>0</v>
      </c>
    </row>
    <row r="1950" spans="1:6" x14ac:dyDescent="0.3">
      <c r="A1950" s="1">
        <v>42594</v>
      </c>
      <c r="B1950">
        <v>0.70599999999999996</v>
      </c>
      <c r="C1950">
        <v>0.75</v>
      </c>
      <c r="D1950">
        <v>0.75</v>
      </c>
      <c r="E1950">
        <v>0.67800000000000005</v>
      </c>
      <c r="F1950" s="2">
        <v>-5.3999999999999999E-2</v>
      </c>
    </row>
    <row r="1951" spans="1:6" x14ac:dyDescent="0.3">
      <c r="A1951" s="1">
        <v>42593</v>
      </c>
      <c r="B1951">
        <v>0.746</v>
      </c>
      <c r="C1951">
        <v>0.69399999999999995</v>
      </c>
      <c r="D1951">
        <v>0.754</v>
      </c>
      <c r="E1951">
        <v>0.68600000000000005</v>
      </c>
      <c r="F1951" s="2">
        <v>8.1199999999999994E-2</v>
      </c>
    </row>
    <row r="1952" spans="1:6" x14ac:dyDescent="0.3">
      <c r="A1952" s="1">
        <v>42592</v>
      </c>
      <c r="B1952">
        <v>0.69</v>
      </c>
      <c r="C1952">
        <v>0.70199999999999996</v>
      </c>
      <c r="D1952">
        <v>0.71399999999999997</v>
      </c>
      <c r="E1952">
        <v>0.68600000000000005</v>
      </c>
      <c r="F1952" s="2">
        <v>-3.3599999999999998E-2</v>
      </c>
    </row>
    <row r="1953" spans="1:6" x14ac:dyDescent="0.3">
      <c r="A1953" s="1">
        <v>42591</v>
      </c>
      <c r="B1953">
        <v>0.71399999999999997</v>
      </c>
      <c r="C1953">
        <v>0.73</v>
      </c>
      <c r="D1953">
        <v>0.73799999999999999</v>
      </c>
      <c r="E1953">
        <v>0.71</v>
      </c>
      <c r="F1953" s="2">
        <v>-1.6500000000000001E-2</v>
      </c>
    </row>
    <row r="1954" spans="1:6" x14ac:dyDescent="0.3">
      <c r="A1954" s="1">
        <v>42590</v>
      </c>
      <c r="B1954">
        <v>0.72599999999999998</v>
      </c>
      <c r="C1954">
        <v>0.73799999999999999</v>
      </c>
      <c r="D1954">
        <v>0.746</v>
      </c>
      <c r="E1954">
        <v>0.71399999999999997</v>
      </c>
      <c r="F1954" s="2">
        <v>0</v>
      </c>
    </row>
    <row r="1955" spans="1:6" x14ac:dyDescent="0.3">
      <c r="A1955" s="1">
        <v>42588</v>
      </c>
      <c r="B1955">
        <v>0.72599999999999998</v>
      </c>
      <c r="C1955">
        <v>0.72599999999999998</v>
      </c>
      <c r="D1955">
        <v>0.72599999999999998</v>
      </c>
      <c r="E1955">
        <v>0.72599999999999998</v>
      </c>
      <c r="F1955" s="2">
        <v>0</v>
      </c>
    </row>
    <row r="1956" spans="1:6" x14ac:dyDescent="0.3">
      <c r="A1956" s="1">
        <v>42587</v>
      </c>
      <c r="B1956">
        <v>0.72599999999999998</v>
      </c>
      <c r="C1956">
        <v>0.64300000000000002</v>
      </c>
      <c r="D1956">
        <v>0.72599999999999998</v>
      </c>
      <c r="E1956">
        <v>0.64300000000000002</v>
      </c>
      <c r="F1956" s="2">
        <v>0.12239999999999999</v>
      </c>
    </row>
    <row r="1957" spans="1:6" x14ac:dyDescent="0.3">
      <c r="A1957" s="1">
        <v>42586</v>
      </c>
      <c r="B1957">
        <v>0.64700000000000002</v>
      </c>
      <c r="C1957">
        <v>0.67500000000000004</v>
      </c>
      <c r="D1957">
        <v>0.68300000000000005</v>
      </c>
      <c r="E1957">
        <v>0.64300000000000002</v>
      </c>
      <c r="F1957" s="2">
        <v>-3.56E-2</v>
      </c>
    </row>
    <row r="1958" spans="1:6" x14ac:dyDescent="0.3">
      <c r="A1958" s="1">
        <v>42585</v>
      </c>
      <c r="B1958">
        <v>0.67100000000000004</v>
      </c>
      <c r="C1958">
        <v>0.68700000000000006</v>
      </c>
      <c r="D1958">
        <v>0.69099999999999995</v>
      </c>
      <c r="E1958">
        <v>0.66700000000000004</v>
      </c>
      <c r="F1958" s="2">
        <v>-1.7600000000000001E-2</v>
      </c>
    </row>
    <row r="1959" spans="1:6" x14ac:dyDescent="0.3">
      <c r="A1959" s="1">
        <v>42584</v>
      </c>
      <c r="B1959">
        <v>0.68300000000000005</v>
      </c>
      <c r="C1959">
        <v>0.68300000000000005</v>
      </c>
      <c r="D1959">
        <v>0.70599999999999996</v>
      </c>
      <c r="E1959">
        <v>0.67100000000000004</v>
      </c>
      <c r="F1959" s="2">
        <v>-5.7999999999999996E-3</v>
      </c>
    </row>
    <row r="1960" spans="1:6" x14ac:dyDescent="0.3">
      <c r="A1960" s="1">
        <v>42583</v>
      </c>
      <c r="B1960">
        <v>0.68700000000000006</v>
      </c>
      <c r="C1960">
        <v>0.66300000000000003</v>
      </c>
      <c r="D1960">
        <v>0.69099999999999995</v>
      </c>
      <c r="E1960">
        <v>0.66300000000000003</v>
      </c>
      <c r="F1960" s="2">
        <v>4.1700000000000001E-2</v>
      </c>
    </row>
    <row r="1961" spans="1:6" x14ac:dyDescent="0.3">
      <c r="A1961" s="1">
        <v>42580</v>
      </c>
      <c r="B1961">
        <v>0.65900000000000003</v>
      </c>
      <c r="C1961">
        <v>0.70299999999999996</v>
      </c>
      <c r="D1961">
        <v>0.75</v>
      </c>
      <c r="E1961">
        <v>0.65900000000000003</v>
      </c>
      <c r="F1961" s="2">
        <v>-7.7299999999999994E-2</v>
      </c>
    </row>
    <row r="1962" spans="1:6" x14ac:dyDescent="0.3">
      <c r="A1962" s="1">
        <v>42579</v>
      </c>
      <c r="B1962">
        <v>0.71499999999999997</v>
      </c>
      <c r="C1962">
        <v>0.72599999999999998</v>
      </c>
      <c r="D1962">
        <v>0.73799999999999999</v>
      </c>
      <c r="E1962">
        <v>0.71099999999999997</v>
      </c>
      <c r="F1962" s="2">
        <v>-1.09E-2</v>
      </c>
    </row>
    <row r="1963" spans="1:6" x14ac:dyDescent="0.3">
      <c r="A1963" s="1">
        <v>42578</v>
      </c>
      <c r="B1963">
        <v>0.72199999999999998</v>
      </c>
      <c r="C1963">
        <v>0.76200000000000001</v>
      </c>
      <c r="D1963">
        <v>0.77800000000000002</v>
      </c>
      <c r="E1963">
        <v>0.72199999999999998</v>
      </c>
      <c r="F1963" s="2">
        <v>-4.6800000000000001E-2</v>
      </c>
    </row>
    <row r="1964" spans="1:6" x14ac:dyDescent="0.3">
      <c r="A1964" s="1">
        <v>42577</v>
      </c>
      <c r="B1964">
        <v>0.75800000000000001</v>
      </c>
      <c r="C1964">
        <v>0.76200000000000001</v>
      </c>
      <c r="D1964">
        <v>0.77800000000000002</v>
      </c>
      <c r="E1964">
        <v>0.746</v>
      </c>
      <c r="F1964" s="2">
        <v>2.52E-2</v>
      </c>
    </row>
    <row r="1965" spans="1:6" x14ac:dyDescent="0.3">
      <c r="A1965" s="1">
        <v>42576</v>
      </c>
      <c r="B1965">
        <v>0.73899999999999999</v>
      </c>
      <c r="C1965">
        <v>0.71099999999999997</v>
      </c>
      <c r="D1965">
        <v>0.74299999999999999</v>
      </c>
      <c r="E1965">
        <v>0.71099999999999997</v>
      </c>
      <c r="F1965" s="2">
        <v>4.6399999999999997E-2</v>
      </c>
    </row>
    <row r="1966" spans="1:6" x14ac:dyDescent="0.3">
      <c r="A1966" s="1">
        <v>42573</v>
      </c>
      <c r="B1966">
        <v>0.70599999999999996</v>
      </c>
      <c r="C1966">
        <v>0.68600000000000005</v>
      </c>
      <c r="D1966">
        <v>0.71899999999999997</v>
      </c>
      <c r="E1966">
        <v>0.67400000000000004</v>
      </c>
      <c r="F1966" s="2">
        <v>3.6200000000000003E-2</v>
      </c>
    </row>
    <row r="1967" spans="1:6" x14ac:dyDescent="0.3">
      <c r="A1967" s="1">
        <v>42572</v>
      </c>
      <c r="B1967">
        <v>0.68200000000000005</v>
      </c>
      <c r="C1967">
        <v>0.71399999999999997</v>
      </c>
      <c r="D1967">
        <v>0.73099999999999998</v>
      </c>
      <c r="E1967">
        <v>0.68200000000000005</v>
      </c>
      <c r="F1967" s="2">
        <v>-4.5400000000000003E-2</v>
      </c>
    </row>
    <row r="1968" spans="1:6" x14ac:dyDescent="0.3">
      <c r="A1968" s="1">
        <v>42571</v>
      </c>
      <c r="B1968">
        <v>0.71399999999999997</v>
      </c>
      <c r="C1968">
        <v>0.69799999999999995</v>
      </c>
      <c r="D1968">
        <v>0.72199999999999998</v>
      </c>
      <c r="E1968">
        <v>0.69</v>
      </c>
      <c r="F1968" s="2">
        <v>2.9399999999999999E-2</v>
      </c>
    </row>
    <row r="1969" spans="1:6" x14ac:dyDescent="0.3">
      <c r="A1969" s="1">
        <v>42570</v>
      </c>
      <c r="B1969">
        <v>0.69399999999999995</v>
      </c>
      <c r="C1969">
        <v>0.68600000000000005</v>
      </c>
      <c r="D1969">
        <v>0.70199999999999996</v>
      </c>
      <c r="E1969">
        <v>0.66100000000000003</v>
      </c>
      <c r="F1969" s="2">
        <v>5.8999999999999999E-3</v>
      </c>
    </row>
    <row r="1970" spans="1:6" x14ac:dyDescent="0.3">
      <c r="A1970" s="1">
        <v>42569</v>
      </c>
      <c r="B1970">
        <v>0.69</v>
      </c>
      <c r="C1970">
        <v>0.69</v>
      </c>
      <c r="D1970">
        <v>0.70199999999999996</v>
      </c>
      <c r="E1970">
        <v>0.67800000000000005</v>
      </c>
      <c r="F1970" s="2">
        <v>1.2E-2</v>
      </c>
    </row>
    <row r="1971" spans="1:6" x14ac:dyDescent="0.3">
      <c r="A1971" s="1">
        <v>42566</v>
      </c>
      <c r="B1971">
        <v>0.68200000000000005</v>
      </c>
      <c r="C1971">
        <v>0.67300000000000004</v>
      </c>
      <c r="D1971">
        <v>0.71399999999999997</v>
      </c>
      <c r="E1971">
        <v>0.66500000000000004</v>
      </c>
      <c r="F1971" s="2">
        <v>6.1999999999999998E-3</v>
      </c>
    </row>
    <row r="1972" spans="1:6" x14ac:dyDescent="0.3">
      <c r="A1972" s="1">
        <v>42565</v>
      </c>
      <c r="B1972">
        <v>0.67700000000000005</v>
      </c>
      <c r="C1972">
        <v>0.66100000000000003</v>
      </c>
      <c r="D1972">
        <v>0.70099999999999996</v>
      </c>
      <c r="E1972">
        <v>0.66100000000000003</v>
      </c>
      <c r="F1972" s="2">
        <v>1.83E-2</v>
      </c>
    </row>
    <row r="1973" spans="1:6" x14ac:dyDescent="0.3">
      <c r="A1973" s="1">
        <v>42564</v>
      </c>
      <c r="B1973">
        <v>0.66500000000000004</v>
      </c>
      <c r="C1973">
        <v>0.69299999999999995</v>
      </c>
      <c r="D1973">
        <v>0.69299999999999995</v>
      </c>
      <c r="E1973">
        <v>0.66100000000000003</v>
      </c>
      <c r="F1973" s="2">
        <v>-3.4799999999999998E-2</v>
      </c>
    </row>
    <row r="1974" spans="1:6" x14ac:dyDescent="0.3">
      <c r="A1974" s="1">
        <v>42563</v>
      </c>
      <c r="B1974">
        <v>0.68899999999999995</v>
      </c>
      <c r="C1974">
        <v>0.65300000000000002</v>
      </c>
      <c r="D1974">
        <v>0.69699999999999995</v>
      </c>
      <c r="E1974">
        <v>0.64900000000000002</v>
      </c>
      <c r="F1974" s="2">
        <v>4.8899999999999999E-2</v>
      </c>
    </row>
    <row r="1975" spans="1:6" x14ac:dyDescent="0.3">
      <c r="A1975" s="1">
        <v>42562</v>
      </c>
      <c r="B1975">
        <v>0.65700000000000003</v>
      </c>
      <c r="C1975">
        <v>0.621</v>
      </c>
      <c r="D1975">
        <v>0.66100000000000003</v>
      </c>
      <c r="E1975">
        <v>0.61699999999999999</v>
      </c>
      <c r="F1975" s="2">
        <v>7.1800000000000003E-2</v>
      </c>
    </row>
    <row r="1976" spans="1:6" x14ac:dyDescent="0.3">
      <c r="A1976" s="1">
        <v>42559</v>
      </c>
      <c r="B1976">
        <v>0.61299999999999999</v>
      </c>
      <c r="C1976">
        <v>0.60099999999999998</v>
      </c>
      <c r="D1976">
        <v>0.65700000000000003</v>
      </c>
      <c r="E1976">
        <v>0.58099999999999996</v>
      </c>
      <c r="F1976" s="2">
        <v>3.3399999999999999E-2</v>
      </c>
    </row>
    <row r="1977" spans="1:6" x14ac:dyDescent="0.3">
      <c r="A1977" s="1">
        <v>42558</v>
      </c>
      <c r="B1977">
        <v>0.59299999999999997</v>
      </c>
      <c r="C1977">
        <v>0.58099999999999996</v>
      </c>
      <c r="D1977">
        <v>0.61699999999999999</v>
      </c>
      <c r="E1977">
        <v>0.57299999999999995</v>
      </c>
      <c r="F1977" s="2">
        <v>2.0500000000000001E-2</v>
      </c>
    </row>
    <row r="1978" spans="1:6" x14ac:dyDescent="0.3">
      <c r="A1978" s="1">
        <v>42557</v>
      </c>
      <c r="B1978">
        <v>0.58099999999999996</v>
      </c>
      <c r="C1978">
        <v>0.55800000000000005</v>
      </c>
      <c r="D1978">
        <v>0.58899999999999997</v>
      </c>
      <c r="E1978">
        <v>0.53800000000000003</v>
      </c>
      <c r="F1978" s="2">
        <v>0.05</v>
      </c>
    </row>
    <row r="1979" spans="1:6" x14ac:dyDescent="0.3">
      <c r="A1979" s="1">
        <v>42556</v>
      </c>
      <c r="B1979">
        <v>0.55400000000000005</v>
      </c>
      <c r="C1979">
        <v>0.58899999999999997</v>
      </c>
      <c r="D1979">
        <v>0.59299999999999997</v>
      </c>
      <c r="E1979">
        <v>0.55000000000000004</v>
      </c>
      <c r="F1979" s="2">
        <v>-6.0600000000000001E-2</v>
      </c>
    </row>
    <row r="1980" spans="1:6" x14ac:dyDescent="0.3">
      <c r="A1980" s="1">
        <v>42555</v>
      </c>
      <c r="B1980">
        <v>0.58899999999999997</v>
      </c>
      <c r="C1980">
        <v>0.59699999999999998</v>
      </c>
      <c r="D1980">
        <v>0.59699999999999998</v>
      </c>
      <c r="E1980">
        <v>0.58899999999999997</v>
      </c>
      <c r="F1980" s="2">
        <v>-1.34E-2</v>
      </c>
    </row>
    <row r="1981" spans="1:6" x14ac:dyDescent="0.3">
      <c r="A1981" s="1">
        <v>42552</v>
      </c>
      <c r="B1981">
        <v>0.59699999999999998</v>
      </c>
      <c r="C1981">
        <v>0.58599999999999997</v>
      </c>
      <c r="D1981">
        <v>0.60099999999999998</v>
      </c>
      <c r="E1981">
        <v>0.55400000000000005</v>
      </c>
      <c r="F1981" s="2">
        <v>0.02</v>
      </c>
    </row>
    <row r="1982" spans="1:6" x14ac:dyDescent="0.3">
      <c r="A1982" s="1">
        <v>42551</v>
      </c>
      <c r="B1982">
        <v>0.58599999999999997</v>
      </c>
      <c r="C1982">
        <v>0.63300000000000001</v>
      </c>
      <c r="D1982">
        <v>0.64900000000000002</v>
      </c>
      <c r="E1982">
        <v>0.58199999999999996</v>
      </c>
      <c r="F1982" s="2">
        <v>-8.5999999999999993E-2</v>
      </c>
    </row>
    <row r="1983" spans="1:6" x14ac:dyDescent="0.3">
      <c r="A1983" s="1">
        <v>42550</v>
      </c>
      <c r="B1983">
        <v>0.64100000000000001</v>
      </c>
      <c r="C1983">
        <v>0.61299999999999999</v>
      </c>
      <c r="D1983">
        <v>0.64100000000000001</v>
      </c>
      <c r="E1983">
        <v>0.60899999999999999</v>
      </c>
      <c r="F1983" s="2">
        <v>4.48E-2</v>
      </c>
    </row>
    <row r="1984" spans="1:6" x14ac:dyDescent="0.3">
      <c r="A1984" s="1">
        <v>42549</v>
      </c>
      <c r="B1984">
        <v>0.61299999999999999</v>
      </c>
      <c r="C1984">
        <v>0.59399999999999997</v>
      </c>
      <c r="D1984">
        <v>0.63300000000000001</v>
      </c>
      <c r="E1984">
        <v>0.58599999999999997</v>
      </c>
      <c r="F1984" s="2">
        <v>2.64E-2</v>
      </c>
    </row>
    <row r="1985" spans="1:6" x14ac:dyDescent="0.3">
      <c r="A1985" s="1">
        <v>42548</v>
      </c>
      <c r="B1985">
        <v>0.59699999999999998</v>
      </c>
      <c r="C1985">
        <v>0.59699999999999998</v>
      </c>
      <c r="D1985">
        <v>0.60499999999999998</v>
      </c>
      <c r="E1985">
        <v>0.55000000000000004</v>
      </c>
      <c r="F1985" s="2">
        <v>-6.1899999999999997E-2</v>
      </c>
    </row>
    <row r="1986" spans="1:6" x14ac:dyDescent="0.3">
      <c r="A1986" s="1">
        <v>42545</v>
      </c>
      <c r="B1986">
        <v>0.63700000000000001</v>
      </c>
      <c r="C1986">
        <v>0.74299999999999999</v>
      </c>
      <c r="D1986">
        <v>0.755</v>
      </c>
      <c r="E1986">
        <v>0.499</v>
      </c>
      <c r="F1986" s="2">
        <v>-0.1865</v>
      </c>
    </row>
    <row r="1987" spans="1:6" x14ac:dyDescent="0.3">
      <c r="A1987" s="1">
        <v>42544</v>
      </c>
      <c r="B1987">
        <v>0.78300000000000003</v>
      </c>
      <c r="C1987">
        <v>0.75900000000000001</v>
      </c>
      <c r="D1987">
        <v>0.78700000000000003</v>
      </c>
      <c r="E1987">
        <v>0.751</v>
      </c>
      <c r="F1987" s="2">
        <v>4.7600000000000003E-2</v>
      </c>
    </row>
    <row r="1988" spans="1:6" x14ac:dyDescent="0.3">
      <c r="A1988" s="1">
        <v>42543</v>
      </c>
      <c r="B1988">
        <v>0.747</v>
      </c>
      <c r="C1988">
        <v>0.76300000000000001</v>
      </c>
      <c r="D1988">
        <v>0.76700000000000002</v>
      </c>
      <c r="E1988">
        <v>0.74299999999999999</v>
      </c>
      <c r="F1988" s="2">
        <v>-2.58E-2</v>
      </c>
    </row>
    <row r="1989" spans="1:6" x14ac:dyDescent="0.3">
      <c r="A1989" s="1">
        <v>42542</v>
      </c>
      <c r="B1989">
        <v>0.76700000000000002</v>
      </c>
      <c r="C1989">
        <v>0.74299999999999999</v>
      </c>
      <c r="D1989">
        <v>0.77100000000000002</v>
      </c>
      <c r="E1989">
        <v>0.73099999999999998</v>
      </c>
      <c r="F1989" s="2">
        <v>3.5099999999999999E-2</v>
      </c>
    </row>
    <row r="1990" spans="1:6" x14ac:dyDescent="0.3">
      <c r="A1990" s="1">
        <v>42541</v>
      </c>
      <c r="B1990">
        <v>0.74099999999999999</v>
      </c>
      <c r="C1990">
        <v>0.72899999999999998</v>
      </c>
      <c r="D1990">
        <v>0.749</v>
      </c>
      <c r="E1990">
        <v>0.71299999999999997</v>
      </c>
      <c r="F1990" s="2">
        <v>6.3600000000000004E-2</v>
      </c>
    </row>
    <row r="1991" spans="1:6" x14ac:dyDescent="0.3">
      <c r="A1991" s="1">
        <v>42538</v>
      </c>
      <c r="B1991">
        <v>0.69699999999999995</v>
      </c>
      <c r="C1991">
        <v>0.69699999999999995</v>
      </c>
      <c r="D1991">
        <v>0.71</v>
      </c>
      <c r="E1991">
        <v>0.68100000000000005</v>
      </c>
      <c r="F1991" s="2">
        <v>1.06E-2</v>
      </c>
    </row>
    <row r="1992" spans="1:6" x14ac:dyDescent="0.3">
      <c r="A1992" s="1">
        <v>42537</v>
      </c>
      <c r="B1992">
        <v>0.68899999999999995</v>
      </c>
      <c r="C1992">
        <v>0.66200000000000003</v>
      </c>
      <c r="D1992">
        <v>0.69299999999999995</v>
      </c>
      <c r="E1992">
        <v>0.65300000000000002</v>
      </c>
      <c r="F1992" s="2">
        <v>2.9600000000000001E-2</v>
      </c>
    </row>
    <row r="1993" spans="1:6" x14ac:dyDescent="0.3">
      <c r="A1993" s="1">
        <v>42536</v>
      </c>
      <c r="B1993">
        <v>0.67</v>
      </c>
      <c r="C1993">
        <v>0.73</v>
      </c>
      <c r="D1993">
        <v>0.746</v>
      </c>
      <c r="E1993">
        <v>0.66600000000000004</v>
      </c>
      <c r="F1993" s="2">
        <v>-7.7799999999999994E-2</v>
      </c>
    </row>
    <row r="1994" spans="1:6" x14ac:dyDescent="0.3">
      <c r="A1994" s="1">
        <v>42535</v>
      </c>
      <c r="B1994">
        <v>0.72599999999999998</v>
      </c>
      <c r="C1994">
        <v>0.72199999999999998</v>
      </c>
      <c r="D1994">
        <v>0.73399999999999999</v>
      </c>
      <c r="E1994">
        <v>0.68200000000000005</v>
      </c>
      <c r="F1994" s="2">
        <v>1.09E-2</v>
      </c>
    </row>
    <row r="1995" spans="1:6" x14ac:dyDescent="0.3">
      <c r="A1995" s="1">
        <v>42534</v>
      </c>
      <c r="B1995">
        <v>0.71799999999999997</v>
      </c>
      <c r="C1995">
        <v>0.72299999999999998</v>
      </c>
      <c r="D1995">
        <v>0.73399999999999999</v>
      </c>
      <c r="E1995">
        <v>0.71</v>
      </c>
      <c r="F1995" s="2">
        <v>-2.2100000000000002E-2</v>
      </c>
    </row>
    <row r="1996" spans="1:6" x14ac:dyDescent="0.3">
      <c r="A1996" s="1">
        <v>42531</v>
      </c>
      <c r="B1996">
        <v>0.73399999999999999</v>
      </c>
      <c r="C1996">
        <v>0.77100000000000002</v>
      </c>
      <c r="D1996">
        <v>0.77100000000000002</v>
      </c>
      <c r="E1996">
        <v>0.73</v>
      </c>
      <c r="F1996" s="2">
        <v>-4.7300000000000002E-2</v>
      </c>
    </row>
    <row r="1997" spans="1:6" x14ac:dyDescent="0.3">
      <c r="A1997" s="1">
        <v>42530</v>
      </c>
      <c r="B1997">
        <v>0.77100000000000002</v>
      </c>
      <c r="C1997">
        <v>0.77900000000000003</v>
      </c>
      <c r="D1997">
        <v>0.78300000000000003</v>
      </c>
      <c r="E1997">
        <v>0.75900000000000001</v>
      </c>
      <c r="F1997" s="2">
        <v>-1.04E-2</v>
      </c>
    </row>
    <row r="1998" spans="1:6" x14ac:dyDescent="0.3">
      <c r="A1998" s="1">
        <v>42529</v>
      </c>
      <c r="B1998">
        <v>0.77900000000000003</v>
      </c>
      <c r="C1998">
        <v>0.78700000000000003</v>
      </c>
      <c r="D1998">
        <v>0.79500000000000004</v>
      </c>
      <c r="E1998">
        <v>0.77500000000000002</v>
      </c>
      <c r="F1998" s="2">
        <v>-5.4000000000000003E-3</v>
      </c>
    </row>
    <row r="1999" spans="1:6" x14ac:dyDescent="0.3">
      <c r="A1999" s="1">
        <v>42528</v>
      </c>
      <c r="B1999">
        <v>0.78300000000000003</v>
      </c>
      <c r="C1999">
        <v>0.79100000000000004</v>
      </c>
      <c r="D1999">
        <v>0.80700000000000005</v>
      </c>
      <c r="E1999">
        <v>0.77500000000000002</v>
      </c>
      <c r="F1999" s="2">
        <v>-0.02</v>
      </c>
    </row>
    <row r="2000" spans="1:6" x14ac:dyDescent="0.3">
      <c r="A2000" s="1">
        <v>42527</v>
      </c>
      <c r="B2000">
        <v>0.79900000000000004</v>
      </c>
      <c r="C2000">
        <v>0.78800000000000003</v>
      </c>
      <c r="D2000">
        <v>0.82699999999999996</v>
      </c>
      <c r="E2000">
        <v>0.77900000000000003</v>
      </c>
      <c r="F2000" s="2">
        <v>3.0599999999999999E-2</v>
      </c>
    </row>
    <row r="2001" spans="1:6" x14ac:dyDescent="0.3">
      <c r="A2001" s="1">
        <v>42524</v>
      </c>
      <c r="B2001">
        <v>0.77600000000000002</v>
      </c>
      <c r="C2001">
        <v>0.89900000000000002</v>
      </c>
      <c r="D2001">
        <v>0.89900000000000002</v>
      </c>
      <c r="E2001">
        <v>0.76800000000000002</v>
      </c>
      <c r="F2001" s="2">
        <v>-0.1215</v>
      </c>
    </row>
    <row r="2002" spans="1:6" x14ac:dyDescent="0.3">
      <c r="A2002" s="1">
        <v>42523</v>
      </c>
      <c r="B2002">
        <v>0.88300000000000001</v>
      </c>
      <c r="C2002">
        <v>0.90300000000000002</v>
      </c>
      <c r="D2002">
        <v>0.91100000000000003</v>
      </c>
      <c r="E2002">
        <v>0.879</v>
      </c>
      <c r="F2002" s="2">
        <v>-2.1899999999999999E-2</v>
      </c>
    </row>
    <row r="2003" spans="1:6" x14ac:dyDescent="0.3">
      <c r="A2003" s="1">
        <v>42522</v>
      </c>
      <c r="B2003">
        <v>0.90300000000000002</v>
      </c>
      <c r="C2003">
        <v>0.879</v>
      </c>
      <c r="D2003">
        <v>0.90700000000000003</v>
      </c>
      <c r="E2003">
        <v>0.86299999999999999</v>
      </c>
      <c r="F2003" s="2">
        <v>2.24E-2</v>
      </c>
    </row>
    <row r="2004" spans="1:6" x14ac:dyDescent="0.3">
      <c r="A2004" s="1">
        <v>42521</v>
      </c>
      <c r="B2004">
        <v>0.88300000000000001</v>
      </c>
      <c r="C2004">
        <v>0.93799999999999994</v>
      </c>
      <c r="D2004">
        <v>0.93799999999999994</v>
      </c>
      <c r="E2004">
        <v>0.875</v>
      </c>
      <c r="F2004" s="2">
        <v>-5.5E-2</v>
      </c>
    </row>
    <row r="2005" spans="1:6" x14ac:dyDescent="0.3">
      <c r="A2005" s="1">
        <v>42520</v>
      </c>
      <c r="B2005">
        <v>0.93400000000000005</v>
      </c>
      <c r="C2005">
        <v>0.97</v>
      </c>
      <c r="D2005">
        <v>0.97</v>
      </c>
      <c r="E2005">
        <v>0.93</v>
      </c>
      <c r="F2005" s="2">
        <v>2.5999999999999999E-2</v>
      </c>
    </row>
    <row r="2006" spans="1:6" x14ac:dyDescent="0.3">
      <c r="A2006" s="1">
        <v>42517</v>
      </c>
      <c r="B2006">
        <v>0.91100000000000003</v>
      </c>
      <c r="C2006">
        <v>0.875</v>
      </c>
      <c r="D2006">
        <v>0.91400000000000003</v>
      </c>
      <c r="E2006">
        <v>0.875</v>
      </c>
      <c r="F2006" s="2">
        <v>4.07E-2</v>
      </c>
    </row>
    <row r="2007" spans="1:6" x14ac:dyDescent="0.3">
      <c r="A2007" s="1">
        <v>42516</v>
      </c>
      <c r="B2007">
        <v>0.875</v>
      </c>
      <c r="C2007">
        <v>0.92200000000000004</v>
      </c>
      <c r="D2007">
        <v>0.92200000000000004</v>
      </c>
      <c r="E2007">
        <v>0.86699999999999999</v>
      </c>
      <c r="F2007" s="2">
        <v>-5.5500000000000001E-2</v>
      </c>
    </row>
    <row r="2008" spans="1:6" x14ac:dyDescent="0.3">
      <c r="A2008" s="1">
        <v>42515</v>
      </c>
      <c r="B2008">
        <v>0.92600000000000005</v>
      </c>
      <c r="C2008">
        <v>0.91800000000000004</v>
      </c>
      <c r="D2008">
        <v>0.93799999999999994</v>
      </c>
      <c r="E2008">
        <v>0.91400000000000003</v>
      </c>
      <c r="F2008" s="2">
        <v>1.41E-2</v>
      </c>
    </row>
    <row r="2009" spans="1:6" x14ac:dyDescent="0.3">
      <c r="A2009" s="1">
        <v>42514</v>
      </c>
      <c r="B2009">
        <v>0.91400000000000003</v>
      </c>
      <c r="C2009">
        <v>0.90500000000000003</v>
      </c>
      <c r="D2009">
        <v>0.93</v>
      </c>
      <c r="E2009">
        <v>0.89700000000000002</v>
      </c>
      <c r="F2009" s="2">
        <v>1.3899999999999999E-2</v>
      </c>
    </row>
    <row r="2010" spans="1:6" x14ac:dyDescent="0.3">
      <c r="A2010" s="1">
        <v>42513</v>
      </c>
      <c r="B2010">
        <v>0.90100000000000002</v>
      </c>
      <c r="C2010">
        <v>0.876</v>
      </c>
      <c r="D2010">
        <v>0.91300000000000003</v>
      </c>
      <c r="E2010">
        <v>0.876</v>
      </c>
      <c r="F2010" s="2">
        <v>1.8800000000000001E-2</v>
      </c>
    </row>
    <row r="2011" spans="1:6" x14ac:dyDescent="0.3">
      <c r="A2011" s="1">
        <v>42510</v>
      </c>
      <c r="B2011">
        <v>0.88400000000000001</v>
      </c>
      <c r="C2011">
        <v>0.88800000000000001</v>
      </c>
      <c r="D2011">
        <v>0.90100000000000002</v>
      </c>
      <c r="E2011">
        <v>0.876</v>
      </c>
      <c r="F2011" s="2">
        <v>5.9999999999999995E-4</v>
      </c>
    </row>
    <row r="2012" spans="1:6" x14ac:dyDescent="0.3">
      <c r="A2012" s="1">
        <v>42509</v>
      </c>
      <c r="B2012">
        <v>0.88400000000000001</v>
      </c>
      <c r="C2012">
        <v>0.9</v>
      </c>
      <c r="D2012">
        <v>0.92</v>
      </c>
      <c r="E2012">
        <v>0.86799999999999999</v>
      </c>
      <c r="F2012" s="2">
        <v>-1.7899999999999999E-2</v>
      </c>
    </row>
    <row r="2013" spans="1:6" x14ac:dyDescent="0.3">
      <c r="A2013" s="1">
        <v>42508</v>
      </c>
      <c r="B2013">
        <v>0.9</v>
      </c>
      <c r="C2013">
        <v>0.83899999999999997</v>
      </c>
      <c r="D2013">
        <v>0.91200000000000003</v>
      </c>
      <c r="E2013">
        <v>0.83099999999999996</v>
      </c>
      <c r="F2013" s="2">
        <v>8.3299999999999999E-2</v>
      </c>
    </row>
    <row r="2014" spans="1:6" x14ac:dyDescent="0.3">
      <c r="A2014" s="1">
        <v>42507</v>
      </c>
      <c r="B2014">
        <v>0.83099999999999996</v>
      </c>
      <c r="C2014">
        <v>0.79</v>
      </c>
      <c r="D2014">
        <v>0.83499999999999996</v>
      </c>
      <c r="E2014">
        <v>0.78200000000000003</v>
      </c>
      <c r="F2014" s="2">
        <v>5.6599999999999998E-2</v>
      </c>
    </row>
    <row r="2015" spans="1:6" x14ac:dyDescent="0.3">
      <c r="A2015" s="1">
        <v>42506</v>
      </c>
      <c r="B2015">
        <v>0.78600000000000003</v>
      </c>
      <c r="C2015">
        <v>0.754</v>
      </c>
      <c r="D2015">
        <v>0.79</v>
      </c>
      <c r="E2015">
        <v>0.75</v>
      </c>
      <c r="F2015" s="2">
        <v>4.8399999999999999E-2</v>
      </c>
    </row>
    <row r="2016" spans="1:6" x14ac:dyDescent="0.3">
      <c r="A2016" s="1">
        <v>42503</v>
      </c>
      <c r="B2016">
        <v>0.75</v>
      </c>
      <c r="C2016">
        <v>0.75800000000000001</v>
      </c>
      <c r="D2016">
        <v>0.78600000000000003</v>
      </c>
      <c r="E2016">
        <v>0.746</v>
      </c>
      <c r="F2016" s="2">
        <v>-1.06E-2</v>
      </c>
    </row>
    <row r="2017" spans="1:6" x14ac:dyDescent="0.3">
      <c r="A2017" s="1">
        <v>42502</v>
      </c>
      <c r="B2017">
        <v>0.75800000000000001</v>
      </c>
      <c r="C2017">
        <v>0.73399999999999999</v>
      </c>
      <c r="D2017">
        <v>0.76600000000000001</v>
      </c>
      <c r="E2017">
        <v>0.72599999999999998</v>
      </c>
      <c r="F2017" s="2">
        <v>3.2800000000000003E-2</v>
      </c>
    </row>
    <row r="2018" spans="1:6" x14ac:dyDescent="0.3">
      <c r="A2018" s="1">
        <v>42501</v>
      </c>
      <c r="B2018">
        <v>0.73399999999999999</v>
      </c>
      <c r="C2018">
        <v>0.72599999999999998</v>
      </c>
      <c r="D2018">
        <v>0.73799999999999999</v>
      </c>
      <c r="E2018">
        <v>0.71399999999999997</v>
      </c>
      <c r="F2018" s="2">
        <v>1.6500000000000001E-2</v>
      </c>
    </row>
    <row r="2019" spans="1:6" x14ac:dyDescent="0.3">
      <c r="A2019" s="1">
        <v>42500</v>
      </c>
      <c r="B2019">
        <v>0.72199999999999998</v>
      </c>
      <c r="C2019">
        <v>0.71799999999999997</v>
      </c>
      <c r="D2019">
        <v>0.73799999999999999</v>
      </c>
      <c r="E2019">
        <v>0.71799999999999997</v>
      </c>
      <c r="F2019" s="2">
        <v>1.6899999999999998E-2</v>
      </c>
    </row>
    <row r="2020" spans="1:6" x14ac:dyDescent="0.3">
      <c r="A2020" s="1">
        <v>42499</v>
      </c>
      <c r="B2020">
        <v>0.71</v>
      </c>
      <c r="C2020">
        <v>0.74199999999999999</v>
      </c>
      <c r="D2020">
        <v>0.74199999999999999</v>
      </c>
      <c r="E2020">
        <v>0.71</v>
      </c>
      <c r="F2020" s="2">
        <v>-3.27E-2</v>
      </c>
    </row>
    <row r="2021" spans="1:6" x14ac:dyDescent="0.3">
      <c r="A2021" s="1">
        <v>42496</v>
      </c>
      <c r="B2021">
        <v>0.73399999999999999</v>
      </c>
      <c r="C2021">
        <v>0.73</v>
      </c>
      <c r="D2021">
        <v>0.754</v>
      </c>
      <c r="E2021">
        <v>0.68600000000000005</v>
      </c>
      <c r="F2021" s="2">
        <v>2.1999999999999999E-2</v>
      </c>
    </row>
    <row r="2022" spans="1:6" x14ac:dyDescent="0.3">
      <c r="A2022" s="1">
        <v>42495</v>
      </c>
      <c r="B2022">
        <v>0.71799999999999997</v>
      </c>
      <c r="C2022">
        <v>0.75</v>
      </c>
      <c r="D2022">
        <v>0.76200000000000001</v>
      </c>
      <c r="E2022">
        <v>0.71799999999999997</v>
      </c>
      <c r="F2022" s="2">
        <v>-3.2199999999999999E-2</v>
      </c>
    </row>
    <row r="2023" spans="1:6" x14ac:dyDescent="0.3">
      <c r="A2023" s="1">
        <v>42494</v>
      </c>
      <c r="B2023">
        <v>0.74199999999999999</v>
      </c>
      <c r="C2023">
        <v>0.76200000000000001</v>
      </c>
      <c r="D2023">
        <v>0.77</v>
      </c>
      <c r="E2023">
        <v>0.73799999999999999</v>
      </c>
      <c r="F2023" s="2">
        <v>-1.5800000000000002E-2</v>
      </c>
    </row>
    <row r="2024" spans="1:6" x14ac:dyDescent="0.3">
      <c r="A2024" s="1">
        <v>42493</v>
      </c>
      <c r="B2024">
        <v>0.754</v>
      </c>
      <c r="C2024">
        <v>0.78200000000000003</v>
      </c>
      <c r="D2024">
        <v>0.78200000000000003</v>
      </c>
      <c r="E2024">
        <v>0.74199999999999999</v>
      </c>
      <c r="F2024" s="2">
        <v>-4.9799999999999997E-2</v>
      </c>
    </row>
    <row r="2025" spans="1:6" x14ac:dyDescent="0.3">
      <c r="A2025" s="1">
        <v>42492</v>
      </c>
      <c r="B2025">
        <v>0.79400000000000004</v>
      </c>
      <c r="C2025">
        <v>0.77800000000000002</v>
      </c>
      <c r="D2025">
        <v>0.80200000000000005</v>
      </c>
      <c r="E2025">
        <v>0.77</v>
      </c>
      <c r="F2025" s="2">
        <v>1.52E-2</v>
      </c>
    </row>
    <row r="2026" spans="1:6" x14ac:dyDescent="0.3">
      <c r="A2026" s="1">
        <v>42489</v>
      </c>
      <c r="B2026">
        <v>0.78200000000000003</v>
      </c>
      <c r="C2026">
        <v>0.79400000000000004</v>
      </c>
      <c r="D2026">
        <v>0.80900000000000005</v>
      </c>
      <c r="E2026">
        <v>0.77</v>
      </c>
      <c r="F2026" s="2">
        <v>-0.01</v>
      </c>
    </row>
    <row r="2027" spans="1:6" x14ac:dyDescent="0.3">
      <c r="A2027" s="1">
        <v>42488</v>
      </c>
      <c r="B2027">
        <v>0.78900000000000003</v>
      </c>
      <c r="C2027">
        <v>0.81299999999999994</v>
      </c>
      <c r="D2027">
        <v>0.82899999999999996</v>
      </c>
      <c r="E2027">
        <v>0.78200000000000003</v>
      </c>
      <c r="F2027" s="2">
        <v>-3.8600000000000002E-2</v>
      </c>
    </row>
    <row r="2028" spans="1:6" x14ac:dyDescent="0.3">
      <c r="A2028" s="1">
        <v>42487</v>
      </c>
      <c r="B2028">
        <v>0.82099999999999995</v>
      </c>
      <c r="C2028">
        <v>0.86099999999999999</v>
      </c>
      <c r="D2028">
        <v>0.88100000000000001</v>
      </c>
      <c r="E2028">
        <v>0.81699999999999995</v>
      </c>
      <c r="F2028" s="2">
        <v>-5.04E-2</v>
      </c>
    </row>
    <row r="2029" spans="1:6" x14ac:dyDescent="0.3">
      <c r="A2029" s="1">
        <v>42486</v>
      </c>
      <c r="B2029">
        <v>0.86499999999999999</v>
      </c>
      <c r="C2029">
        <v>0.83699999999999997</v>
      </c>
      <c r="D2029">
        <v>0.873</v>
      </c>
      <c r="E2029">
        <v>0.83699999999999997</v>
      </c>
      <c r="F2029" s="2">
        <v>3.6900000000000002E-2</v>
      </c>
    </row>
    <row r="2030" spans="1:6" x14ac:dyDescent="0.3">
      <c r="A2030" s="1">
        <v>42485</v>
      </c>
      <c r="B2030">
        <v>0.83399999999999996</v>
      </c>
      <c r="C2030">
        <v>0.82599999999999996</v>
      </c>
      <c r="D2030">
        <v>0.83399999999999996</v>
      </c>
      <c r="E2030">
        <v>0.80500000000000005</v>
      </c>
      <c r="F2030" s="2">
        <v>1.4800000000000001E-2</v>
      </c>
    </row>
    <row r="2031" spans="1:6" x14ac:dyDescent="0.3">
      <c r="A2031" s="1">
        <v>42482</v>
      </c>
      <c r="B2031">
        <v>0.82199999999999995</v>
      </c>
      <c r="C2031">
        <v>0.81399999999999995</v>
      </c>
      <c r="D2031">
        <v>0.83</v>
      </c>
      <c r="E2031">
        <v>0.79700000000000004</v>
      </c>
      <c r="F2031" s="2">
        <v>1.9900000000000001E-2</v>
      </c>
    </row>
    <row r="2032" spans="1:6" x14ac:dyDescent="0.3">
      <c r="A2032" s="1">
        <v>42481</v>
      </c>
      <c r="B2032">
        <v>0.80600000000000005</v>
      </c>
      <c r="C2032">
        <v>0.79800000000000004</v>
      </c>
      <c r="D2032">
        <v>0.81799999999999995</v>
      </c>
      <c r="E2032">
        <v>0.79400000000000004</v>
      </c>
      <c r="F2032" s="2">
        <v>0.01</v>
      </c>
    </row>
    <row r="2033" spans="1:6" x14ac:dyDescent="0.3">
      <c r="A2033" s="1">
        <v>42480</v>
      </c>
      <c r="B2033">
        <v>0.79800000000000004</v>
      </c>
      <c r="C2033">
        <v>0.75700000000000001</v>
      </c>
      <c r="D2033">
        <v>0.81</v>
      </c>
      <c r="E2033">
        <v>0.745</v>
      </c>
      <c r="F2033" s="2">
        <v>4.7800000000000002E-2</v>
      </c>
    </row>
    <row r="2034" spans="1:6" x14ac:dyDescent="0.3">
      <c r="A2034" s="1">
        <v>42479</v>
      </c>
      <c r="B2034">
        <v>0.76100000000000001</v>
      </c>
      <c r="C2034">
        <v>0.75800000000000001</v>
      </c>
      <c r="D2034">
        <v>0.77400000000000002</v>
      </c>
      <c r="E2034">
        <v>0.745</v>
      </c>
      <c r="F2034" s="2">
        <v>2.1299999999999999E-2</v>
      </c>
    </row>
    <row r="2035" spans="1:6" x14ac:dyDescent="0.3">
      <c r="A2035" s="1">
        <v>42478</v>
      </c>
      <c r="B2035">
        <v>0.746</v>
      </c>
      <c r="C2035">
        <v>0.72099999999999997</v>
      </c>
      <c r="D2035">
        <v>0.753</v>
      </c>
      <c r="E2035">
        <v>0.71699999999999997</v>
      </c>
      <c r="F2035" s="2">
        <v>1.0699999999999999E-2</v>
      </c>
    </row>
    <row r="2036" spans="1:6" x14ac:dyDescent="0.3">
      <c r="A2036" s="1">
        <v>42475</v>
      </c>
      <c r="B2036">
        <v>0.73799999999999999</v>
      </c>
      <c r="C2036">
        <v>0.77</v>
      </c>
      <c r="D2036">
        <v>0.77400000000000002</v>
      </c>
      <c r="E2036">
        <v>0.72899999999999998</v>
      </c>
      <c r="F2036" s="2">
        <v>-4.2500000000000003E-2</v>
      </c>
    </row>
    <row r="2037" spans="1:6" x14ac:dyDescent="0.3">
      <c r="A2037" s="1">
        <v>42474</v>
      </c>
      <c r="B2037">
        <v>0.77</v>
      </c>
      <c r="C2037">
        <v>0.75800000000000001</v>
      </c>
      <c r="D2037">
        <v>0.77400000000000002</v>
      </c>
      <c r="E2037">
        <v>0.75</v>
      </c>
      <c r="F2037" s="2">
        <v>2.6499999999999999E-2</v>
      </c>
    </row>
    <row r="2038" spans="1:6" x14ac:dyDescent="0.3">
      <c r="A2038" s="1">
        <v>42473</v>
      </c>
      <c r="B2038">
        <v>0.75</v>
      </c>
      <c r="C2038">
        <v>0.74299999999999999</v>
      </c>
      <c r="D2038">
        <v>0.76600000000000001</v>
      </c>
      <c r="E2038">
        <v>0.73</v>
      </c>
      <c r="F2038" s="2">
        <v>1.61E-2</v>
      </c>
    </row>
    <row r="2039" spans="1:6" x14ac:dyDescent="0.3">
      <c r="A2039" s="1">
        <v>42472</v>
      </c>
      <c r="B2039">
        <v>0.73799999999999999</v>
      </c>
      <c r="C2039">
        <v>0.70299999999999996</v>
      </c>
      <c r="D2039">
        <v>0.74299999999999999</v>
      </c>
      <c r="E2039">
        <v>0.69899999999999995</v>
      </c>
      <c r="F2039" s="2">
        <v>5.7000000000000002E-2</v>
      </c>
    </row>
    <row r="2040" spans="1:6" x14ac:dyDescent="0.3">
      <c r="A2040" s="1">
        <v>42471</v>
      </c>
      <c r="B2040">
        <v>0.69899999999999995</v>
      </c>
      <c r="C2040">
        <v>0.70699999999999996</v>
      </c>
      <c r="D2040">
        <v>0.71899999999999997</v>
      </c>
      <c r="E2040">
        <v>0.69099999999999995</v>
      </c>
      <c r="F2040" s="2">
        <v>0</v>
      </c>
    </row>
    <row r="2041" spans="1:6" x14ac:dyDescent="0.3">
      <c r="A2041" s="1">
        <v>42468</v>
      </c>
      <c r="B2041">
        <v>0.69899999999999995</v>
      </c>
      <c r="C2041">
        <v>0.70799999999999996</v>
      </c>
      <c r="D2041">
        <v>0.72299999999999998</v>
      </c>
      <c r="E2041">
        <v>0.69499999999999995</v>
      </c>
      <c r="F2041" s="2">
        <v>4.5999999999999999E-3</v>
      </c>
    </row>
    <row r="2042" spans="1:6" x14ac:dyDescent="0.3">
      <c r="A2042" s="1">
        <v>42467</v>
      </c>
      <c r="B2042">
        <v>0.69599999999999995</v>
      </c>
      <c r="C2042">
        <v>0.74</v>
      </c>
      <c r="D2042">
        <v>0.74399999999999999</v>
      </c>
      <c r="E2042">
        <v>0.68799999999999994</v>
      </c>
      <c r="F2042" s="2">
        <v>-5.9499999999999997E-2</v>
      </c>
    </row>
    <row r="2043" spans="1:6" x14ac:dyDescent="0.3">
      <c r="A2043" s="1">
        <v>42466</v>
      </c>
      <c r="B2043">
        <v>0.74</v>
      </c>
      <c r="C2043">
        <v>0.73199999999999998</v>
      </c>
      <c r="D2043">
        <v>0.76300000000000001</v>
      </c>
      <c r="E2043">
        <v>0.72399999999999998</v>
      </c>
      <c r="F2043" s="2">
        <v>2.7400000000000001E-2</v>
      </c>
    </row>
    <row r="2044" spans="1:6" x14ac:dyDescent="0.3">
      <c r="A2044" s="1">
        <v>42465</v>
      </c>
      <c r="B2044">
        <v>0.72</v>
      </c>
      <c r="C2044">
        <v>0.74</v>
      </c>
      <c r="D2044">
        <v>0.74</v>
      </c>
      <c r="E2044">
        <v>0.71599999999999997</v>
      </c>
      <c r="F2044" s="2">
        <v>-2.1899999999999999E-2</v>
      </c>
    </row>
    <row r="2045" spans="1:6" x14ac:dyDescent="0.3">
      <c r="A2045" s="1">
        <v>42464</v>
      </c>
      <c r="B2045">
        <v>0.73599999999999999</v>
      </c>
      <c r="C2045">
        <v>0.73599999999999999</v>
      </c>
      <c r="D2045">
        <v>0.76400000000000001</v>
      </c>
      <c r="E2045">
        <v>0.73199999999999998</v>
      </c>
      <c r="F2045" s="2">
        <v>-1.6E-2</v>
      </c>
    </row>
    <row r="2046" spans="1:6" x14ac:dyDescent="0.3">
      <c r="A2046" s="1">
        <v>42461</v>
      </c>
      <c r="B2046">
        <v>0.748</v>
      </c>
      <c r="C2046">
        <v>0.73299999999999998</v>
      </c>
      <c r="D2046">
        <v>0.77600000000000002</v>
      </c>
      <c r="E2046">
        <v>0.72399999999999998</v>
      </c>
      <c r="F2046" s="2">
        <v>3.1899999999999998E-2</v>
      </c>
    </row>
    <row r="2047" spans="1:6" x14ac:dyDescent="0.3">
      <c r="A2047" s="1">
        <v>42460</v>
      </c>
      <c r="B2047">
        <v>0.72499999999999998</v>
      </c>
      <c r="C2047">
        <v>0.753</v>
      </c>
      <c r="D2047">
        <v>0.76400000000000001</v>
      </c>
      <c r="E2047">
        <v>0.72499999999999998</v>
      </c>
      <c r="F2047" s="2">
        <v>-4.6800000000000001E-2</v>
      </c>
    </row>
    <row r="2048" spans="1:6" x14ac:dyDescent="0.3">
      <c r="A2048" s="1">
        <v>42459</v>
      </c>
      <c r="B2048">
        <v>0.76100000000000001</v>
      </c>
      <c r="C2048">
        <v>0.79200000000000004</v>
      </c>
      <c r="D2048">
        <v>0.8</v>
      </c>
      <c r="E2048">
        <v>0.75700000000000001</v>
      </c>
      <c r="F2048" s="2">
        <v>-3.5000000000000003E-2</v>
      </c>
    </row>
    <row r="2049" spans="1:6" x14ac:dyDescent="0.3">
      <c r="A2049" s="1">
        <v>42458</v>
      </c>
      <c r="B2049">
        <v>0.78800000000000003</v>
      </c>
      <c r="C2049">
        <v>0.879</v>
      </c>
      <c r="D2049">
        <v>0.88300000000000001</v>
      </c>
      <c r="E2049">
        <v>0.78800000000000003</v>
      </c>
      <c r="F2049" s="2">
        <v>-9.3100000000000002E-2</v>
      </c>
    </row>
    <row r="2050" spans="1:6" x14ac:dyDescent="0.3">
      <c r="A2050" s="1">
        <v>42457</v>
      </c>
      <c r="B2050">
        <v>0.86899999999999999</v>
      </c>
      <c r="C2050">
        <v>0.88500000000000001</v>
      </c>
      <c r="D2050">
        <v>0.89</v>
      </c>
      <c r="E2050">
        <v>0.86099999999999999</v>
      </c>
      <c r="F2050" s="2">
        <v>-4.5999999999999999E-3</v>
      </c>
    </row>
    <row r="2051" spans="1:6" x14ac:dyDescent="0.3">
      <c r="A2051" s="1">
        <v>42453</v>
      </c>
      <c r="B2051">
        <v>0.873</v>
      </c>
      <c r="C2051">
        <v>0.86</v>
      </c>
      <c r="D2051">
        <v>0.877</v>
      </c>
      <c r="E2051">
        <v>0.85199999999999998</v>
      </c>
      <c r="F2051" s="2">
        <v>0.02</v>
      </c>
    </row>
    <row r="2052" spans="1:6" x14ac:dyDescent="0.3">
      <c r="A2052" s="1">
        <v>42452</v>
      </c>
      <c r="B2052">
        <v>0.85599999999999998</v>
      </c>
      <c r="C2052">
        <v>0.89700000000000002</v>
      </c>
      <c r="D2052">
        <v>0.90100000000000002</v>
      </c>
      <c r="E2052">
        <v>0.85199999999999998</v>
      </c>
      <c r="F2052" s="2">
        <v>-4.1000000000000002E-2</v>
      </c>
    </row>
    <row r="2053" spans="1:6" x14ac:dyDescent="0.3">
      <c r="A2053" s="1">
        <v>42451</v>
      </c>
      <c r="B2053">
        <v>0.89300000000000002</v>
      </c>
      <c r="C2053">
        <v>0.876</v>
      </c>
      <c r="D2053">
        <v>0.89300000000000002</v>
      </c>
      <c r="E2053">
        <v>0.84</v>
      </c>
      <c r="F2053" s="2">
        <v>1.8800000000000001E-2</v>
      </c>
    </row>
    <row r="2054" spans="1:6" x14ac:dyDescent="0.3">
      <c r="A2054" s="1">
        <v>42450</v>
      </c>
      <c r="B2054">
        <v>0.876</v>
      </c>
      <c r="C2054">
        <v>0.83899999999999997</v>
      </c>
      <c r="D2054">
        <v>0.876</v>
      </c>
      <c r="E2054">
        <v>0.83099999999999996</v>
      </c>
      <c r="F2054" s="2">
        <v>4.3799999999999999E-2</v>
      </c>
    </row>
    <row r="2055" spans="1:6" x14ac:dyDescent="0.3">
      <c r="A2055" s="1">
        <v>42447</v>
      </c>
      <c r="B2055">
        <v>0.83899999999999997</v>
      </c>
      <c r="C2055">
        <v>0.86699999999999999</v>
      </c>
      <c r="D2055">
        <v>0.86699999999999999</v>
      </c>
      <c r="E2055">
        <v>0.83099999999999996</v>
      </c>
      <c r="F2055" s="2">
        <v>-3.2300000000000002E-2</v>
      </c>
    </row>
    <row r="2056" spans="1:6" x14ac:dyDescent="0.3">
      <c r="A2056" s="1">
        <v>42446</v>
      </c>
      <c r="B2056">
        <v>0.86699999999999999</v>
      </c>
      <c r="C2056">
        <v>0.85499999999999998</v>
      </c>
      <c r="D2056">
        <v>0.88300000000000001</v>
      </c>
      <c r="E2056">
        <v>0.81499999999999995</v>
      </c>
      <c r="F2056" s="2">
        <v>4.8999999999999998E-3</v>
      </c>
    </row>
    <row r="2057" spans="1:6" x14ac:dyDescent="0.3">
      <c r="A2057" s="1">
        <v>42445</v>
      </c>
      <c r="B2057">
        <v>0.86299999999999999</v>
      </c>
      <c r="C2057">
        <v>0.97199999999999998</v>
      </c>
      <c r="D2057">
        <v>1.0009999999999999</v>
      </c>
      <c r="E2057">
        <v>0.85899999999999999</v>
      </c>
      <c r="F2057" s="2">
        <v>-0.1086</v>
      </c>
    </row>
    <row r="2058" spans="1:6" x14ac:dyDescent="0.3">
      <c r="A2058" s="1">
        <v>42444</v>
      </c>
      <c r="B2058">
        <v>0.96799999999999997</v>
      </c>
      <c r="C2058">
        <v>0.96</v>
      </c>
      <c r="D2058">
        <v>0.97199999999999998</v>
      </c>
      <c r="E2058">
        <v>0.93600000000000005</v>
      </c>
      <c r="F2058" s="2">
        <v>8.8999999999999999E-3</v>
      </c>
    </row>
    <row r="2059" spans="1:6" x14ac:dyDescent="0.3">
      <c r="A2059" s="1">
        <v>42443</v>
      </c>
      <c r="B2059">
        <v>0.96</v>
      </c>
      <c r="C2059">
        <v>0.96399999999999997</v>
      </c>
      <c r="D2059">
        <v>0.96799999999999997</v>
      </c>
      <c r="E2059">
        <v>0.94799999999999995</v>
      </c>
      <c r="F2059" s="2">
        <v>0</v>
      </c>
    </row>
    <row r="2060" spans="1:6" x14ac:dyDescent="0.3">
      <c r="A2060" s="1">
        <v>42440</v>
      </c>
      <c r="B2060">
        <v>0.96</v>
      </c>
      <c r="C2060">
        <v>0.92600000000000005</v>
      </c>
      <c r="D2060">
        <v>0.96799999999999997</v>
      </c>
      <c r="E2060">
        <v>0.91800000000000004</v>
      </c>
      <c r="F2060" s="2">
        <v>3.1199999999999999E-2</v>
      </c>
    </row>
    <row r="2061" spans="1:6" x14ac:dyDescent="0.3">
      <c r="A2061" s="1">
        <v>42439</v>
      </c>
      <c r="B2061">
        <v>0.93</v>
      </c>
      <c r="C2061">
        <v>0.89</v>
      </c>
      <c r="D2061">
        <v>0.93799999999999994</v>
      </c>
      <c r="E2061">
        <v>0.878</v>
      </c>
      <c r="F2061" s="2">
        <v>4.07E-2</v>
      </c>
    </row>
    <row r="2062" spans="1:6" x14ac:dyDescent="0.3">
      <c r="A2062" s="1">
        <v>42438</v>
      </c>
      <c r="B2062">
        <v>0.89400000000000002</v>
      </c>
      <c r="C2062">
        <v>0.874</v>
      </c>
      <c r="D2062">
        <v>0.90600000000000003</v>
      </c>
      <c r="E2062">
        <v>0.87</v>
      </c>
      <c r="F2062" s="2">
        <v>2.7799999999999998E-2</v>
      </c>
    </row>
    <row r="2063" spans="1:6" x14ac:dyDescent="0.3">
      <c r="A2063" s="1">
        <v>42437</v>
      </c>
      <c r="B2063">
        <v>0.87</v>
      </c>
      <c r="C2063">
        <v>0.91400000000000003</v>
      </c>
      <c r="D2063">
        <v>0.91400000000000003</v>
      </c>
      <c r="E2063">
        <v>0.85799999999999998</v>
      </c>
      <c r="F2063" s="2">
        <v>-4.3799999999999999E-2</v>
      </c>
    </row>
    <row r="2064" spans="1:6" x14ac:dyDescent="0.3">
      <c r="A2064" s="1">
        <v>42436</v>
      </c>
      <c r="B2064">
        <v>0.91</v>
      </c>
      <c r="C2064">
        <v>0.878</v>
      </c>
      <c r="D2064">
        <v>0.91</v>
      </c>
      <c r="E2064">
        <v>0.874</v>
      </c>
      <c r="F2064" s="2">
        <v>5.0900000000000001E-2</v>
      </c>
    </row>
    <row r="2065" spans="1:6" x14ac:dyDescent="0.3">
      <c r="A2065" s="1">
        <v>42433</v>
      </c>
      <c r="B2065">
        <v>0.86599999999999999</v>
      </c>
      <c r="C2065">
        <v>0.84899999999999998</v>
      </c>
      <c r="D2065">
        <v>0.89300000000000002</v>
      </c>
      <c r="E2065">
        <v>0.83</v>
      </c>
      <c r="F2065" s="2">
        <v>2.41E-2</v>
      </c>
    </row>
    <row r="2066" spans="1:6" x14ac:dyDescent="0.3">
      <c r="A2066" s="1">
        <v>42432</v>
      </c>
      <c r="B2066">
        <v>0.84499999999999997</v>
      </c>
      <c r="C2066">
        <v>0.84499999999999997</v>
      </c>
      <c r="D2066">
        <v>0.86899999999999999</v>
      </c>
      <c r="E2066">
        <v>0.83699999999999997</v>
      </c>
      <c r="F2066" s="2">
        <v>0</v>
      </c>
    </row>
    <row r="2067" spans="1:6" x14ac:dyDescent="0.3">
      <c r="A2067" s="1">
        <v>42431</v>
      </c>
      <c r="B2067">
        <v>0.84499999999999997</v>
      </c>
      <c r="C2067">
        <v>0.83699999999999997</v>
      </c>
      <c r="D2067">
        <v>0.90500000000000003</v>
      </c>
      <c r="E2067">
        <v>0.82499999999999996</v>
      </c>
      <c r="F2067" s="2">
        <v>-4.5999999999999999E-3</v>
      </c>
    </row>
    <row r="2068" spans="1:6" x14ac:dyDescent="0.3">
      <c r="A2068" s="1">
        <v>42430</v>
      </c>
      <c r="B2068">
        <v>0.84899999999999998</v>
      </c>
      <c r="C2068">
        <v>0.78200000000000003</v>
      </c>
      <c r="D2068">
        <v>0.84899999999999998</v>
      </c>
      <c r="E2068">
        <v>0.76600000000000001</v>
      </c>
      <c r="F2068" s="2">
        <v>8.0799999999999997E-2</v>
      </c>
    </row>
    <row r="2069" spans="1:6" x14ac:dyDescent="0.3">
      <c r="A2069" s="1">
        <v>42429</v>
      </c>
      <c r="B2069">
        <v>0.78500000000000003</v>
      </c>
      <c r="C2069">
        <v>0.80100000000000005</v>
      </c>
      <c r="D2069">
        <v>0.82099999999999995</v>
      </c>
      <c r="E2069">
        <v>0.77800000000000002</v>
      </c>
      <c r="F2069" s="2">
        <v>-1.4800000000000001E-2</v>
      </c>
    </row>
    <row r="2070" spans="1:6" x14ac:dyDescent="0.3">
      <c r="A2070" s="1">
        <v>42426</v>
      </c>
      <c r="B2070">
        <v>0.79700000000000004</v>
      </c>
      <c r="C2070">
        <v>0.73799999999999999</v>
      </c>
      <c r="D2070">
        <v>0.81699999999999995</v>
      </c>
      <c r="E2070">
        <v>0.73</v>
      </c>
      <c r="F2070" s="2">
        <v>9.1700000000000004E-2</v>
      </c>
    </row>
    <row r="2071" spans="1:6" x14ac:dyDescent="0.3">
      <c r="A2071" s="1">
        <v>42425</v>
      </c>
      <c r="B2071">
        <v>0.73</v>
      </c>
      <c r="C2071">
        <v>0.76200000000000001</v>
      </c>
      <c r="D2071">
        <v>0.76600000000000001</v>
      </c>
      <c r="E2071">
        <v>0.71499999999999997</v>
      </c>
      <c r="F2071" s="2">
        <v>-4.1200000000000001E-2</v>
      </c>
    </row>
    <row r="2072" spans="1:6" x14ac:dyDescent="0.3">
      <c r="A2072" s="1">
        <v>42424</v>
      </c>
      <c r="B2072">
        <v>0.76200000000000001</v>
      </c>
      <c r="C2072">
        <v>0.75</v>
      </c>
      <c r="D2072">
        <v>0.76200000000000001</v>
      </c>
      <c r="E2072">
        <v>0.69099999999999995</v>
      </c>
      <c r="F2072" s="2">
        <v>3.8300000000000001E-2</v>
      </c>
    </row>
    <row r="2073" spans="1:6" x14ac:dyDescent="0.3">
      <c r="A2073" s="1">
        <v>42423</v>
      </c>
      <c r="B2073">
        <v>0.73399999999999999</v>
      </c>
      <c r="C2073">
        <v>0.75800000000000001</v>
      </c>
      <c r="D2073">
        <v>0.78300000000000003</v>
      </c>
      <c r="E2073">
        <v>0.73399999999999999</v>
      </c>
      <c r="F2073" s="2">
        <v>-2.7099999999999999E-2</v>
      </c>
    </row>
    <row r="2074" spans="1:6" x14ac:dyDescent="0.3">
      <c r="A2074" s="1">
        <v>42422</v>
      </c>
      <c r="B2074">
        <v>0.754</v>
      </c>
      <c r="C2074">
        <v>0.746</v>
      </c>
      <c r="D2074">
        <v>0.78700000000000003</v>
      </c>
      <c r="E2074">
        <v>0.746</v>
      </c>
      <c r="F2074" s="2">
        <v>1.0699999999999999E-2</v>
      </c>
    </row>
    <row r="2075" spans="1:6" x14ac:dyDescent="0.3">
      <c r="A2075" s="1">
        <v>42419</v>
      </c>
      <c r="B2075">
        <v>0.746</v>
      </c>
      <c r="C2075">
        <v>0.70099999999999996</v>
      </c>
      <c r="D2075">
        <v>0.75800000000000001</v>
      </c>
      <c r="E2075">
        <v>0.68899999999999995</v>
      </c>
      <c r="F2075" s="2">
        <v>7.0300000000000001E-2</v>
      </c>
    </row>
    <row r="2076" spans="1:6" x14ac:dyDescent="0.3">
      <c r="A2076" s="1">
        <v>42418</v>
      </c>
      <c r="B2076">
        <v>0.69699999999999995</v>
      </c>
      <c r="C2076">
        <v>0.746</v>
      </c>
      <c r="D2076">
        <v>0.754</v>
      </c>
      <c r="E2076">
        <v>0.69699999999999995</v>
      </c>
      <c r="F2076" s="2">
        <v>-6.5699999999999995E-2</v>
      </c>
    </row>
    <row r="2077" spans="1:6" x14ac:dyDescent="0.3">
      <c r="A2077" s="1">
        <v>42417</v>
      </c>
      <c r="B2077">
        <v>0.746</v>
      </c>
      <c r="C2077">
        <v>0.72599999999999998</v>
      </c>
      <c r="D2077">
        <v>0.76200000000000001</v>
      </c>
      <c r="E2077">
        <v>0.69699999999999995</v>
      </c>
      <c r="F2077" s="2">
        <v>3.32E-2</v>
      </c>
    </row>
    <row r="2078" spans="1:6" x14ac:dyDescent="0.3">
      <c r="A2078" s="1">
        <v>42416</v>
      </c>
      <c r="B2078">
        <v>0.72199999999999998</v>
      </c>
      <c r="C2078">
        <v>0.72599999999999998</v>
      </c>
      <c r="D2078">
        <v>0.73799999999999999</v>
      </c>
      <c r="E2078">
        <v>0.69699999999999995</v>
      </c>
      <c r="F2078" s="2">
        <v>-5.1999999999999998E-3</v>
      </c>
    </row>
    <row r="2079" spans="1:6" x14ac:dyDescent="0.3">
      <c r="A2079" s="1">
        <v>42415</v>
      </c>
      <c r="B2079">
        <v>0.72599999999999998</v>
      </c>
      <c r="C2079">
        <v>0.71399999999999997</v>
      </c>
      <c r="D2079">
        <v>0.73399999999999999</v>
      </c>
      <c r="E2079">
        <v>0.71399999999999997</v>
      </c>
      <c r="F2079" s="2">
        <v>1.6500000000000001E-2</v>
      </c>
    </row>
    <row r="2080" spans="1:6" x14ac:dyDescent="0.3">
      <c r="A2080" s="1">
        <v>42412</v>
      </c>
      <c r="B2080">
        <v>0.71399999999999997</v>
      </c>
      <c r="C2080">
        <v>0.65800000000000003</v>
      </c>
      <c r="D2080">
        <v>0.71799999999999997</v>
      </c>
      <c r="E2080">
        <v>0.64100000000000001</v>
      </c>
      <c r="F2080" s="2">
        <v>8.5099999999999995E-2</v>
      </c>
    </row>
    <row r="2081" spans="1:6" x14ac:dyDescent="0.3">
      <c r="A2081" s="1">
        <v>42411</v>
      </c>
      <c r="B2081">
        <v>0.65800000000000003</v>
      </c>
      <c r="C2081">
        <v>0.68600000000000005</v>
      </c>
      <c r="D2081">
        <v>0.69399999999999995</v>
      </c>
      <c r="E2081">
        <v>0.58199999999999996</v>
      </c>
      <c r="F2081" s="2">
        <v>-5.1900000000000002E-2</v>
      </c>
    </row>
    <row r="2082" spans="1:6" x14ac:dyDescent="0.3">
      <c r="A2082" s="1">
        <v>42410</v>
      </c>
      <c r="B2082">
        <v>0.69399999999999995</v>
      </c>
      <c r="C2082">
        <v>0.70199999999999996</v>
      </c>
      <c r="D2082">
        <v>0.75</v>
      </c>
      <c r="E2082">
        <v>0.68600000000000005</v>
      </c>
      <c r="F2082" s="2">
        <v>0</v>
      </c>
    </row>
    <row r="2083" spans="1:6" x14ac:dyDescent="0.3">
      <c r="A2083" s="1">
        <v>42409</v>
      </c>
      <c r="B2083">
        <v>0.69399999999999995</v>
      </c>
      <c r="C2083">
        <v>0.65800000000000003</v>
      </c>
      <c r="D2083">
        <v>0.69799999999999995</v>
      </c>
      <c r="E2083">
        <v>0.63800000000000001</v>
      </c>
      <c r="F2083" s="2">
        <v>2.9700000000000001E-2</v>
      </c>
    </row>
    <row r="2084" spans="1:6" x14ac:dyDescent="0.3">
      <c r="A2084" s="1">
        <v>42408</v>
      </c>
      <c r="B2084">
        <v>0.67400000000000004</v>
      </c>
      <c r="C2084">
        <v>0.73399999999999999</v>
      </c>
      <c r="D2084">
        <v>0.746</v>
      </c>
      <c r="E2084">
        <v>0.65800000000000003</v>
      </c>
      <c r="F2084" s="2">
        <v>-7.6700000000000004E-2</v>
      </c>
    </row>
    <row r="2085" spans="1:6" x14ac:dyDescent="0.3">
      <c r="A2085" s="1">
        <v>42405</v>
      </c>
      <c r="B2085">
        <v>0.73</v>
      </c>
      <c r="C2085">
        <v>0.70199999999999996</v>
      </c>
      <c r="D2085">
        <v>0.76600000000000001</v>
      </c>
      <c r="E2085">
        <v>0.69399999999999995</v>
      </c>
      <c r="F2085" s="2">
        <v>3.4000000000000002E-2</v>
      </c>
    </row>
    <row r="2086" spans="1:6" x14ac:dyDescent="0.3">
      <c r="A2086" s="1">
        <v>42404</v>
      </c>
      <c r="B2086">
        <v>0.70599999999999996</v>
      </c>
      <c r="C2086">
        <v>0.72599999999999998</v>
      </c>
      <c r="D2086">
        <v>0.73799999999999999</v>
      </c>
      <c r="E2086">
        <v>0.70199999999999996</v>
      </c>
      <c r="F2086" s="2">
        <v>-2.75E-2</v>
      </c>
    </row>
    <row r="2087" spans="1:6" x14ac:dyDescent="0.3">
      <c r="A2087" s="1">
        <v>42403</v>
      </c>
      <c r="B2087">
        <v>0.72599999999999998</v>
      </c>
      <c r="C2087">
        <v>0.74199999999999999</v>
      </c>
      <c r="D2087">
        <v>0.76600000000000001</v>
      </c>
      <c r="E2087">
        <v>0.67900000000000005</v>
      </c>
      <c r="F2087" s="2">
        <v>-2.1600000000000001E-2</v>
      </c>
    </row>
    <row r="2088" spans="1:6" x14ac:dyDescent="0.3">
      <c r="A2088" s="1">
        <v>42402</v>
      </c>
      <c r="B2088">
        <v>0.74199999999999999</v>
      </c>
      <c r="C2088">
        <v>0.80100000000000005</v>
      </c>
      <c r="D2088">
        <v>0.80100000000000005</v>
      </c>
      <c r="E2088">
        <v>0.72199999999999998</v>
      </c>
      <c r="F2088" s="2">
        <v>-7.3700000000000002E-2</v>
      </c>
    </row>
    <row r="2089" spans="1:6" x14ac:dyDescent="0.3">
      <c r="A2089" s="1">
        <v>42401</v>
      </c>
      <c r="B2089">
        <v>0.80100000000000005</v>
      </c>
      <c r="C2089">
        <v>0.78500000000000003</v>
      </c>
      <c r="D2089">
        <v>0.81299999999999994</v>
      </c>
      <c r="E2089">
        <v>0.76600000000000001</v>
      </c>
      <c r="F2089" s="2">
        <v>2.9600000000000001E-2</v>
      </c>
    </row>
    <row r="2090" spans="1:6" x14ac:dyDescent="0.3">
      <c r="A2090" s="1">
        <v>42398</v>
      </c>
      <c r="B2090">
        <v>0.77800000000000002</v>
      </c>
      <c r="C2090">
        <v>0.82899999999999996</v>
      </c>
      <c r="D2090">
        <v>0.82899999999999996</v>
      </c>
      <c r="E2090">
        <v>0.76600000000000001</v>
      </c>
      <c r="F2090" s="2">
        <v>-5.7000000000000002E-2</v>
      </c>
    </row>
    <row r="2091" spans="1:6" x14ac:dyDescent="0.3">
      <c r="A2091" s="1">
        <v>42397</v>
      </c>
      <c r="B2091">
        <v>0.82499999999999996</v>
      </c>
      <c r="C2091">
        <v>0.83299999999999996</v>
      </c>
      <c r="D2091">
        <v>0.85299999999999998</v>
      </c>
      <c r="E2091">
        <v>0.81299999999999994</v>
      </c>
      <c r="F2091" s="2">
        <v>-1.43E-2</v>
      </c>
    </row>
    <row r="2092" spans="1:6" x14ac:dyDescent="0.3">
      <c r="A2092" s="1">
        <v>42396</v>
      </c>
      <c r="B2092">
        <v>0.83699999999999997</v>
      </c>
      <c r="C2092">
        <v>0.84899999999999998</v>
      </c>
      <c r="D2092">
        <v>0.89600000000000002</v>
      </c>
      <c r="E2092">
        <v>0.83299999999999996</v>
      </c>
      <c r="F2092" s="2">
        <v>-8.3000000000000001E-3</v>
      </c>
    </row>
    <row r="2093" spans="1:6" x14ac:dyDescent="0.3">
      <c r="A2093" s="1">
        <v>42395</v>
      </c>
      <c r="B2093">
        <v>0.84399999999999997</v>
      </c>
      <c r="C2093">
        <v>0.86099999999999999</v>
      </c>
      <c r="D2093">
        <v>0.86899999999999999</v>
      </c>
      <c r="E2093">
        <v>0.82799999999999996</v>
      </c>
      <c r="F2093" s="2">
        <v>-1.9699999999999999E-2</v>
      </c>
    </row>
    <row r="2094" spans="1:6" x14ac:dyDescent="0.3">
      <c r="A2094" s="1">
        <v>42394</v>
      </c>
      <c r="B2094">
        <v>0.86099999999999999</v>
      </c>
      <c r="C2094">
        <v>0.88500000000000001</v>
      </c>
      <c r="D2094">
        <v>0.88500000000000001</v>
      </c>
      <c r="E2094">
        <v>0.86099999999999999</v>
      </c>
      <c r="F2094" s="2">
        <v>-1.37E-2</v>
      </c>
    </row>
    <row r="2095" spans="1:6" x14ac:dyDescent="0.3">
      <c r="A2095" s="1">
        <v>42391</v>
      </c>
      <c r="B2095">
        <v>0.873</v>
      </c>
      <c r="C2095">
        <v>0.84899999999999998</v>
      </c>
      <c r="D2095">
        <v>0.88500000000000001</v>
      </c>
      <c r="E2095">
        <v>0.83299999999999996</v>
      </c>
      <c r="F2095" s="2">
        <v>4.2999999999999997E-2</v>
      </c>
    </row>
    <row r="2096" spans="1:6" x14ac:dyDescent="0.3">
      <c r="A2096" s="1">
        <v>42390</v>
      </c>
      <c r="B2096">
        <v>0.83699999999999997</v>
      </c>
      <c r="C2096">
        <v>0.83699999999999997</v>
      </c>
      <c r="D2096">
        <v>0.85</v>
      </c>
      <c r="E2096">
        <v>0.80500000000000005</v>
      </c>
      <c r="F2096" s="2">
        <v>9.7000000000000003E-3</v>
      </c>
    </row>
    <row r="2097" spans="1:6" x14ac:dyDescent="0.3">
      <c r="A2097" s="1">
        <v>42389</v>
      </c>
      <c r="B2097">
        <v>0.82899999999999996</v>
      </c>
      <c r="C2097">
        <v>0.87</v>
      </c>
      <c r="D2097">
        <v>0.87</v>
      </c>
      <c r="E2097">
        <v>0.79700000000000004</v>
      </c>
      <c r="F2097" s="2">
        <v>-4.7100000000000003E-2</v>
      </c>
    </row>
    <row r="2098" spans="1:6" x14ac:dyDescent="0.3">
      <c r="A2098" s="1">
        <v>42388</v>
      </c>
      <c r="B2098">
        <v>0.87</v>
      </c>
      <c r="C2098">
        <v>0.85399999999999998</v>
      </c>
      <c r="D2098">
        <v>0.89</v>
      </c>
      <c r="E2098">
        <v>0.85</v>
      </c>
      <c r="F2098" s="2">
        <v>2.35E-2</v>
      </c>
    </row>
    <row r="2099" spans="1:6" x14ac:dyDescent="0.3">
      <c r="A2099" s="1">
        <v>42387</v>
      </c>
      <c r="B2099">
        <v>0.85</v>
      </c>
      <c r="C2099">
        <v>0.85399999999999998</v>
      </c>
      <c r="D2099">
        <v>0.85399999999999998</v>
      </c>
      <c r="E2099">
        <v>0.85</v>
      </c>
      <c r="F2099" s="2">
        <v>0</v>
      </c>
    </row>
    <row r="2100" spans="1:6" x14ac:dyDescent="0.3">
      <c r="A2100" s="1">
        <v>42384</v>
      </c>
      <c r="B2100">
        <v>0.85</v>
      </c>
      <c r="C2100">
        <v>0.89900000000000002</v>
      </c>
      <c r="D2100">
        <v>0.90300000000000002</v>
      </c>
      <c r="E2100">
        <v>0.80200000000000005</v>
      </c>
      <c r="F2100" s="2">
        <v>-5.45E-2</v>
      </c>
    </row>
    <row r="2101" spans="1:6" x14ac:dyDescent="0.3">
      <c r="A2101" s="1">
        <v>42383</v>
      </c>
      <c r="B2101">
        <v>0.89900000000000002</v>
      </c>
      <c r="C2101">
        <v>0.90700000000000003</v>
      </c>
      <c r="D2101">
        <v>0.93100000000000005</v>
      </c>
      <c r="E2101">
        <v>0.88300000000000001</v>
      </c>
      <c r="F2101" s="2">
        <v>-1.7500000000000002E-2</v>
      </c>
    </row>
    <row r="2102" spans="1:6" x14ac:dyDescent="0.3">
      <c r="A2102" s="1">
        <v>42382</v>
      </c>
      <c r="B2102">
        <v>0.91500000000000004</v>
      </c>
      <c r="C2102">
        <v>0.93600000000000005</v>
      </c>
      <c r="D2102">
        <v>0.95599999999999996</v>
      </c>
      <c r="E2102">
        <v>0.89900000000000002</v>
      </c>
      <c r="F2102" s="2">
        <v>-1.4E-2</v>
      </c>
    </row>
    <row r="2103" spans="1:6" x14ac:dyDescent="0.3">
      <c r="A2103" s="1">
        <v>42381</v>
      </c>
      <c r="B2103">
        <v>0.92800000000000005</v>
      </c>
      <c r="C2103">
        <v>0.93600000000000005</v>
      </c>
      <c r="D2103">
        <v>0.96799999999999997</v>
      </c>
      <c r="E2103">
        <v>0.90800000000000003</v>
      </c>
      <c r="F2103" s="2">
        <v>-8.5000000000000006E-3</v>
      </c>
    </row>
    <row r="2104" spans="1:6" x14ac:dyDescent="0.3">
      <c r="A2104" s="1">
        <v>42380</v>
      </c>
      <c r="B2104">
        <v>0.93600000000000005</v>
      </c>
      <c r="C2104">
        <v>0.93600000000000005</v>
      </c>
      <c r="D2104">
        <v>0.96399999999999997</v>
      </c>
      <c r="E2104">
        <v>0.92</v>
      </c>
      <c r="F2104" s="2">
        <v>0</v>
      </c>
    </row>
    <row r="2105" spans="1:6" x14ac:dyDescent="0.3">
      <c r="A2105" s="1">
        <v>42377</v>
      </c>
      <c r="B2105">
        <v>0.93600000000000005</v>
      </c>
      <c r="C2105">
        <v>0.95599999999999996</v>
      </c>
      <c r="D2105">
        <v>1.016</v>
      </c>
      <c r="E2105">
        <v>0.93200000000000005</v>
      </c>
      <c r="F2105" s="2">
        <v>-1.6799999999999999E-2</v>
      </c>
    </row>
    <row r="2106" spans="1:6" x14ac:dyDescent="0.3">
      <c r="A2106" s="1">
        <v>42376</v>
      </c>
      <c r="B2106">
        <v>0.95199999999999996</v>
      </c>
      <c r="C2106">
        <v>0.99199999999999999</v>
      </c>
      <c r="D2106">
        <v>0.996</v>
      </c>
      <c r="E2106">
        <v>0.93600000000000005</v>
      </c>
      <c r="F2106" s="2">
        <v>-2.86E-2</v>
      </c>
    </row>
    <row r="2107" spans="1:6" x14ac:dyDescent="0.3">
      <c r="A2107" s="1">
        <v>42375</v>
      </c>
      <c r="B2107">
        <v>0.98</v>
      </c>
      <c r="C2107">
        <v>1.024</v>
      </c>
      <c r="D2107">
        <v>1.024</v>
      </c>
      <c r="E2107">
        <v>0.97599999999999998</v>
      </c>
      <c r="F2107" s="2">
        <v>-3.9199999999999999E-2</v>
      </c>
    </row>
    <row r="2108" spans="1:6" x14ac:dyDescent="0.3">
      <c r="A2108" s="1">
        <v>42374</v>
      </c>
      <c r="B2108">
        <v>1.02</v>
      </c>
      <c r="C2108">
        <v>1.04</v>
      </c>
      <c r="D2108">
        <v>1.056</v>
      </c>
      <c r="E2108">
        <v>1.016</v>
      </c>
      <c r="F2108" s="2">
        <v>-1.54E-2</v>
      </c>
    </row>
    <row r="2109" spans="1:6" x14ac:dyDescent="0.3">
      <c r="A2109" s="1">
        <v>42373</v>
      </c>
      <c r="B2109">
        <v>1.036</v>
      </c>
      <c r="C2109">
        <v>1.0680000000000001</v>
      </c>
      <c r="D2109">
        <v>1.0720000000000001</v>
      </c>
      <c r="E2109">
        <v>1.008</v>
      </c>
      <c r="F2109" s="2">
        <v>-1.52E-2</v>
      </c>
    </row>
    <row r="2110" spans="1:6" x14ac:dyDescent="0.3">
      <c r="A2110" s="1">
        <v>42369</v>
      </c>
      <c r="B2110">
        <v>1.052</v>
      </c>
      <c r="C2110">
        <v>1.08</v>
      </c>
      <c r="D2110">
        <v>1.08</v>
      </c>
      <c r="E2110">
        <v>1.044</v>
      </c>
      <c r="F2110" s="2">
        <v>-2.1399999999999999E-2</v>
      </c>
    </row>
    <row r="2111" spans="1:6" x14ac:dyDescent="0.3">
      <c r="A2111" s="1">
        <v>42368</v>
      </c>
      <c r="B2111">
        <v>1.075</v>
      </c>
      <c r="C2111">
        <v>1.091</v>
      </c>
      <c r="D2111">
        <v>1.103</v>
      </c>
      <c r="E2111">
        <v>1.071</v>
      </c>
      <c r="F2111" s="2">
        <v>-1.83E-2</v>
      </c>
    </row>
    <row r="2112" spans="1:6" x14ac:dyDescent="0.3">
      <c r="A2112" s="1">
        <v>42367</v>
      </c>
      <c r="B2112">
        <v>1.095</v>
      </c>
      <c r="C2112">
        <v>1.0589999999999999</v>
      </c>
      <c r="D2112">
        <v>1.103</v>
      </c>
      <c r="E2112">
        <v>1.0429999999999999</v>
      </c>
      <c r="F2112" s="2">
        <v>8.3099999999999993E-2</v>
      </c>
    </row>
    <row r="2113" spans="1:6" x14ac:dyDescent="0.3">
      <c r="A2113" s="1">
        <v>42366</v>
      </c>
      <c r="B2113">
        <v>1.0109999999999999</v>
      </c>
      <c r="C2113">
        <v>1.0189999999999999</v>
      </c>
      <c r="D2113">
        <v>1.04</v>
      </c>
      <c r="E2113">
        <v>1.0109999999999999</v>
      </c>
      <c r="F2113" s="2">
        <v>5.0000000000000001E-3</v>
      </c>
    </row>
    <row r="2114" spans="1:6" x14ac:dyDescent="0.3">
      <c r="A2114" s="1">
        <v>42362</v>
      </c>
      <c r="B2114">
        <v>1.006</v>
      </c>
      <c r="C2114">
        <v>0.998</v>
      </c>
      <c r="D2114">
        <v>1.0109999999999999</v>
      </c>
      <c r="E2114">
        <v>0.99299999999999999</v>
      </c>
      <c r="F2114" s="2">
        <v>1.72E-2</v>
      </c>
    </row>
    <row r="2115" spans="1:6" x14ac:dyDescent="0.3">
      <c r="A2115" s="1">
        <v>42361</v>
      </c>
      <c r="B2115">
        <v>0.98899999999999999</v>
      </c>
      <c r="C2115">
        <v>0.97699999999999998</v>
      </c>
      <c r="D2115">
        <v>0.99299999999999999</v>
      </c>
      <c r="E2115">
        <v>0.97299999999999998</v>
      </c>
      <c r="F2115" s="2">
        <v>1.23E-2</v>
      </c>
    </row>
    <row r="2116" spans="1:6" x14ac:dyDescent="0.3">
      <c r="A2116" s="1">
        <v>42360</v>
      </c>
      <c r="B2116">
        <v>0.97699999999999998</v>
      </c>
      <c r="C2116">
        <v>0.95199999999999996</v>
      </c>
      <c r="D2116">
        <v>0.97699999999999998</v>
      </c>
      <c r="E2116">
        <v>0.94399999999999995</v>
      </c>
      <c r="F2116" s="2">
        <v>2.63E-2</v>
      </c>
    </row>
    <row r="2117" spans="1:6" x14ac:dyDescent="0.3">
      <c r="A2117" s="1">
        <v>42359</v>
      </c>
      <c r="B2117">
        <v>0.95199999999999996</v>
      </c>
      <c r="C2117">
        <v>0.96499999999999997</v>
      </c>
      <c r="D2117">
        <v>0.97299999999999998</v>
      </c>
      <c r="E2117">
        <v>0.94799999999999995</v>
      </c>
      <c r="F2117" s="2">
        <v>0</v>
      </c>
    </row>
    <row r="2118" spans="1:6" x14ac:dyDescent="0.3">
      <c r="A2118" s="1">
        <v>42356</v>
      </c>
      <c r="B2118">
        <v>0.95199999999999996</v>
      </c>
      <c r="C2118">
        <v>0.997</v>
      </c>
      <c r="D2118">
        <v>0.997</v>
      </c>
      <c r="E2118">
        <v>0.94799999999999995</v>
      </c>
      <c r="F2118" s="2">
        <v>-3.6400000000000002E-2</v>
      </c>
    </row>
    <row r="2119" spans="1:6" x14ac:dyDescent="0.3">
      <c r="A2119" s="1">
        <v>42355</v>
      </c>
      <c r="B2119">
        <v>0.98799999999999999</v>
      </c>
      <c r="C2119">
        <v>1.0049999999999999</v>
      </c>
      <c r="D2119">
        <v>1.0169999999999999</v>
      </c>
      <c r="E2119">
        <v>0.98799999999999999</v>
      </c>
      <c r="F2119" s="2">
        <v>-2.0799999999999999E-2</v>
      </c>
    </row>
    <row r="2120" spans="1:6" x14ac:dyDescent="0.3">
      <c r="A2120" s="1">
        <v>42354</v>
      </c>
      <c r="B2120">
        <v>1.0089999999999999</v>
      </c>
      <c r="C2120">
        <v>0.97599999999999998</v>
      </c>
      <c r="D2120">
        <v>1.0209999999999999</v>
      </c>
      <c r="E2120">
        <v>0.96399999999999997</v>
      </c>
      <c r="F2120" s="2">
        <v>4.24E-2</v>
      </c>
    </row>
    <row r="2121" spans="1:6" x14ac:dyDescent="0.3">
      <c r="A2121" s="1">
        <v>42353</v>
      </c>
      <c r="B2121">
        <v>0.96799999999999997</v>
      </c>
      <c r="C2121">
        <v>0.95599999999999996</v>
      </c>
      <c r="D2121">
        <v>0.98799999999999999</v>
      </c>
      <c r="E2121">
        <v>0.94</v>
      </c>
      <c r="F2121" s="2">
        <v>2.1100000000000001E-2</v>
      </c>
    </row>
    <row r="2122" spans="1:6" x14ac:dyDescent="0.3">
      <c r="A2122" s="1">
        <v>42352</v>
      </c>
      <c r="B2122">
        <v>0.94799999999999995</v>
      </c>
      <c r="C2122">
        <v>0.90300000000000002</v>
      </c>
      <c r="D2122">
        <v>0.96</v>
      </c>
      <c r="E2122">
        <v>0.89100000000000001</v>
      </c>
      <c r="F2122" s="2">
        <v>7.85E-2</v>
      </c>
    </row>
    <row r="2123" spans="1:6" x14ac:dyDescent="0.3">
      <c r="A2123" s="1">
        <v>42349</v>
      </c>
      <c r="B2123">
        <v>0.879</v>
      </c>
      <c r="C2123">
        <v>0.95099999999999996</v>
      </c>
      <c r="D2123">
        <v>0.95899999999999996</v>
      </c>
      <c r="E2123">
        <v>0.879</v>
      </c>
      <c r="F2123" s="2">
        <v>-7.1800000000000003E-2</v>
      </c>
    </row>
    <row r="2124" spans="1:6" x14ac:dyDescent="0.3">
      <c r="A2124" s="1">
        <v>42348</v>
      </c>
      <c r="B2124">
        <v>0.94699999999999995</v>
      </c>
      <c r="C2124">
        <v>0.92700000000000005</v>
      </c>
      <c r="D2124">
        <v>0.95499999999999996</v>
      </c>
      <c r="E2124">
        <v>0.92700000000000005</v>
      </c>
      <c r="F2124" s="2">
        <v>2.5999999999999999E-2</v>
      </c>
    </row>
    <row r="2125" spans="1:6" x14ac:dyDescent="0.3">
      <c r="A2125" s="1">
        <v>42347</v>
      </c>
      <c r="B2125">
        <v>0.92300000000000004</v>
      </c>
      <c r="C2125">
        <v>0.93899999999999995</v>
      </c>
      <c r="D2125">
        <v>0.95499999999999996</v>
      </c>
      <c r="E2125">
        <v>0.91500000000000004</v>
      </c>
      <c r="F2125" s="2">
        <v>-1.2800000000000001E-2</v>
      </c>
    </row>
    <row r="2126" spans="1:6" x14ac:dyDescent="0.3">
      <c r="A2126" s="1">
        <v>42346</v>
      </c>
      <c r="B2126">
        <v>0.93500000000000005</v>
      </c>
      <c r="C2126">
        <v>0.93500000000000005</v>
      </c>
      <c r="D2126">
        <v>0.94699999999999995</v>
      </c>
      <c r="E2126">
        <v>0.92300000000000004</v>
      </c>
      <c r="F2126" s="2">
        <v>0</v>
      </c>
    </row>
    <row r="2127" spans="1:6" x14ac:dyDescent="0.3">
      <c r="A2127" s="1">
        <v>42345</v>
      </c>
      <c r="B2127">
        <v>0.93500000000000005</v>
      </c>
      <c r="C2127">
        <v>0.95099999999999996</v>
      </c>
      <c r="D2127">
        <v>0.96699999999999997</v>
      </c>
      <c r="E2127">
        <v>0.92300000000000004</v>
      </c>
      <c r="F2127" s="2">
        <v>-1.2699999999999999E-2</v>
      </c>
    </row>
    <row r="2128" spans="1:6" x14ac:dyDescent="0.3">
      <c r="A2128" s="1">
        <v>42342</v>
      </c>
      <c r="B2128">
        <v>0.94699999999999995</v>
      </c>
      <c r="C2128">
        <v>0.95099999999999996</v>
      </c>
      <c r="D2128">
        <v>0.99099999999999999</v>
      </c>
      <c r="E2128">
        <v>0.91900000000000004</v>
      </c>
      <c r="F2128" s="2">
        <v>-1.2500000000000001E-2</v>
      </c>
    </row>
    <row r="2129" spans="1:6" x14ac:dyDescent="0.3">
      <c r="A2129" s="1">
        <v>42341</v>
      </c>
      <c r="B2129">
        <v>0.95899999999999996</v>
      </c>
      <c r="C2129">
        <v>0.94199999999999995</v>
      </c>
      <c r="D2129">
        <v>0.99399999999999999</v>
      </c>
      <c r="E2129">
        <v>0.93500000000000005</v>
      </c>
      <c r="F2129" s="2">
        <v>2.1299999999999999E-2</v>
      </c>
    </row>
    <row r="2130" spans="1:6" x14ac:dyDescent="0.3">
      <c r="A2130" s="1">
        <v>42340</v>
      </c>
      <c r="B2130">
        <v>0.93899999999999995</v>
      </c>
      <c r="C2130">
        <v>0.92300000000000004</v>
      </c>
      <c r="D2130">
        <v>0.95399999999999996</v>
      </c>
      <c r="E2130">
        <v>0.91900000000000004</v>
      </c>
      <c r="F2130" s="2">
        <v>3.0700000000000002E-2</v>
      </c>
    </row>
    <row r="2131" spans="1:6" x14ac:dyDescent="0.3">
      <c r="A2131" s="1">
        <v>42339</v>
      </c>
      <c r="B2131">
        <v>0.91100000000000003</v>
      </c>
      <c r="C2131">
        <v>0.94199999999999995</v>
      </c>
      <c r="D2131">
        <v>0.95</v>
      </c>
      <c r="E2131">
        <v>0.89500000000000002</v>
      </c>
      <c r="F2131" s="2">
        <v>-2.46E-2</v>
      </c>
    </row>
    <row r="2132" spans="1:6" x14ac:dyDescent="0.3">
      <c r="A2132" s="1">
        <v>42338</v>
      </c>
      <c r="B2132">
        <v>0.93400000000000005</v>
      </c>
      <c r="C2132">
        <v>0.92200000000000004</v>
      </c>
      <c r="D2132">
        <v>0.95399999999999996</v>
      </c>
      <c r="E2132">
        <v>0.92200000000000004</v>
      </c>
      <c r="F2132" s="2">
        <v>8.6E-3</v>
      </c>
    </row>
    <row r="2133" spans="1:6" x14ac:dyDescent="0.3">
      <c r="A2133" s="1">
        <v>42335</v>
      </c>
      <c r="B2133">
        <v>0.92600000000000005</v>
      </c>
      <c r="C2133">
        <v>0.93400000000000005</v>
      </c>
      <c r="D2133">
        <v>0.94199999999999995</v>
      </c>
      <c r="E2133">
        <v>0.91800000000000004</v>
      </c>
      <c r="F2133" s="2">
        <v>-8.8999999999999999E-3</v>
      </c>
    </row>
    <row r="2134" spans="1:6" x14ac:dyDescent="0.3">
      <c r="A2134" s="1">
        <v>42334</v>
      </c>
      <c r="B2134">
        <v>0.93400000000000005</v>
      </c>
      <c r="C2134">
        <v>0.93799999999999994</v>
      </c>
      <c r="D2134">
        <v>0.93799999999999994</v>
      </c>
      <c r="E2134">
        <v>0.93400000000000005</v>
      </c>
      <c r="F2134" s="2">
        <v>0</v>
      </c>
    </row>
    <row r="2135" spans="1:6" x14ac:dyDescent="0.3">
      <c r="A2135" s="1">
        <v>42333</v>
      </c>
      <c r="B2135">
        <v>0.93400000000000005</v>
      </c>
      <c r="C2135">
        <v>0.93400000000000005</v>
      </c>
      <c r="D2135">
        <v>0.94599999999999995</v>
      </c>
      <c r="E2135">
        <v>0.93</v>
      </c>
      <c r="F2135" s="2">
        <v>4.3E-3</v>
      </c>
    </row>
    <row r="2136" spans="1:6" x14ac:dyDescent="0.3">
      <c r="A2136" s="1">
        <v>42332</v>
      </c>
      <c r="B2136">
        <v>0.93</v>
      </c>
      <c r="C2136">
        <v>0.95</v>
      </c>
      <c r="D2136">
        <v>0.95</v>
      </c>
      <c r="E2136">
        <v>0.91100000000000003</v>
      </c>
      <c r="F2136" s="2">
        <v>4.3E-3</v>
      </c>
    </row>
    <row r="2137" spans="1:6" x14ac:dyDescent="0.3">
      <c r="A2137" s="1">
        <v>42331</v>
      </c>
      <c r="B2137">
        <v>0.92600000000000005</v>
      </c>
      <c r="C2137">
        <v>0.92600000000000005</v>
      </c>
      <c r="D2137">
        <v>0.94599999999999995</v>
      </c>
      <c r="E2137">
        <v>0.91700000000000004</v>
      </c>
      <c r="F2137" s="2">
        <v>5.4000000000000003E-3</v>
      </c>
    </row>
    <row r="2138" spans="1:6" x14ac:dyDescent="0.3">
      <c r="A2138" s="1">
        <v>42328</v>
      </c>
      <c r="B2138">
        <v>0.92100000000000004</v>
      </c>
      <c r="C2138">
        <v>0.90400000000000003</v>
      </c>
      <c r="D2138">
        <v>0.92100000000000004</v>
      </c>
      <c r="E2138">
        <v>0.88900000000000001</v>
      </c>
      <c r="F2138" s="2">
        <v>3.2500000000000001E-2</v>
      </c>
    </row>
    <row r="2139" spans="1:6" x14ac:dyDescent="0.3">
      <c r="A2139" s="1">
        <v>42327</v>
      </c>
      <c r="B2139">
        <v>0.89200000000000002</v>
      </c>
      <c r="C2139">
        <v>0.88400000000000001</v>
      </c>
      <c r="D2139">
        <v>0.89600000000000002</v>
      </c>
      <c r="E2139">
        <v>0.872</v>
      </c>
      <c r="F2139" s="2">
        <v>1.3599999999999999E-2</v>
      </c>
    </row>
    <row r="2140" spans="1:6" x14ac:dyDescent="0.3">
      <c r="A2140" s="1">
        <v>42326</v>
      </c>
      <c r="B2140">
        <v>0.88</v>
      </c>
      <c r="C2140">
        <v>0.86299999999999999</v>
      </c>
      <c r="D2140">
        <v>0.90800000000000003</v>
      </c>
      <c r="E2140">
        <v>0.85899999999999999</v>
      </c>
      <c r="F2140" s="2">
        <v>2.4400000000000002E-2</v>
      </c>
    </row>
    <row r="2141" spans="1:6" x14ac:dyDescent="0.3">
      <c r="A2141" s="1">
        <v>42325</v>
      </c>
      <c r="B2141">
        <v>0.85899999999999999</v>
      </c>
      <c r="C2141">
        <v>0.85899999999999999</v>
      </c>
      <c r="D2141">
        <v>0.88800000000000001</v>
      </c>
      <c r="E2141">
        <v>0.84699999999999998</v>
      </c>
      <c r="F2141" s="2">
        <v>4.7000000000000002E-3</v>
      </c>
    </row>
    <row r="2142" spans="1:6" x14ac:dyDescent="0.3">
      <c r="A2142" s="1">
        <v>42324</v>
      </c>
      <c r="B2142">
        <v>0.85499999999999998</v>
      </c>
      <c r="C2142">
        <v>0.82299999999999995</v>
      </c>
      <c r="D2142">
        <v>0.86299999999999999</v>
      </c>
      <c r="E2142">
        <v>0.82299999999999995</v>
      </c>
      <c r="F2142" s="2">
        <v>4.7000000000000002E-3</v>
      </c>
    </row>
    <row r="2143" spans="1:6" x14ac:dyDescent="0.3">
      <c r="A2143" s="1">
        <v>42321</v>
      </c>
      <c r="B2143">
        <v>0.85099999999999998</v>
      </c>
      <c r="C2143">
        <v>0.879</v>
      </c>
      <c r="D2143">
        <v>0.88300000000000001</v>
      </c>
      <c r="E2143">
        <v>0.83899999999999997</v>
      </c>
      <c r="F2143" s="2">
        <v>-2.7400000000000001E-2</v>
      </c>
    </row>
    <row r="2144" spans="1:6" x14ac:dyDescent="0.3">
      <c r="A2144" s="1">
        <v>42320</v>
      </c>
      <c r="B2144">
        <v>0.875</v>
      </c>
      <c r="C2144">
        <v>0.878</v>
      </c>
      <c r="D2144">
        <v>0.88700000000000001</v>
      </c>
      <c r="E2144">
        <v>0.86299999999999999</v>
      </c>
      <c r="F2144" s="2">
        <v>-3.8999999999999998E-3</v>
      </c>
    </row>
    <row r="2145" spans="1:6" x14ac:dyDescent="0.3">
      <c r="A2145" s="1">
        <v>42319</v>
      </c>
      <c r="B2145">
        <v>0.878</v>
      </c>
      <c r="C2145">
        <v>0.874</v>
      </c>
      <c r="D2145">
        <v>0.88200000000000001</v>
      </c>
      <c r="E2145">
        <v>0.874</v>
      </c>
      <c r="F2145" s="2">
        <v>5.0000000000000001E-3</v>
      </c>
    </row>
    <row r="2146" spans="1:6" x14ac:dyDescent="0.3">
      <c r="A2146" s="1">
        <v>42318</v>
      </c>
      <c r="B2146">
        <v>0.874</v>
      </c>
      <c r="C2146">
        <v>0.88600000000000001</v>
      </c>
      <c r="D2146">
        <v>0.89100000000000001</v>
      </c>
      <c r="E2146">
        <v>0.85799999999999998</v>
      </c>
      <c r="F2146" s="2">
        <v>-1.7999999999999999E-2</v>
      </c>
    </row>
    <row r="2147" spans="1:6" x14ac:dyDescent="0.3">
      <c r="A2147" s="1">
        <v>42317</v>
      </c>
      <c r="B2147">
        <v>0.89</v>
      </c>
      <c r="C2147">
        <v>0.89400000000000002</v>
      </c>
      <c r="D2147">
        <v>0.91</v>
      </c>
      <c r="E2147">
        <v>0.88200000000000001</v>
      </c>
      <c r="F2147" s="2">
        <v>0</v>
      </c>
    </row>
    <row r="2148" spans="1:6" x14ac:dyDescent="0.3">
      <c r="A2148" s="1">
        <v>42314</v>
      </c>
      <c r="B2148">
        <v>0.89</v>
      </c>
      <c r="C2148">
        <v>0.83399999999999996</v>
      </c>
      <c r="D2148">
        <v>0.95799999999999996</v>
      </c>
      <c r="E2148">
        <v>0.82599999999999996</v>
      </c>
      <c r="F2148" s="2">
        <v>7.2300000000000003E-2</v>
      </c>
    </row>
    <row r="2149" spans="1:6" x14ac:dyDescent="0.3">
      <c r="A2149" s="1">
        <v>42313</v>
      </c>
      <c r="B2149">
        <v>0.83</v>
      </c>
      <c r="C2149">
        <v>0.84499999999999997</v>
      </c>
      <c r="D2149">
        <v>0.86099999999999999</v>
      </c>
      <c r="E2149">
        <v>0.82599999999999996</v>
      </c>
      <c r="F2149" s="2">
        <v>1.72E-2</v>
      </c>
    </row>
    <row r="2150" spans="1:6" x14ac:dyDescent="0.3">
      <c r="A2150" s="1">
        <v>42312</v>
      </c>
      <c r="B2150">
        <v>0.81599999999999995</v>
      </c>
      <c r="C2150">
        <v>0.77</v>
      </c>
      <c r="D2150">
        <v>0.82</v>
      </c>
      <c r="E2150">
        <v>0.76600000000000001</v>
      </c>
      <c r="F2150" s="2">
        <v>5.9700000000000003E-2</v>
      </c>
    </row>
    <row r="2151" spans="1:6" x14ac:dyDescent="0.3">
      <c r="A2151" s="1">
        <v>42311</v>
      </c>
      <c r="B2151">
        <v>0.77</v>
      </c>
      <c r="C2151">
        <v>0.75700000000000001</v>
      </c>
      <c r="D2151">
        <v>0.77800000000000002</v>
      </c>
      <c r="E2151">
        <v>0.753</v>
      </c>
      <c r="F2151" s="2">
        <v>1.72E-2</v>
      </c>
    </row>
    <row r="2152" spans="1:6" x14ac:dyDescent="0.3">
      <c r="A2152" s="1">
        <v>42310</v>
      </c>
      <c r="B2152">
        <v>0.75700000000000001</v>
      </c>
      <c r="C2152">
        <v>0.73199999999999998</v>
      </c>
      <c r="D2152">
        <v>0.75700000000000001</v>
      </c>
      <c r="E2152">
        <v>0.72799999999999998</v>
      </c>
      <c r="F2152" s="2">
        <v>3.9800000000000002E-2</v>
      </c>
    </row>
    <row r="2153" spans="1:6" x14ac:dyDescent="0.3">
      <c r="A2153" s="1">
        <v>42307</v>
      </c>
      <c r="B2153">
        <v>0.72799999999999998</v>
      </c>
      <c r="C2153">
        <v>0.72399999999999998</v>
      </c>
      <c r="D2153">
        <v>0.753</v>
      </c>
      <c r="E2153">
        <v>0.71599999999999997</v>
      </c>
      <c r="F2153" s="2">
        <v>0</v>
      </c>
    </row>
    <row r="2154" spans="1:6" x14ac:dyDescent="0.3">
      <c r="A2154" s="1">
        <v>42306</v>
      </c>
      <c r="B2154">
        <v>0.72799999999999998</v>
      </c>
      <c r="C2154">
        <v>0.71499999999999997</v>
      </c>
      <c r="D2154">
        <v>0.73599999999999999</v>
      </c>
      <c r="E2154">
        <v>0.69899999999999995</v>
      </c>
      <c r="F2154" s="2">
        <v>2.9700000000000001E-2</v>
      </c>
    </row>
    <row r="2155" spans="1:6" x14ac:dyDescent="0.3">
      <c r="A2155" s="1">
        <v>42305</v>
      </c>
      <c r="B2155">
        <v>0.70699999999999996</v>
      </c>
      <c r="C2155">
        <v>0.629</v>
      </c>
      <c r="D2155">
        <v>0.72299999999999998</v>
      </c>
      <c r="E2155">
        <v>0.625</v>
      </c>
      <c r="F2155" s="2">
        <v>0.13850000000000001</v>
      </c>
    </row>
    <row r="2156" spans="1:6" x14ac:dyDescent="0.3">
      <c r="A2156" s="1">
        <v>42304</v>
      </c>
      <c r="B2156">
        <v>0.621</v>
      </c>
      <c r="C2156">
        <v>0.64100000000000001</v>
      </c>
      <c r="D2156">
        <v>0.64100000000000001</v>
      </c>
      <c r="E2156">
        <v>0.61299999999999999</v>
      </c>
      <c r="F2156" s="2">
        <v>-2.5100000000000001E-2</v>
      </c>
    </row>
    <row r="2157" spans="1:6" x14ac:dyDescent="0.3">
      <c r="A2157" s="1">
        <v>42303</v>
      </c>
      <c r="B2157">
        <v>0.63700000000000001</v>
      </c>
      <c r="C2157">
        <v>0.64100000000000001</v>
      </c>
      <c r="D2157">
        <v>0.65</v>
      </c>
      <c r="E2157">
        <v>0.625</v>
      </c>
      <c r="F2157" s="2">
        <v>-1.24E-2</v>
      </c>
    </row>
    <row r="2158" spans="1:6" x14ac:dyDescent="0.3">
      <c r="A2158" s="1">
        <v>42300</v>
      </c>
      <c r="B2158">
        <v>0.64500000000000002</v>
      </c>
      <c r="C2158">
        <v>0.61299999999999999</v>
      </c>
      <c r="D2158">
        <v>0.64500000000000002</v>
      </c>
      <c r="E2158">
        <v>0.60899999999999999</v>
      </c>
      <c r="F2158" s="2">
        <v>6.6100000000000006E-2</v>
      </c>
    </row>
    <row r="2159" spans="1:6" x14ac:dyDescent="0.3">
      <c r="A2159" s="1">
        <v>42299</v>
      </c>
      <c r="B2159">
        <v>0.60499999999999998</v>
      </c>
      <c r="C2159">
        <v>0.629</v>
      </c>
      <c r="D2159">
        <v>0.64100000000000001</v>
      </c>
      <c r="E2159">
        <v>0.59199999999999997</v>
      </c>
      <c r="F2159" s="2">
        <v>-3.2000000000000001E-2</v>
      </c>
    </row>
    <row r="2160" spans="1:6" x14ac:dyDescent="0.3">
      <c r="A2160" s="1">
        <v>42298</v>
      </c>
      <c r="B2160">
        <v>0.625</v>
      </c>
      <c r="C2160">
        <v>0.629</v>
      </c>
      <c r="D2160">
        <v>0.64100000000000001</v>
      </c>
      <c r="E2160">
        <v>0.61299999999999999</v>
      </c>
      <c r="F2160" s="2">
        <v>-1.26E-2</v>
      </c>
    </row>
    <row r="2161" spans="1:6" x14ac:dyDescent="0.3">
      <c r="A2161" s="1">
        <v>42297</v>
      </c>
      <c r="B2161">
        <v>0.63300000000000001</v>
      </c>
      <c r="C2161">
        <v>0.59299999999999997</v>
      </c>
      <c r="D2161">
        <v>0.63700000000000001</v>
      </c>
      <c r="E2161">
        <v>0.58899999999999997</v>
      </c>
      <c r="F2161" s="2">
        <v>6.0299999999999999E-2</v>
      </c>
    </row>
    <row r="2162" spans="1:6" x14ac:dyDescent="0.3">
      <c r="A2162" s="1">
        <v>42296</v>
      </c>
      <c r="B2162">
        <v>0.59699999999999998</v>
      </c>
      <c r="C2162">
        <v>0.60499999999999998</v>
      </c>
      <c r="D2162">
        <v>0.621</v>
      </c>
      <c r="E2162">
        <v>0.59299999999999997</v>
      </c>
      <c r="F2162" s="2">
        <v>-2.6100000000000002E-2</v>
      </c>
    </row>
    <row r="2163" spans="1:6" x14ac:dyDescent="0.3">
      <c r="A2163" s="1">
        <v>42293</v>
      </c>
      <c r="B2163">
        <v>0.61299999999999999</v>
      </c>
      <c r="C2163">
        <v>0.60499999999999998</v>
      </c>
      <c r="D2163">
        <v>0.61699999999999999</v>
      </c>
      <c r="E2163">
        <v>0.59299999999999997</v>
      </c>
      <c r="F2163" s="2">
        <v>0.02</v>
      </c>
    </row>
    <row r="2164" spans="1:6" x14ac:dyDescent="0.3">
      <c r="A2164" s="1">
        <v>42292</v>
      </c>
      <c r="B2164">
        <v>0.60099999999999998</v>
      </c>
      <c r="C2164">
        <v>0.56100000000000005</v>
      </c>
      <c r="D2164">
        <v>0.60499999999999998</v>
      </c>
      <c r="E2164">
        <v>0.55700000000000005</v>
      </c>
      <c r="F2164" s="2">
        <v>8.6800000000000002E-2</v>
      </c>
    </row>
    <row r="2165" spans="1:6" x14ac:dyDescent="0.3">
      <c r="A2165" s="1">
        <v>42291</v>
      </c>
      <c r="B2165">
        <v>0.55300000000000005</v>
      </c>
      <c r="C2165">
        <v>0.61699999999999999</v>
      </c>
      <c r="D2165">
        <v>0.625</v>
      </c>
      <c r="E2165">
        <v>0.55300000000000005</v>
      </c>
      <c r="F2165" s="2">
        <v>-0.1037</v>
      </c>
    </row>
    <row r="2166" spans="1:6" x14ac:dyDescent="0.3">
      <c r="A2166" s="1">
        <v>42290</v>
      </c>
      <c r="B2166">
        <v>0.61699999999999999</v>
      </c>
      <c r="C2166">
        <v>0.63300000000000001</v>
      </c>
      <c r="D2166">
        <v>0.63700000000000001</v>
      </c>
      <c r="E2166">
        <v>0.61699999999999999</v>
      </c>
      <c r="F2166" s="2">
        <v>-3.1399999999999997E-2</v>
      </c>
    </row>
    <row r="2167" spans="1:6" x14ac:dyDescent="0.3">
      <c r="A2167" s="1">
        <v>42289</v>
      </c>
      <c r="B2167">
        <v>0.63700000000000001</v>
      </c>
      <c r="C2167">
        <v>0.64100000000000001</v>
      </c>
      <c r="D2167">
        <v>0.64100000000000001</v>
      </c>
      <c r="E2167">
        <v>0.63300000000000001</v>
      </c>
      <c r="F2167" s="2">
        <v>-6.1999999999999998E-3</v>
      </c>
    </row>
    <row r="2168" spans="1:6" x14ac:dyDescent="0.3">
      <c r="A2168" s="1">
        <v>42286</v>
      </c>
      <c r="B2168">
        <v>0.64100000000000001</v>
      </c>
      <c r="C2168">
        <v>0.63300000000000001</v>
      </c>
      <c r="D2168">
        <v>0.65700000000000003</v>
      </c>
      <c r="E2168">
        <v>0.625</v>
      </c>
      <c r="F2168" s="2">
        <v>6.3E-3</v>
      </c>
    </row>
    <row r="2169" spans="1:6" x14ac:dyDescent="0.3">
      <c r="A2169" s="1">
        <v>42285</v>
      </c>
      <c r="B2169">
        <v>0.63700000000000001</v>
      </c>
      <c r="C2169">
        <v>0.625</v>
      </c>
      <c r="D2169">
        <v>0.65700000000000003</v>
      </c>
      <c r="E2169">
        <v>0.60499999999999998</v>
      </c>
      <c r="F2169" s="2">
        <v>1.2699999999999999E-2</v>
      </c>
    </row>
    <row r="2170" spans="1:6" x14ac:dyDescent="0.3">
      <c r="A2170" s="1">
        <v>42284</v>
      </c>
      <c r="B2170">
        <v>0.629</v>
      </c>
      <c r="C2170">
        <v>0.60499999999999998</v>
      </c>
      <c r="D2170">
        <v>0.64100000000000001</v>
      </c>
      <c r="E2170">
        <v>0.60099999999999998</v>
      </c>
      <c r="F2170" s="2">
        <v>3.2800000000000003E-2</v>
      </c>
    </row>
    <row r="2171" spans="1:6" x14ac:dyDescent="0.3">
      <c r="A2171" s="1">
        <v>42283</v>
      </c>
      <c r="B2171">
        <v>0.60899999999999999</v>
      </c>
      <c r="C2171">
        <v>0.60099999999999998</v>
      </c>
      <c r="D2171">
        <v>0.61299999999999999</v>
      </c>
      <c r="E2171">
        <v>0.59299999999999997</v>
      </c>
      <c r="F2171" s="2">
        <v>0</v>
      </c>
    </row>
    <row r="2172" spans="1:6" x14ac:dyDescent="0.3">
      <c r="A2172" s="1">
        <v>42282</v>
      </c>
      <c r="B2172">
        <v>0.60899999999999999</v>
      </c>
      <c r="C2172">
        <v>0.57699999999999996</v>
      </c>
      <c r="D2172">
        <v>0.61699999999999999</v>
      </c>
      <c r="E2172">
        <v>0.57299999999999995</v>
      </c>
      <c r="F2172" s="2">
        <v>4.7500000000000001E-2</v>
      </c>
    </row>
    <row r="2173" spans="1:6" x14ac:dyDescent="0.3">
      <c r="A2173" s="1">
        <v>42280</v>
      </c>
      <c r="B2173">
        <v>0.58099999999999996</v>
      </c>
      <c r="C2173">
        <v>0.58099999999999996</v>
      </c>
      <c r="D2173">
        <v>0.58099999999999996</v>
      </c>
      <c r="E2173">
        <v>0.58099999999999996</v>
      </c>
      <c r="F2173" s="2">
        <v>0</v>
      </c>
    </row>
    <row r="2174" spans="1:6" x14ac:dyDescent="0.3">
      <c r="A2174" s="1">
        <v>42279</v>
      </c>
      <c r="B2174">
        <v>0.58099999999999996</v>
      </c>
      <c r="C2174">
        <v>0.65700000000000003</v>
      </c>
      <c r="D2174">
        <v>0.68</v>
      </c>
      <c r="E2174">
        <v>0.54200000000000004</v>
      </c>
      <c r="F2174" s="2">
        <v>-0.1048</v>
      </c>
    </row>
    <row r="2175" spans="1:6" x14ac:dyDescent="0.3">
      <c r="A2175" s="1">
        <v>42278</v>
      </c>
      <c r="B2175">
        <v>0.64900000000000002</v>
      </c>
      <c r="C2175">
        <v>0.64100000000000001</v>
      </c>
      <c r="D2175">
        <v>0.65700000000000003</v>
      </c>
      <c r="E2175">
        <v>0.63300000000000001</v>
      </c>
      <c r="F2175" s="2">
        <v>3.1800000000000002E-2</v>
      </c>
    </row>
    <row r="2176" spans="1:6" x14ac:dyDescent="0.3">
      <c r="A2176" s="1">
        <v>42277</v>
      </c>
      <c r="B2176">
        <v>0.629</v>
      </c>
      <c r="C2176">
        <v>0.65300000000000002</v>
      </c>
      <c r="D2176">
        <v>0.67600000000000005</v>
      </c>
      <c r="E2176">
        <v>0.629</v>
      </c>
      <c r="F2176" s="2">
        <v>-3.6799999999999999E-2</v>
      </c>
    </row>
    <row r="2177" spans="1:6" x14ac:dyDescent="0.3">
      <c r="A2177" s="1">
        <v>42276</v>
      </c>
      <c r="B2177">
        <v>0.65300000000000002</v>
      </c>
      <c r="C2177">
        <v>0.67600000000000005</v>
      </c>
      <c r="D2177">
        <v>0.68400000000000005</v>
      </c>
      <c r="E2177">
        <v>0.64100000000000001</v>
      </c>
      <c r="F2177" s="2">
        <v>-2.8299999999999999E-2</v>
      </c>
    </row>
    <row r="2178" spans="1:6" x14ac:dyDescent="0.3">
      <c r="A2178" s="1">
        <v>42275</v>
      </c>
      <c r="B2178">
        <v>0.67200000000000004</v>
      </c>
      <c r="C2178">
        <v>0.7</v>
      </c>
      <c r="D2178">
        <v>0.71499999999999997</v>
      </c>
      <c r="E2178">
        <v>0.67200000000000004</v>
      </c>
      <c r="F2178" s="2">
        <v>-0.04</v>
      </c>
    </row>
    <row r="2179" spans="1:6" x14ac:dyDescent="0.3">
      <c r="A2179" s="1">
        <v>42272</v>
      </c>
      <c r="B2179">
        <v>0.7</v>
      </c>
      <c r="C2179">
        <v>0.67200000000000004</v>
      </c>
      <c r="D2179">
        <v>0.74299999999999999</v>
      </c>
      <c r="E2179">
        <v>0.67200000000000004</v>
      </c>
      <c r="F2179" s="2">
        <v>1.7399999999999999E-2</v>
      </c>
    </row>
    <row r="2180" spans="1:6" x14ac:dyDescent="0.3">
      <c r="A2180" s="1">
        <v>42271</v>
      </c>
      <c r="B2180">
        <v>0.68799999999999994</v>
      </c>
      <c r="C2180">
        <v>0.71099999999999997</v>
      </c>
      <c r="D2180">
        <v>0.71499999999999997</v>
      </c>
      <c r="E2180">
        <v>0.63300000000000001</v>
      </c>
      <c r="F2180" s="2">
        <v>-2.1299999999999999E-2</v>
      </c>
    </row>
    <row r="2181" spans="1:6" x14ac:dyDescent="0.3">
      <c r="A2181" s="1">
        <v>42270</v>
      </c>
      <c r="B2181">
        <v>0.70299999999999996</v>
      </c>
      <c r="C2181">
        <v>0.70699999999999996</v>
      </c>
      <c r="D2181">
        <v>0.71099999999999997</v>
      </c>
      <c r="E2181">
        <v>0.69499999999999995</v>
      </c>
      <c r="F2181" s="2">
        <v>3.6900000000000002E-2</v>
      </c>
    </row>
    <row r="2182" spans="1:6" x14ac:dyDescent="0.3">
      <c r="A2182" s="1">
        <v>42269</v>
      </c>
      <c r="B2182">
        <v>0.67800000000000005</v>
      </c>
      <c r="C2182">
        <v>0.71899999999999997</v>
      </c>
      <c r="D2182">
        <v>0.71899999999999997</v>
      </c>
      <c r="E2182">
        <v>0.67</v>
      </c>
      <c r="F2182" s="2">
        <v>-4.5100000000000001E-2</v>
      </c>
    </row>
    <row r="2183" spans="1:6" x14ac:dyDescent="0.3">
      <c r="A2183" s="1">
        <v>42268</v>
      </c>
      <c r="B2183">
        <v>0.71</v>
      </c>
      <c r="C2183">
        <v>0.69799999999999995</v>
      </c>
      <c r="D2183">
        <v>0.71799999999999997</v>
      </c>
      <c r="E2183">
        <v>0.69799999999999995</v>
      </c>
      <c r="F2183" s="2">
        <v>4.7199999999999999E-2</v>
      </c>
    </row>
    <row r="2184" spans="1:6" x14ac:dyDescent="0.3">
      <c r="A2184" s="1">
        <v>42265</v>
      </c>
      <c r="B2184">
        <v>0.67800000000000005</v>
      </c>
      <c r="C2184">
        <v>0.69</v>
      </c>
      <c r="D2184">
        <v>0.69</v>
      </c>
      <c r="E2184">
        <v>0.66100000000000003</v>
      </c>
      <c r="F2184" s="2">
        <v>-1.17E-2</v>
      </c>
    </row>
    <row r="2185" spans="1:6" x14ac:dyDescent="0.3">
      <c r="A2185" s="1">
        <v>42264</v>
      </c>
      <c r="B2185">
        <v>0.68600000000000005</v>
      </c>
      <c r="C2185">
        <v>0.81499999999999995</v>
      </c>
      <c r="D2185">
        <v>0.81499999999999995</v>
      </c>
      <c r="E2185">
        <v>0.68200000000000005</v>
      </c>
      <c r="F2185" s="2">
        <v>-0.15409999999999999</v>
      </c>
    </row>
    <row r="2186" spans="1:6" x14ac:dyDescent="0.3">
      <c r="A2186" s="1">
        <v>42263</v>
      </c>
      <c r="B2186">
        <v>0.81100000000000005</v>
      </c>
      <c r="C2186">
        <v>0.80200000000000005</v>
      </c>
      <c r="D2186">
        <v>0.81899999999999995</v>
      </c>
      <c r="E2186">
        <v>0.77800000000000002</v>
      </c>
      <c r="F2186" s="2">
        <v>1.1999999999999999E-3</v>
      </c>
    </row>
    <row r="2187" spans="1:6" x14ac:dyDescent="0.3">
      <c r="A2187" s="1">
        <v>42262</v>
      </c>
      <c r="B2187">
        <v>0.81</v>
      </c>
      <c r="C2187">
        <v>0.72599999999999998</v>
      </c>
      <c r="D2187">
        <v>0.81499999999999995</v>
      </c>
      <c r="E2187">
        <v>0.72199999999999998</v>
      </c>
      <c r="F2187" s="2">
        <v>0.1096</v>
      </c>
    </row>
    <row r="2188" spans="1:6" x14ac:dyDescent="0.3">
      <c r="A2188" s="1">
        <v>42261</v>
      </c>
      <c r="B2188">
        <v>0.73</v>
      </c>
      <c r="C2188">
        <v>0.72099999999999997</v>
      </c>
      <c r="D2188">
        <v>0.73399999999999999</v>
      </c>
      <c r="E2188">
        <v>0.70499999999999996</v>
      </c>
      <c r="F2188" s="2">
        <v>2.9600000000000001E-2</v>
      </c>
    </row>
    <row r="2189" spans="1:6" x14ac:dyDescent="0.3">
      <c r="A2189" s="1">
        <v>42258</v>
      </c>
      <c r="B2189">
        <v>0.70899999999999996</v>
      </c>
      <c r="C2189">
        <v>0.73299999999999998</v>
      </c>
      <c r="D2189">
        <v>0.74199999999999999</v>
      </c>
      <c r="E2189">
        <v>0.70899999999999996</v>
      </c>
      <c r="F2189" s="2">
        <v>-3.7999999999999999E-2</v>
      </c>
    </row>
    <row r="2190" spans="1:6" x14ac:dyDescent="0.3">
      <c r="A2190" s="1">
        <v>42257</v>
      </c>
      <c r="B2190">
        <v>0.73699999999999999</v>
      </c>
      <c r="C2190">
        <v>0.73299999999999998</v>
      </c>
      <c r="D2190">
        <v>0.749</v>
      </c>
      <c r="E2190">
        <v>0.72899999999999998</v>
      </c>
      <c r="F2190" s="2">
        <v>-5.4000000000000003E-3</v>
      </c>
    </row>
    <row r="2191" spans="1:6" x14ac:dyDescent="0.3">
      <c r="A2191" s="1">
        <v>42256</v>
      </c>
      <c r="B2191">
        <v>0.74099999999999999</v>
      </c>
      <c r="C2191">
        <v>0.74099999999999999</v>
      </c>
      <c r="D2191">
        <v>0.76500000000000001</v>
      </c>
      <c r="E2191">
        <v>0.73699999999999999</v>
      </c>
      <c r="F2191" s="2">
        <v>5.4000000000000003E-3</v>
      </c>
    </row>
    <row r="2192" spans="1:6" x14ac:dyDescent="0.3">
      <c r="A2192" s="1">
        <v>42255</v>
      </c>
      <c r="B2192">
        <v>0.73699999999999999</v>
      </c>
      <c r="C2192">
        <v>0.72099999999999997</v>
      </c>
      <c r="D2192">
        <v>0.74099999999999999</v>
      </c>
      <c r="E2192">
        <v>0.70099999999999996</v>
      </c>
      <c r="F2192" s="2">
        <v>2.8500000000000001E-2</v>
      </c>
    </row>
    <row r="2193" spans="1:6" x14ac:dyDescent="0.3">
      <c r="A2193" s="1">
        <v>42254</v>
      </c>
      <c r="B2193">
        <v>0.71699999999999997</v>
      </c>
      <c r="C2193">
        <v>0.71299999999999997</v>
      </c>
      <c r="D2193">
        <v>0.71699999999999997</v>
      </c>
      <c r="E2193">
        <v>0.71299999999999997</v>
      </c>
      <c r="F2193" s="2">
        <v>1.0699999999999999E-2</v>
      </c>
    </row>
    <row r="2194" spans="1:6" x14ac:dyDescent="0.3">
      <c r="A2194" s="1">
        <v>42251</v>
      </c>
      <c r="B2194">
        <v>0.70899999999999996</v>
      </c>
      <c r="C2194">
        <v>0.70399999999999996</v>
      </c>
      <c r="D2194">
        <v>0.73299999999999998</v>
      </c>
      <c r="E2194">
        <v>0.66900000000000004</v>
      </c>
      <c r="F2194" s="2">
        <v>1.8700000000000001E-2</v>
      </c>
    </row>
    <row r="2195" spans="1:6" x14ac:dyDescent="0.3">
      <c r="A2195" s="1">
        <v>42250</v>
      </c>
      <c r="B2195">
        <v>0.69599999999999995</v>
      </c>
      <c r="C2195">
        <v>0.70799999999999996</v>
      </c>
      <c r="D2195">
        <v>0.71599999999999997</v>
      </c>
      <c r="E2195">
        <v>0.68400000000000005</v>
      </c>
      <c r="F2195" s="2">
        <v>-2.2499999999999999E-2</v>
      </c>
    </row>
    <row r="2196" spans="1:6" x14ac:dyDescent="0.3">
      <c r="A2196" s="1">
        <v>42249</v>
      </c>
      <c r="B2196">
        <v>0.71199999999999997</v>
      </c>
      <c r="C2196">
        <v>0.71199999999999997</v>
      </c>
      <c r="D2196">
        <v>0.72799999999999998</v>
      </c>
      <c r="E2196">
        <v>0.7</v>
      </c>
      <c r="F2196" s="2">
        <v>0</v>
      </c>
    </row>
    <row r="2197" spans="1:6" x14ac:dyDescent="0.3">
      <c r="A2197" s="1">
        <v>42248</v>
      </c>
      <c r="B2197">
        <v>0.71199999999999997</v>
      </c>
      <c r="C2197">
        <v>0.73499999999999999</v>
      </c>
      <c r="D2197">
        <v>0.73499999999999999</v>
      </c>
      <c r="E2197">
        <v>0.70399999999999996</v>
      </c>
      <c r="F2197" s="2">
        <v>-3.78E-2</v>
      </c>
    </row>
    <row r="2198" spans="1:6" x14ac:dyDescent="0.3">
      <c r="A2198" s="1">
        <v>42247</v>
      </c>
      <c r="B2198">
        <v>0.74</v>
      </c>
      <c r="C2198">
        <v>0.74299999999999999</v>
      </c>
      <c r="D2198">
        <v>0.74299999999999999</v>
      </c>
      <c r="E2198">
        <v>0.70799999999999996</v>
      </c>
      <c r="F2198" s="2">
        <v>2.2100000000000002E-2</v>
      </c>
    </row>
    <row r="2199" spans="1:6" x14ac:dyDescent="0.3">
      <c r="A2199" s="1">
        <v>42244</v>
      </c>
      <c r="B2199">
        <v>0.72399999999999998</v>
      </c>
      <c r="C2199">
        <v>0.7</v>
      </c>
      <c r="D2199">
        <v>0.73499999999999999</v>
      </c>
      <c r="E2199">
        <v>0.67200000000000004</v>
      </c>
      <c r="F2199" s="2">
        <v>3.4299999999999997E-2</v>
      </c>
    </row>
    <row r="2200" spans="1:6" x14ac:dyDescent="0.3">
      <c r="A2200" s="1">
        <v>42243</v>
      </c>
      <c r="B2200">
        <v>0.7</v>
      </c>
      <c r="C2200">
        <v>0.68</v>
      </c>
      <c r="D2200">
        <v>0.71499999999999997</v>
      </c>
      <c r="E2200">
        <v>0.66400000000000003</v>
      </c>
      <c r="F2200" s="2">
        <v>2.9399999999999999E-2</v>
      </c>
    </row>
    <row r="2201" spans="1:6" x14ac:dyDescent="0.3">
      <c r="A2201" s="1">
        <v>42242</v>
      </c>
      <c r="B2201">
        <v>0.68</v>
      </c>
      <c r="C2201">
        <v>0.64500000000000002</v>
      </c>
      <c r="D2201">
        <v>0.69599999999999995</v>
      </c>
      <c r="E2201">
        <v>0.629</v>
      </c>
      <c r="F2201" s="2">
        <v>0.1166</v>
      </c>
    </row>
    <row r="2202" spans="1:6" x14ac:dyDescent="0.3">
      <c r="A2202" s="1">
        <v>42241</v>
      </c>
      <c r="B2202">
        <v>0.60899999999999999</v>
      </c>
      <c r="C2202">
        <v>0.58399999999999996</v>
      </c>
      <c r="D2202">
        <v>0.64500000000000002</v>
      </c>
      <c r="E2202">
        <v>0.57999999999999996</v>
      </c>
      <c r="F2202" s="2">
        <v>0.05</v>
      </c>
    </row>
    <row r="2203" spans="1:6" x14ac:dyDescent="0.3">
      <c r="A2203" s="1">
        <v>42240</v>
      </c>
      <c r="B2203">
        <v>0.57999999999999996</v>
      </c>
      <c r="C2203">
        <v>0.61299999999999999</v>
      </c>
      <c r="D2203">
        <v>0.61299999999999999</v>
      </c>
      <c r="E2203">
        <v>0.54400000000000004</v>
      </c>
      <c r="F2203" s="2">
        <v>-6.6000000000000003E-2</v>
      </c>
    </row>
    <row r="2204" spans="1:6" x14ac:dyDescent="0.3">
      <c r="A2204" s="1">
        <v>42237</v>
      </c>
      <c r="B2204">
        <v>0.621</v>
      </c>
      <c r="C2204">
        <v>0.66100000000000003</v>
      </c>
      <c r="D2204">
        <v>0.66200000000000003</v>
      </c>
      <c r="E2204">
        <v>0.61699999999999999</v>
      </c>
      <c r="F2204" s="2">
        <v>-5.4800000000000001E-2</v>
      </c>
    </row>
    <row r="2205" spans="1:6" x14ac:dyDescent="0.3">
      <c r="A2205" s="1">
        <v>42236</v>
      </c>
      <c r="B2205">
        <v>0.65700000000000003</v>
      </c>
      <c r="C2205">
        <v>0.66100000000000003</v>
      </c>
      <c r="D2205">
        <v>0.68200000000000005</v>
      </c>
      <c r="E2205">
        <v>0.65300000000000002</v>
      </c>
      <c r="F2205" s="2">
        <v>-6.1000000000000004E-3</v>
      </c>
    </row>
    <row r="2206" spans="1:6" x14ac:dyDescent="0.3">
      <c r="A2206" s="1">
        <v>42235</v>
      </c>
      <c r="B2206">
        <v>0.66100000000000003</v>
      </c>
      <c r="C2206">
        <v>0.71799999999999997</v>
      </c>
      <c r="D2206">
        <v>0.73799999999999999</v>
      </c>
      <c r="E2206">
        <v>0.65300000000000002</v>
      </c>
      <c r="F2206" s="2">
        <v>-8.4500000000000006E-2</v>
      </c>
    </row>
    <row r="2207" spans="1:6" x14ac:dyDescent="0.3">
      <c r="A2207" s="1">
        <v>42234</v>
      </c>
      <c r="B2207">
        <v>0.72199999999999998</v>
      </c>
      <c r="C2207">
        <v>0.71</v>
      </c>
      <c r="D2207">
        <v>0.73</v>
      </c>
      <c r="E2207">
        <v>0.69399999999999995</v>
      </c>
      <c r="F2207" s="2">
        <v>1.6899999999999998E-2</v>
      </c>
    </row>
    <row r="2208" spans="1:6" x14ac:dyDescent="0.3">
      <c r="A2208" s="1">
        <v>42233</v>
      </c>
      <c r="B2208">
        <v>0.71</v>
      </c>
      <c r="C2208">
        <v>0.72599999999999998</v>
      </c>
      <c r="D2208">
        <v>0.73</v>
      </c>
      <c r="E2208">
        <v>0.69799999999999995</v>
      </c>
      <c r="F2208" s="2">
        <v>-2.1999999999999999E-2</v>
      </c>
    </row>
    <row r="2209" spans="1:6" x14ac:dyDescent="0.3">
      <c r="A2209" s="1">
        <v>42230</v>
      </c>
      <c r="B2209">
        <v>0.72599999999999998</v>
      </c>
      <c r="C2209">
        <v>0.71299999999999997</v>
      </c>
      <c r="D2209">
        <v>0.73799999999999999</v>
      </c>
      <c r="E2209">
        <v>0.70099999999999996</v>
      </c>
      <c r="F2209" s="2">
        <v>2.4E-2</v>
      </c>
    </row>
    <row r="2210" spans="1:6" x14ac:dyDescent="0.3">
      <c r="A2210" s="1">
        <v>42229</v>
      </c>
      <c r="B2210">
        <v>0.70899999999999996</v>
      </c>
      <c r="C2210">
        <v>0.66100000000000003</v>
      </c>
      <c r="D2210">
        <v>0.71299999999999997</v>
      </c>
      <c r="E2210">
        <v>0.64900000000000002</v>
      </c>
      <c r="F2210" s="2">
        <v>5.9799999999999999E-2</v>
      </c>
    </row>
    <row r="2211" spans="1:6" x14ac:dyDescent="0.3">
      <c r="A2211" s="1">
        <v>42228</v>
      </c>
      <c r="B2211">
        <v>0.66900000000000004</v>
      </c>
      <c r="C2211">
        <v>0.68100000000000005</v>
      </c>
      <c r="D2211">
        <v>0.68100000000000005</v>
      </c>
      <c r="E2211">
        <v>0.621</v>
      </c>
      <c r="F2211" s="2">
        <v>-1.18E-2</v>
      </c>
    </row>
    <row r="2212" spans="1:6" x14ac:dyDescent="0.3">
      <c r="A2212" s="1">
        <v>42227</v>
      </c>
      <c r="B2212">
        <v>0.67700000000000005</v>
      </c>
      <c r="C2212">
        <v>0.72499999999999998</v>
      </c>
      <c r="D2212">
        <v>0.72899999999999998</v>
      </c>
      <c r="E2212">
        <v>0.66100000000000003</v>
      </c>
      <c r="F2212" s="2">
        <v>-7.1300000000000002E-2</v>
      </c>
    </row>
    <row r="2213" spans="1:6" x14ac:dyDescent="0.3">
      <c r="A2213" s="1">
        <v>42226</v>
      </c>
      <c r="B2213">
        <v>0.72899999999999998</v>
      </c>
      <c r="C2213">
        <v>0.72899999999999998</v>
      </c>
      <c r="D2213">
        <v>0.74099999999999999</v>
      </c>
      <c r="E2213">
        <v>0.72099999999999997</v>
      </c>
      <c r="F2213" s="2">
        <v>1.11E-2</v>
      </c>
    </row>
    <row r="2214" spans="1:6" x14ac:dyDescent="0.3">
      <c r="A2214" s="1">
        <v>42223</v>
      </c>
      <c r="B2214">
        <v>0.72099999999999997</v>
      </c>
      <c r="C2214">
        <v>0.70899999999999996</v>
      </c>
      <c r="D2214">
        <v>0.749</v>
      </c>
      <c r="E2214">
        <v>0.69699999999999995</v>
      </c>
      <c r="F2214" s="2">
        <v>1.6899999999999998E-2</v>
      </c>
    </row>
    <row r="2215" spans="1:6" x14ac:dyDescent="0.3">
      <c r="A2215" s="1">
        <v>42222</v>
      </c>
      <c r="B2215">
        <v>0.70899999999999996</v>
      </c>
      <c r="C2215">
        <v>0.73199999999999998</v>
      </c>
      <c r="D2215">
        <v>0.73199999999999998</v>
      </c>
      <c r="E2215">
        <v>0.69699999999999995</v>
      </c>
      <c r="F2215" s="2">
        <v>-3.1399999999999997E-2</v>
      </c>
    </row>
    <row r="2216" spans="1:6" x14ac:dyDescent="0.3">
      <c r="A2216" s="1">
        <v>42221</v>
      </c>
      <c r="B2216">
        <v>0.73199999999999998</v>
      </c>
      <c r="C2216">
        <v>0.74399999999999999</v>
      </c>
      <c r="D2216">
        <v>0.76</v>
      </c>
      <c r="E2216">
        <v>0.71199999999999997</v>
      </c>
      <c r="F2216" s="2">
        <v>-5.4000000000000003E-3</v>
      </c>
    </row>
    <row r="2217" spans="1:6" x14ac:dyDescent="0.3">
      <c r="A2217" s="1">
        <v>42220</v>
      </c>
      <c r="B2217">
        <v>0.73599999999999999</v>
      </c>
      <c r="C2217">
        <v>0.67300000000000004</v>
      </c>
      <c r="D2217">
        <v>0.73599999999999999</v>
      </c>
      <c r="E2217">
        <v>0.66900000000000004</v>
      </c>
      <c r="F2217" s="2">
        <v>0.10680000000000001</v>
      </c>
    </row>
    <row r="2218" spans="1:6" x14ac:dyDescent="0.3">
      <c r="A2218" s="1">
        <v>42219</v>
      </c>
      <c r="B2218">
        <v>0.66500000000000004</v>
      </c>
      <c r="C2218">
        <v>0.67600000000000005</v>
      </c>
      <c r="D2218">
        <v>0.69199999999999995</v>
      </c>
      <c r="E2218">
        <v>0.65300000000000002</v>
      </c>
      <c r="F2218" s="2">
        <v>-4.4999999999999997E-3</v>
      </c>
    </row>
    <row r="2219" spans="1:6" x14ac:dyDescent="0.3">
      <c r="A2219" s="1">
        <v>42216</v>
      </c>
      <c r="B2219">
        <v>0.66800000000000004</v>
      </c>
      <c r="C2219">
        <v>0.73099999999999998</v>
      </c>
      <c r="D2219">
        <v>0.751</v>
      </c>
      <c r="E2219">
        <v>0.66100000000000003</v>
      </c>
      <c r="F2219" s="2">
        <v>-8.2400000000000001E-2</v>
      </c>
    </row>
    <row r="2220" spans="1:6" x14ac:dyDescent="0.3">
      <c r="A2220" s="1">
        <v>42215</v>
      </c>
      <c r="B2220">
        <v>0.72799999999999998</v>
      </c>
      <c r="C2220">
        <v>0.71599999999999997</v>
      </c>
      <c r="D2220">
        <v>0.751</v>
      </c>
      <c r="E2220">
        <v>0.71599999999999997</v>
      </c>
      <c r="F2220" s="2">
        <v>2.8199999999999999E-2</v>
      </c>
    </row>
    <row r="2221" spans="1:6" x14ac:dyDescent="0.3">
      <c r="A2221" s="1">
        <v>42214</v>
      </c>
      <c r="B2221">
        <v>0.70799999999999996</v>
      </c>
      <c r="C2221">
        <v>0.68799999999999994</v>
      </c>
      <c r="D2221">
        <v>0.72399999999999998</v>
      </c>
      <c r="E2221">
        <v>0.68799999999999994</v>
      </c>
      <c r="F2221" s="2">
        <v>5.67E-2</v>
      </c>
    </row>
    <row r="2222" spans="1:6" x14ac:dyDescent="0.3">
      <c r="A2222" s="1">
        <v>42213</v>
      </c>
      <c r="B2222">
        <v>0.67</v>
      </c>
      <c r="C2222">
        <v>0.66200000000000003</v>
      </c>
      <c r="D2222">
        <v>0.68200000000000005</v>
      </c>
      <c r="E2222">
        <v>0.65800000000000003</v>
      </c>
      <c r="F2222" s="2">
        <v>2.4500000000000001E-2</v>
      </c>
    </row>
    <row r="2223" spans="1:6" x14ac:dyDescent="0.3">
      <c r="A2223" s="1">
        <v>42212</v>
      </c>
      <c r="B2223">
        <v>0.65400000000000003</v>
      </c>
      <c r="C2223">
        <v>0.67800000000000005</v>
      </c>
      <c r="D2223">
        <v>0.68200000000000005</v>
      </c>
      <c r="E2223">
        <v>0.64500000000000002</v>
      </c>
      <c r="F2223" s="2">
        <v>-4.1099999999999998E-2</v>
      </c>
    </row>
    <row r="2224" spans="1:6" x14ac:dyDescent="0.3">
      <c r="A2224" s="1">
        <v>42209</v>
      </c>
      <c r="B2224">
        <v>0.68200000000000005</v>
      </c>
      <c r="C2224">
        <v>0.70199999999999996</v>
      </c>
      <c r="D2224">
        <v>0.70699999999999996</v>
      </c>
      <c r="E2224">
        <v>0.66600000000000004</v>
      </c>
      <c r="F2224" s="2">
        <v>-2.29E-2</v>
      </c>
    </row>
    <row r="2225" spans="1:6" x14ac:dyDescent="0.3">
      <c r="A2225" s="1">
        <v>42208</v>
      </c>
      <c r="B2225">
        <v>0.69799999999999995</v>
      </c>
      <c r="C2225">
        <v>0.71899999999999997</v>
      </c>
      <c r="D2225">
        <v>0.72699999999999998</v>
      </c>
      <c r="E2225">
        <v>0.69399999999999995</v>
      </c>
      <c r="F2225" s="2">
        <v>-1.6899999999999998E-2</v>
      </c>
    </row>
    <row r="2226" spans="1:6" x14ac:dyDescent="0.3">
      <c r="A2226" s="1">
        <v>42207</v>
      </c>
      <c r="B2226">
        <v>0.71</v>
      </c>
      <c r="C2226">
        <v>0.68200000000000005</v>
      </c>
      <c r="D2226">
        <v>0.71499999999999997</v>
      </c>
      <c r="E2226">
        <v>0.68200000000000005</v>
      </c>
      <c r="F2226" s="2">
        <v>4.1099999999999998E-2</v>
      </c>
    </row>
    <row r="2227" spans="1:6" x14ac:dyDescent="0.3">
      <c r="A2227" s="1">
        <v>42206</v>
      </c>
      <c r="B2227">
        <v>0.68200000000000005</v>
      </c>
      <c r="C2227">
        <v>0.70199999999999996</v>
      </c>
      <c r="D2227">
        <v>0.71399999999999997</v>
      </c>
      <c r="E2227">
        <v>0.67800000000000005</v>
      </c>
      <c r="F2227" s="2">
        <v>-3.9399999999999998E-2</v>
      </c>
    </row>
    <row r="2228" spans="1:6" x14ac:dyDescent="0.3">
      <c r="A2228" s="1">
        <v>42205</v>
      </c>
      <c r="B2228">
        <v>0.71</v>
      </c>
      <c r="C2228">
        <v>0.68600000000000005</v>
      </c>
      <c r="D2228">
        <v>0.71</v>
      </c>
      <c r="E2228">
        <v>0.68200000000000005</v>
      </c>
      <c r="F2228" s="2">
        <v>6.0499999999999998E-2</v>
      </c>
    </row>
    <row r="2229" spans="1:6" x14ac:dyDescent="0.3">
      <c r="A2229" s="1">
        <v>42203</v>
      </c>
      <c r="B2229">
        <v>0.66900000000000004</v>
      </c>
      <c r="C2229">
        <v>0.66900000000000004</v>
      </c>
      <c r="D2229">
        <v>0.66900000000000004</v>
      </c>
      <c r="E2229">
        <v>0.66900000000000004</v>
      </c>
      <c r="F2229" s="2">
        <v>0</v>
      </c>
    </row>
    <row r="2230" spans="1:6" x14ac:dyDescent="0.3">
      <c r="A2230" s="1">
        <v>42202</v>
      </c>
      <c r="B2230">
        <v>0.66900000000000004</v>
      </c>
      <c r="C2230">
        <v>0.66500000000000004</v>
      </c>
      <c r="D2230">
        <v>0.68600000000000005</v>
      </c>
      <c r="E2230">
        <v>0.65700000000000003</v>
      </c>
      <c r="F2230" s="2">
        <v>1.21E-2</v>
      </c>
    </row>
    <row r="2231" spans="1:6" x14ac:dyDescent="0.3">
      <c r="A2231" s="1">
        <v>42201</v>
      </c>
      <c r="B2231">
        <v>0.66100000000000003</v>
      </c>
      <c r="C2231">
        <v>0.64900000000000002</v>
      </c>
      <c r="D2231">
        <v>0.67700000000000005</v>
      </c>
      <c r="E2231">
        <v>0.64100000000000001</v>
      </c>
      <c r="F2231" s="2">
        <v>4.4200000000000003E-2</v>
      </c>
    </row>
    <row r="2232" spans="1:6" x14ac:dyDescent="0.3">
      <c r="A2232" s="1">
        <v>42200</v>
      </c>
      <c r="B2232">
        <v>0.63300000000000001</v>
      </c>
      <c r="C2232">
        <v>0.64100000000000001</v>
      </c>
      <c r="D2232">
        <v>0.67700000000000005</v>
      </c>
      <c r="E2232">
        <v>0.621</v>
      </c>
      <c r="F2232" s="2">
        <v>-1.2500000000000001E-2</v>
      </c>
    </row>
    <row r="2233" spans="1:6" x14ac:dyDescent="0.3">
      <c r="A2233" s="1">
        <v>42199</v>
      </c>
      <c r="B2233">
        <v>0.64100000000000001</v>
      </c>
      <c r="C2233">
        <v>0.67700000000000005</v>
      </c>
      <c r="D2233">
        <v>0.68100000000000005</v>
      </c>
      <c r="E2233">
        <v>0.63300000000000001</v>
      </c>
      <c r="F2233" s="2">
        <v>-5.3199999999999997E-2</v>
      </c>
    </row>
    <row r="2234" spans="1:6" x14ac:dyDescent="0.3">
      <c r="A2234" s="1">
        <v>42198</v>
      </c>
      <c r="B2234">
        <v>0.67700000000000005</v>
      </c>
      <c r="C2234">
        <v>0.63700000000000001</v>
      </c>
      <c r="D2234">
        <v>0.68500000000000005</v>
      </c>
      <c r="E2234">
        <v>0.63300000000000001</v>
      </c>
      <c r="F2234" s="2">
        <v>4.9599999999999998E-2</v>
      </c>
    </row>
    <row r="2235" spans="1:6" x14ac:dyDescent="0.3">
      <c r="A2235" s="1">
        <v>42195</v>
      </c>
      <c r="B2235">
        <v>0.64500000000000002</v>
      </c>
      <c r="C2235">
        <v>0.61699999999999999</v>
      </c>
      <c r="D2235">
        <v>0.65700000000000003</v>
      </c>
      <c r="E2235">
        <v>0.60099999999999998</v>
      </c>
      <c r="F2235" s="2">
        <v>0.1026</v>
      </c>
    </row>
    <row r="2236" spans="1:6" x14ac:dyDescent="0.3">
      <c r="A2236" s="1">
        <v>42194</v>
      </c>
      <c r="B2236">
        <v>0.58499999999999996</v>
      </c>
      <c r="C2236">
        <v>0.54900000000000004</v>
      </c>
      <c r="D2236">
        <v>0.58899999999999997</v>
      </c>
      <c r="E2236">
        <v>0.54500000000000004</v>
      </c>
      <c r="F2236" s="2">
        <v>6.5600000000000006E-2</v>
      </c>
    </row>
    <row r="2237" spans="1:6" x14ac:dyDescent="0.3">
      <c r="A2237" s="1">
        <v>42193</v>
      </c>
      <c r="B2237">
        <v>0.54900000000000004</v>
      </c>
      <c r="C2237">
        <v>0.58899999999999997</v>
      </c>
      <c r="D2237">
        <v>0.58899999999999997</v>
      </c>
      <c r="E2237">
        <v>0.54100000000000004</v>
      </c>
      <c r="F2237" s="2">
        <v>-6.7900000000000002E-2</v>
      </c>
    </row>
    <row r="2238" spans="1:6" x14ac:dyDescent="0.3">
      <c r="A2238" s="1">
        <v>42192</v>
      </c>
      <c r="B2238">
        <v>0.58899999999999997</v>
      </c>
      <c r="C2238">
        <v>0.60499999999999998</v>
      </c>
      <c r="D2238">
        <v>0.60499999999999998</v>
      </c>
      <c r="E2238">
        <v>0.54900000000000004</v>
      </c>
      <c r="F2238" s="2">
        <v>-6.7000000000000002E-3</v>
      </c>
    </row>
    <row r="2239" spans="1:6" x14ac:dyDescent="0.3">
      <c r="A2239" s="1">
        <v>42191</v>
      </c>
      <c r="B2239">
        <v>0.59299999999999997</v>
      </c>
      <c r="C2239">
        <v>0.56999999999999995</v>
      </c>
      <c r="D2239">
        <v>0.621</v>
      </c>
      <c r="E2239">
        <v>0.56599999999999995</v>
      </c>
      <c r="F2239" s="2">
        <v>-6.3200000000000006E-2</v>
      </c>
    </row>
    <row r="2240" spans="1:6" x14ac:dyDescent="0.3">
      <c r="A2240" s="1">
        <v>42187</v>
      </c>
      <c r="B2240">
        <v>0.63300000000000001</v>
      </c>
      <c r="C2240">
        <v>0.68799999999999994</v>
      </c>
      <c r="D2240">
        <v>0.71599999999999997</v>
      </c>
      <c r="E2240">
        <v>0.625</v>
      </c>
      <c r="F2240" s="2">
        <v>-8.5300000000000001E-2</v>
      </c>
    </row>
    <row r="2241" spans="1:6" x14ac:dyDescent="0.3">
      <c r="A2241" s="1">
        <v>42186</v>
      </c>
      <c r="B2241">
        <v>0.69199999999999995</v>
      </c>
      <c r="C2241">
        <v>0.65300000000000002</v>
      </c>
      <c r="D2241">
        <v>0.69599999999999995</v>
      </c>
      <c r="E2241">
        <v>0.63700000000000001</v>
      </c>
      <c r="F2241" s="2">
        <v>7.2900000000000006E-2</v>
      </c>
    </row>
    <row r="2242" spans="1:6" x14ac:dyDescent="0.3">
      <c r="A2242" s="1">
        <v>42185</v>
      </c>
      <c r="B2242">
        <v>0.64500000000000002</v>
      </c>
      <c r="C2242">
        <v>0.63700000000000001</v>
      </c>
      <c r="D2242">
        <v>0.66400000000000003</v>
      </c>
      <c r="E2242">
        <v>0.621</v>
      </c>
      <c r="F2242" s="2">
        <v>1.26E-2</v>
      </c>
    </row>
    <row r="2243" spans="1:6" x14ac:dyDescent="0.3">
      <c r="A2243" s="1">
        <v>42184</v>
      </c>
      <c r="B2243">
        <v>0.63700000000000001</v>
      </c>
      <c r="C2243">
        <v>0.625</v>
      </c>
      <c r="D2243">
        <v>0.67200000000000004</v>
      </c>
      <c r="E2243">
        <v>0.61699999999999999</v>
      </c>
      <c r="F2243" s="2">
        <v>-0.1103</v>
      </c>
    </row>
    <row r="2244" spans="1:6" x14ac:dyDescent="0.3">
      <c r="A2244" s="1">
        <v>42181</v>
      </c>
      <c r="B2244">
        <v>0.71599999999999997</v>
      </c>
      <c r="C2244">
        <v>0.68799999999999994</v>
      </c>
      <c r="D2244">
        <v>0.71599999999999997</v>
      </c>
      <c r="E2244">
        <v>0.68799999999999994</v>
      </c>
      <c r="F2244" s="2">
        <v>4.07E-2</v>
      </c>
    </row>
    <row r="2245" spans="1:6" x14ac:dyDescent="0.3">
      <c r="A2245" s="1">
        <v>42180</v>
      </c>
      <c r="B2245">
        <v>0.68799999999999994</v>
      </c>
      <c r="C2245">
        <v>0.68400000000000005</v>
      </c>
      <c r="D2245">
        <v>0.71199999999999997</v>
      </c>
      <c r="E2245">
        <v>0.68</v>
      </c>
      <c r="F2245" s="2">
        <v>5.7999999999999996E-3</v>
      </c>
    </row>
    <row r="2246" spans="1:6" x14ac:dyDescent="0.3">
      <c r="A2246" s="1">
        <v>42179</v>
      </c>
      <c r="B2246">
        <v>0.68400000000000005</v>
      </c>
      <c r="C2246">
        <v>0.69599999999999995</v>
      </c>
      <c r="D2246">
        <v>0.71199999999999997</v>
      </c>
      <c r="E2246">
        <v>0.68</v>
      </c>
      <c r="F2246" s="2">
        <v>2.8999999999999998E-3</v>
      </c>
    </row>
    <row r="2247" spans="1:6" x14ac:dyDescent="0.3">
      <c r="A2247" s="1">
        <v>42178</v>
      </c>
      <c r="B2247">
        <v>0.68200000000000005</v>
      </c>
      <c r="C2247">
        <v>0.66600000000000004</v>
      </c>
      <c r="D2247">
        <v>0.68600000000000005</v>
      </c>
      <c r="E2247">
        <v>0.66200000000000003</v>
      </c>
      <c r="F2247" s="2">
        <v>3.0200000000000001E-2</v>
      </c>
    </row>
    <row r="2248" spans="1:6" x14ac:dyDescent="0.3">
      <c r="A2248" s="1">
        <v>42177</v>
      </c>
      <c r="B2248">
        <v>0.66200000000000003</v>
      </c>
      <c r="C2248">
        <v>0.63700000000000001</v>
      </c>
      <c r="D2248">
        <v>0.66200000000000003</v>
      </c>
      <c r="E2248">
        <v>0.63300000000000001</v>
      </c>
      <c r="F2248" s="2">
        <v>6.6000000000000003E-2</v>
      </c>
    </row>
    <row r="2249" spans="1:6" x14ac:dyDescent="0.3">
      <c r="A2249" s="1">
        <v>42174</v>
      </c>
      <c r="B2249">
        <v>0.621</v>
      </c>
      <c r="C2249">
        <v>0.63300000000000001</v>
      </c>
      <c r="D2249">
        <v>0.64500000000000002</v>
      </c>
      <c r="E2249">
        <v>0.60899999999999999</v>
      </c>
      <c r="F2249" s="2">
        <v>-2.5100000000000001E-2</v>
      </c>
    </row>
    <row r="2250" spans="1:6" x14ac:dyDescent="0.3">
      <c r="A2250" s="1">
        <v>42173</v>
      </c>
      <c r="B2250">
        <v>0.63700000000000001</v>
      </c>
      <c r="C2250">
        <v>0.64900000000000002</v>
      </c>
      <c r="D2250">
        <v>0.66500000000000004</v>
      </c>
      <c r="E2250">
        <v>0.629</v>
      </c>
      <c r="F2250" s="2">
        <v>-3.04E-2</v>
      </c>
    </row>
    <row r="2251" spans="1:6" x14ac:dyDescent="0.3">
      <c r="A2251" s="1">
        <v>42172</v>
      </c>
      <c r="B2251">
        <v>0.65700000000000003</v>
      </c>
      <c r="C2251">
        <v>0.69299999999999995</v>
      </c>
      <c r="D2251">
        <v>0.76600000000000001</v>
      </c>
      <c r="E2251">
        <v>0.64900000000000002</v>
      </c>
      <c r="F2251" s="2">
        <v>-5.33E-2</v>
      </c>
    </row>
    <row r="2252" spans="1:6" x14ac:dyDescent="0.3">
      <c r="A2252" s="1">
        <v>42171</v>
      </c>
      <c r="B2252">
        <v>0.69399999999999995</v>
      </c>
      <c r="C2252">
        <v>0.70599999999999996</v>
      </c>
      <c r="D2252">
        <v>0.71</v>
      </c>
      <c r="E2252">
        <v>0.68600000000000005</v>
      </c>
      <c r="F2252" s="2">
        <v>-1.7000000000000001E-2</v>
      </c>
    </row>
    <row r="2253" spans="1:6" x14ac:dyDescent="0.3">
      <c r="A2253" s="1">
        <v>42170</v>
      </c>
      <c r="B2253">
        <v>0.70599999999999996</v>
      </c>
      <c r="C2253">
        <v>0.71</v>
      </c>
      <c r="D2253">
        <v>0.71799999999999997</v>
      </c>
      <c r="E2253">
        <v>0.68100000000000005</v>
      </c>
      <c r="F2253" s="2">
        <v>-2.75E-2</v>
      </c>
    </row>
    <row r="2254" spans="1:6" x14ac:dyDescent="0.3">
      <c r="A2254" s="1">
        <v>42167</v>
      </c>
      <c r="B2254">
        <v>0.72599999999999998</v>
      </c>
      <c r="C2254">
        <v>0.72499999999999998</v>
      </c>
      <c r="D2254">
        <v>0.73799999999999999</v>
      </c>
      <c r="E2254">
        <v>0.70899999999999996</v>
      </c>
      <c r="F2254" s="2">
        <v>1.26E-2</v>
      </c>
    </row>
    <row r="2255" spans="1:6" x14ac:dyDescent="0.3">
      <c r="A2255" s="1">
        <v>42166</v>
      </c>
      <c r="B2255">
        <v>0.71699999999999997</v>
      </c>
      <c r="C2255">
        <v>0.72899999999999998</v>
      </c>
      <c r="D2255">
        <v>0.753</v>
      </c>
      <c r="E2255">
        <v>0.71699999999999997</v>
      </c>
      <c r="F2255" s="2">
        <v>-1.6500000000000001E-2</v>
      </c>
    </row>
    <row r="2256" spans="1:6" x14ac:dyDescent="0.3">
      <c r="A2256" s="1">
        <v>42165</v>
      </c>
      <c r="B2256">
        <v>0.72899999999999998</v>
      </c>
      <c r="C2256">
        <v>0.72499999999999998</v>
      </c>
      <c r="D2256">
        <v>0.73699999999999999</v>
      </c>
      <c r="E2256">
        <v>0.72099999999999997</v>
      </c>
      <c r="F2256" s="2">
        <v>1.11E-2</v>
      </c>
    </row>
    <row r="2257" spans="1:6" x14ac:dyDescent="0.3">
      <c r="A2257" s="1">
        <v>42164</v>
      </c>
      <c r="B2257">
        <v>0.72099999999999997</v>
      </c>
      <c r="C2257">
        <v>0.68899999999999995</v>
      </c>
      <c r="D2257">
        <v>0.72099999999999997</v>
      </c>
      <c r="E2257">
        <v>0.68100000000000005</v>
      </c>
      <c r="F2257" s="2">
        <v>5.2600000000000001E-2</v>
      </c>
    </row>
    <row r="2258" spans="1:6" x14ac:dyDescent="0.3">
      <c r="A2258" s="1">
        <v>42163</v>
      </c>
      <c r="B2258">
        <v>0.68500000000000005</v>
      </c>
      <c r="C2258">
        <v>0.72899999999999998</v>
      </c>
      <c r="D2258">
        <v>0.72899999999999998</v>
      </c>
      <c r="E2258">
        <v>0.68500000000000005</v>
      </c>
      <c r="F2258" s="2">
        <v>-4.4600000000000001E-2</v>
      </c>
    </row>
    <row r="2259" spans="1:6" x14ac:dyDescent="0.3">
      <c r="A2259" s="1">
        <v>42160</v>
      </c>
      <c r="B2259">
        <v>0.71699999999999997</v>
      </c>
      <c r="C2259">
        <v>0.66900000000000004</v>
      </c>
      <c r="D2259">
        <v>0.752</v>
      </c>
      <c r="E2259">
        <v>0.66500000000000004</v>
      </c>
      <c r="F2259" s="2">
        <v>7.8200000000000006E-2</v>
      </c>
    </row>
    <row r="2260" spans="1:6" x14ac:dyDescent="0.3">
      <c r="A2260" s="1">
        <v>42159</v>
      </c>
      <c r="B2260">
        <v>0.66500000000000004</v>
      </c>
      <c r="C2260">
        <v>0.66900000000000004</v>
      </c>
      <c r="D2260">
        <v>0.68799999999999994</v>
      </c>
      <c r="E2260">
        <v>0.65300000000000002</v>
      </c>
      <c r="F2260" s="2">
        <v>-1.04E-2</v>
      </c>
    </row>
    <row r="2261" spans="1:6" x14ac:dyDescent="0.3">
      <c r="A2261" s="1">
        <v>42158</v>
      </c>
      <c r="B2261">
        <v>0.67200000000000004</v>
      </c>
      <c r="C2261">
        <v>0.65700000000000003</v>
      </c>
      <c r="D2261">
        <v>0.68400000000000005</v>
      </c>
      <c r="E2261">
        <v>0.65300000000000002</v>
      </c>
      <c r="F2261" s="2">
        <v>2.2800000000000001E-2</v>
      </c>
    </row>
    <row r="2262" spans="1:6" x14ac:dyDescent="0.3">
      <c r="A2262" s="1">
        <v>42157</v>
      </c>
      <c r="B2262">
        <v>0.65700000000000003</v>
      </c>
      <c r="C2262">
        <v>0.64900000000000002</v>
      </c>
      <c r="D2262">
        <v>0.66900000000000004</v>
      </c>
      <c r="E2262">
        <v>0.64500000000000002</v>
      </c>
      <c r="F2262" s="2">
        <v>1.23E-2</v>
      </c>
    </row>
    <row r="2263" spans="1:6" x14ac:dyDescent="0.3">
      <c r="A2263" s="1">
        <v>42156</v>
      </c>
      <c r="B2263">
        <v>0.64900000000000002</v>
      </c>
      <c r="C2263">
        <v>0.61299999999999999</v>
      </c>
      <c r="D2263">
        <v>0.65700000000000003</v>
      </c>
      <c r="E2263">
        <v>0.60099999999999998</v>
      </c>
      <c r="F2263" s="2">
        <v>6.5299999999999997E-2</v>
      </c>
    </row>
    <row r="2264" spans="1:6" x14ac:dyDescent="0.3">
      <c r="A2264" s="1">
        <v>42154</v>
      </c>
      <c r="B2264">
        <v>0.60899999999999999</v>
      </c>
      <c r="C2264">
        <v>0.60899999999999999</v>
      </c>
      <c r="D2264">
        <v>0.60899999999999999</v>
      </c>
      <c r="E2264">
        <v>0.60899999999999999</v>
      </c>
      <c r="F2264" s="2">
        <v>0</v>
      </c>
    </row>
    <row r="2265" spans="1:6" x14ac:dyDescent="0.3">
      <c r="A2265" s="1">
        <v>42153</v>
      </c>
      <c r="B2265">
        <v>0.60899999999999999</v>
      </c>
      <c r="C2265">
        <v>0.63700000000000001</v>
      </c>
      <c r="D2265">
        <v>0.63700000000000001</v>
      </c>
      <c r="E2265">
        <v>0.60499999999999998</v>
      </c>
      <c r="F2265" s="2">
        <v>-3.1800000000000002E-2</v>
      </c>
    </row>
    <row r="2266" spans="1:6" x14ac:dyDescent="0.3">
      <c r="A2266" s="1">
        <v>42152</v>
      </c>
      <c r="B2266">
        <v>0.629</v>
      </c>
      <c r="C2266">
        <v>0.65600000000000003</v>
      </c>
      <c r="D2266">
        <v>0.65600000000000003</v>
      </c>
      <c r="E2266">
        <v>0.625</v>
      </c>
      <c r="F2266" s="2">
        <v>-2.93E-2</v>
      </c>
    </row>
    <row r="2267" spans="1:6" x14ac:dyDescent="0.3">
      <c r="A2267" s="1">
        <v>42151</v>
      </c>
      <c r="B2267">
        <v>0.64800000000000002</v>
      </c>
      <c r="C2267">
        <v>0.64900000000000002</v>
      </c>
      <c r="D2267">
        <v>0.66800000000000004</v>
      </c>
      <c r="E2267">
        <v>0.64500000000000002</v>
      </c>
      <c r="F2267" s="2">
        <v>5.5399999999999998E-2</v>
      </c>
    </row>
    <row r="2268" spans="1:6" x14ac:dyDescent="0.3">
      <c r="A2268" s="1">
        <v>42150</v>
      </c>
      <c r="B2268">
        <v>0.61399999999999999</v>
      </c>
      <c r="C2268">
        <v>0.61799999999999999</v>
      </c>
      <c r="D2268">
        <v>0.64700000000000002</v>
      </c>
      <c r="E2268">
        <v>0.61399999999999999</v>
      </c>
      <c r="F2268" s="2">
        <v>-1.35E-2</v>
      </c>
    </row>
    <row r="2269" spans="1:6" x14ac:dyDescent="0.3">
      <c r="A2269" s="1">
        <v>42149</v>
      </c>
      <c r="B2269">
        <v>0.622</v>
      </c>
      <c r="C2269">
        <v>0.61799999999999999</v>
      </c>
      <c r="D2269">
        <v>0.622</v>
      </c>
      <c r="E2269">
        <v>0.61799999999999999</v>
      </c>
      <c r="F2269" s="2">
        <v>7.1000000000000004E-3</v>
      </c>
    </row>
    <row r="2270" spans="1:6" x14ac:dyDescent="0.3">
      <c r="A2270" s="1">
        <v>42146</v>
      </c>
      <c r="B2270">
        <v>0.61799999999999999</v>
      </c>
      <c r="C2270">
        <v>0.57699999999999996</v>
      </c>
      <c r="D2270">
        <v>0.63100000000000001</v>
      </c>
      <c r="E2270">
        <v>0.56899999999999995</v>
      </c>
      <c r="F2270" s="2">
        <v>7.1099999999999997E-2</v>
      </c>
    </row>
    <row r="2271" spans="1:6" x14ac:dyDescent="0.3">
      <c r="A2271" s="1">
        <v>42145</v>
      </c>
      <c r="B2271">
        <v>0.57699999999999996</v>
      </c>
      <c r="C2271">
        <v>0.58899999999999997</v>
      </c>
      <c r="D2271">
        <v>0.59699999999999998</v>
      </c>
      <c r="E2271">
        <v>0.57299999999999995</v>
      </c>
      <c r="F2271" s="2">
        <v>-2.7E-2</v>
      </c>
    </row>
    <row r="2272" spans="1:6" x14ac:dyDescent="0.3">
      <c r="A2272" s="1">
        <v>42144</v>
      </c>
      <c r="B2272">
        <v>0.59299999999999997</v>
      </c>
      <c r="C2272">
        <v>0.61299999999999999</v>
      </c>
      <c r="D2272">
        <v>0.61299999999999999</v>
      </c>
      <c r="E2272">
        <v>0.58099999999999996</v>
      </c>
      <c r="F2272" s="2">
        <v>-3.8899999999999997E-2</v>
      </c>
    </row>
    <row r="2273" spans="1:6" x14ac:dyDescent="0.3">
      <c r="A2273" s="1">
        <v>42143</v>
      </c>
      <c r="B2273">
        <v>0.61699999999999999</v>
      </c>
      <c r="C2273">
        <v>0.57699999999999996</v>
      </c>
      <c r="D2273">
        <v>0.61699999999999999</v>
      </c>
      <c r="E2273">
        <v>0.55700000000000005</v>
      </c>
      <c r="F2273" s="2">
        <v>6.93E-2</v>
      </c>
    </row>
    <row r="2274" spans="1:6" x14ac:dyDescent="0.3">
      <c r="A2274" s="1">
        <v>42142</v>
      </c>
      <c r="B2274">
        <v>0.57699999999999996</v>
      </c>
      <c r="C2274">
        <v>0.53200000000000003</v>
      </c>
      <c r="D2274">
        <v>0.58099999999999996</v>
      </c>
      <c r="E2274">
        <v>0.53200000000000003</v>
      </c>
      <c r="F2274" s="2">
        <v>6.8500000000000005E-2</v>
      </c>
    </row>
    <row r="2275" spans="1:6" x14ac:dyDescent="0.3">
      <c r="A2275" s="1">
        <v>42139</v>
      </c>
      <c r="B2275">
        <v>0.54</v>
      </c>
      <c r="C2275">
        <v>0.54800000000000004</v>
      </c>
      <c r="D2275">
        <v>0.56100000000000005</v>
      </c>
      <c r="E2275">
        <v>0.53200000000000003</v>
      </c>
      <c r="F2275" s="2">
        <v>-7.4000000000000003E-3</v>
      </c>
    </row>
    <row r="2276" spans="1:6" x14ac:dyDescent="0.3">
      <c r="A2276" s="1">
        <v>42138</v>
      </c>
      <c r="B2276">
        <v>0.54400000000000004</v>
      </c>
      <c r="C2276">
        <v>0.57599999999999996</v>
      </c>
      <c r="D2276">
        <v>0.58399999999999996</v>
      </c>
      <c r="E2276">
        <v>0.54400000000000004</v>
      </c>
      <c r="F2276" s="2">
        <v>-6.2100000000000002E-2</v>
      </c>
    </row>
    <row r="2277" spans="1:6" x14ac:dyDescent="0.3">
      <c r="A2277" s="1">
        <v>42137</v>
      </c>
      <c r="B2277">
        <v>0.57999999999999996</v>
      </c>
      <c r="C2277">
        <v>0.60399999999999998</v>
      </c>
      <c r="D2277">
        <v>0.60399999999999998</v>
      </c>
      <c r="E2277">
        <v>0.56000000000000005</v>
      </c>
      <c r="F2277" s="2">
        <v>-2.6800000000000001E-2</v>
      </c>
    </row>
    <row r="2278" spans="1:6" x14ac:dyDescent="0.3">
      <c r="A2278" s="1">
        <v>42136</v>
      </c>
      <c r="B2278">
        <v>0.59599999999999997</v>
      </c>
      <c r="C2278">
        <v>0.61199999999999999</v>
      </c>
      <c r="D2278">
        <v>0.64800000000000002</v>
      </c>
      <c r="E2278">
        <v>0.59199999999999997</v>
      </c>
      <c r="F2278" s="2">
        <v>-3.8699999999999998E-2</v>
      </c>
    </row>
    <row r="2279" spans="1:6" x14ac:dyDescent="0.3">
      <c r="A2279" s="1">
        <v>42135</v>
      </c>
      <c r="B2279">
        <v>0.62</v>
      </c>
      <c r="C2279">
        <v>0.57199999999999995</v>
      </c>
      <c r="D2279">
        <v>0.62</v>
      </c>
      <c r="E2279">
        <v>0.56799999999999995</v>
      </c>
      <c r="F2279" s="2">
        <v>8.3900000000000002E-2</v>
      </c>
    </row>
    <row r="2280" spans="1:6" x14ac:dyDescent="0.3">
      <c r="A2280" s="1">
        <v>42132</v>
      </c>
      <c r="B2280">
        <v>0.57199999999999995</v>
      </c>
      <c r="C2280">
        <v>0.63500000000000001</v>
      </c>
      <c r="D2280">
        <v>0.67200000000000004</v>
      </c>
      <c r="E2280">
        <v>0.56000000000000005</v>
      </c>
      <c r="F2280" s="2">
        <v>-9.9199999999999997E-2</v>
      </c>
    </row>
    <row r="2281" spans="1:6" x14ac:dyDescent="0.3">
      <c r="A2281" s="1">
        <v>42131</v>
      </c>
      <c r="B2281">
        <v>0.63500000000000001</v>
      </c>
      <c r="C2281">
        <v>0.63500000000000001</v>
      </c>
      <c r="D2281">
        <v>0.66300000000000003</v>
      </c>
      <c r="E2281">
        <v>0.61899999999999999</v>
      </c>
      <c r="F2281" s="2">
        <v>-6.3E-3</v>
      </c>
    </row>
    <row r="2282" spans="1:6" x14ac:dyDescent="0.3">
      <c r="A2282" s="1">
        <v>42130</v>
      </c>
      <c r="B2282">
        <v>0.63900000000000001</v>
      </c>
      <c r="C2282">
        <v>0.627</v>
      </c>
      <c r="D2282">
        <v>0.64700000000000002</v>
      </c>
      <c r="E2282">
        <v>0.61499999999999999</v>
      </c>
      <c r="F2282" s="2">
        <v>1.9099999999999999E-2</v>
      </c>
    </row>
    <row r="2283" spans="1:6" x14ac:dyDescent="0.3">
      <c r="A2283" s="1">
        <v>42129</v>
      </c>
      <c r="B2283">
        <v>0.627</v>
      </c>
      <c r="C2283">
        <v>0.60699999999999998</v>
      </c>
      <c r="D2283">
        <v>0.63500000000000001</v>
      </c>
      <c r="E2283">
        <v>0.58299999999999996</v>
      </c>
      <c r="F2283" s="2">
        <v>3.9800000000000002E-2</v>
      </c>
    </row>
    <row r="2284" spans="1:6" x14ac:dyDescent="0.3">
      <c r="A2284" s="1">
        <v>42128</v>
      </c>
      <c r="B2284">
        <v>0.60299999999999998</v>
      </c>
      <c r="C2284">
        <v>0.61499999999999999</v>
      </c>
      <c r="D2284">
        <v>0.61499999999999999</v>
      </c>
      <c r="E2284">
        <v>0.58699999999999997</v>
      </c>
      <c r="F2284" s="2">
        <v>6.7000000000000002E-3</v>
      </c>
    </row>
    <row r="2285" spans="1:6" x14ac:dyDescent="0.3">
      <c r="A2285" s="1">
        <v>42125</v>
      </c>
      <c r="B2285">
        <v>0.59899999999999998</v>
      </c>
      <c r="C2285">
        <v>0.58299999999999996</v>
      </c>
      <c r="D2285">
        <v>0.61099999999999999</v>
      </c>
      <c r="E2285">
        <v>0.57499999999999996</v>
      </c>
      <c r="F2285" s="2">
        <v>4.1700000000000001E-2</v>
      </c>
    </row>
    <row r="2286" spans="1:6" x14ac:dyDescent="0.3">
      <c r="A2286" s="1">
        <v>42124</v>
      </c>
      <c r="B2286">
        <v>0.57499999999999996</v>
      </c>
      <c r="C2286">
        <v>0.56299999999999994</v>
      </c>
      <c r="D2286">
        <v>0.61399999999999999</v>
      </c>
      <c r="E2286">
        <v>0.55900000000000005</v>
      </c>
      <c r="F2286" s="2">
        <v>2.1299999999999999E-2</v>
      </c>
    </row>
    <row r="2287" spans="1:6" x14ac:dyDescent="0.3">
      <c r="A2287" s="1">
        <v>42123</v>
      </c>
      <c r="B2287">
        <v>0.56299999999999994</v>
      </c>
      <c r="C2287">
        <v>0.55500000000000005</v>
      </c>
      <c r="D2287">
        <v>0.60199999999999998</v>
      </c>
      <c r="E2287">
        <v>0.54700000000000004</v>
      </c>
      <c r="F2287" s="2">
        <v>0</v>
      </c>
    </row>
    <row r="2288" spans="1:6" x14ac:dyDescent="0.3">
      <c r="A2288" s="1">
        <v>42122</v>
      </c>
      <c r="B2288">
        <v>0.56299999999999994</v>
      </c>
      <c r="C2288">
        <v>0.53900000000000003</v>
      </c>
      <c r="D2288">
        <v>0.56699999999999995</v>
      </c>
      <c r="E2288">
        <v>0.53900000000000003</v>
      </c>
      <c r="F2288" s="2">
        <v>7.4399999999999994E-2</v>
      </c>
    </row>
    <row r="2289" spans="1:6" x14ac:dyDescent="0.3">
      <c r="A2289" s="1">
        <v>42121</v>
      </c>
      <c r="B2289">
        <v>0.52400000000000002</v>
      </c>
      <c r="C2289">
        <v>0.51200000000000001</v>
      </c>
      <c r="D2289">
        <v>0.53300000000000003</v>
      </c>
      <c r="E2289">
        <v>0.50800000000000001</v>
      </c>
      <c r="F2289" s="2">
        <v>3.15E-2</v>
      </c>
    </row>
    <row r="2290" spans="1:6" x14ac:dyDescent="0.3">
      <c r="A2290" s="1">
        <v>42118</v>
      </c>
      <c r="B2290">
        <v>0.50800000000000001</v>
      </c>
      <c r="C2290">
        <v>0.54100000000000004</v>
      </c>
      <c r="D2290">
        <v>0.54500000000000004</v>
      </c>
      <c r="E2290">
        <v>0.50800000000000001</v>
      </c>
      <c r="F2290" s="2">
        <v>-4.5100000000000001E-2</v>
      </c>
    </row>
    <row r="2291" spans="1:6" x14ac:dyDescent="0.3">
      <c r="A2291" s="1">
        <v>42117</v>
      </c>
      <c r="B2291">
        <v>0.53200000000000003</v>
      </c>
      <c r="C2291">
        <v>0.54900000000000004</v>
      </c>
      <c r="D2291">
        <v>0.55300000000000005</v>
      </c>
      <c r="E2291">
        <v>0.52400000000000002</v>
      </c>
      <c r="F2291" s="2">
        <v>-3.7999999999999999E-2</v>
      </c>
    </row>
    <row r="2292" spans="1:6" x14ac:dyDescent="0.3">
      <c r="A2292" s="1">
        <v>42116</v>
      </c>
      <c r="B2292">
        <v>0.55300000000000005</v>
      </c>
      <c r="C2292">
        <v>0.52</v>
      </c>
      <c r="D2292">
        <v>0.55700000000000005</v>
      </c>
      <c r="E2292">
        <v>0.52</v>
      </c>
      <c r="F2292" s="2">
        <v>6.3500000000000001E-2</v>
      </c>
    </row>
    <row r="2293" spans="1:6" x14ac:dyDescent="0.3">
      <c r="A2293" s="1">
        <v>42115</v>
      </c>
      <c r="B2293">
        <v>0.52</v>
      </c>
      <c r="C2293">
        <v>0.52400000000000002</v>
      </c>
      <c r="D2293">
        <v>0.54500000000000004</v>
      </c>
      <c r="E2293">
        <v>0.52</v>
      </c>
      <c r="F2293" s="2">
        <v>-7.6E-3</v>
      </c>
    </row>
    <row r="2294" spans="1:6" x14ac:dyDescent="0.3">
      <c r="A2294" s="1">
        <v>42114</v>
      </c>
      <c r="B2294">
        <v>0.52400000000000002</v>
      </c>
      <c r="C2294">
        <v>0.51600000000000001</v>
      </c>
      <c r="D2294">
        <v>0.53200000000000003</v>
      </c>
      <c r="E2294">
        <v>0.504</v>
      </c>
      <c r="F2294" s="2">
        <v>2.3400000000000001E-2</v>
      </c>
    </row>
    <row r="2295" spans="1:6" x14ac:dyDescent="0.3">
      <c r="A2295" s="1">
        <v>42111</v>
      </c>
      <c r="B2295">
        <v>0.51200000000000001</v>
      </c>
      <c r="C2295">
        <v>0.48799999999999999</v>
      </c>
      <c r="D2295">
        <v>0.52</v>
      </c>
      <c r="E2295">
        <v>0.46400000000000002</v>
      </c>
      <c r="F2295" s="2">
        <v>4.9200000000000001E-2</v>
      </c>
    </row>
    <row r="2296" spans="1:6" x14ac:dyDescent="0.3">
      <c r="A2296" s="1">
        <v>42110</v>
      </c>
      <c r="B2296">
        <v>0.48799999999999999</v>
      </c>
      <c r="C2296">
        <v>0.50800000000000001</v>
      </c>
      <c r="D2296">
        <v>0.51600000000000001</v>
      </c>
      <c r="E2296">
        <v>0.48</v>
      </c>
      <c r="F2296" s="2">
        <v>-2.4E-2</v>
      </c>
    </row>
    <row r="2297" spans="1:6" x14ac:dyDescent="0.3">
      <c r="A2297" s="1">
        <v>42109</v>
      </c>
      <c r="B2297">
        <v>0.5</v>
      </c>
      <c r="C2297">
        <v>0.51600000000000001</v>
      </c>
      <c r="D2297">
        <v>0.51600000000000001</v>
      </c>
      <c r="E2297">
        <v>0.496</v>
      </c>
      <c r="F2297" s="2">
        <v>-3.1E-2</v>
      </c>
    </row>
    <row r="2298" spans="1:6" x14ac:dyDescent="0.3">
      <c r="A2298" s="1">
        <v>42108</v>
      </c>
      <c r="B2298">
        <v>0.51600000000000001</v>
      </c>
      <c r="C2298">
        <v>0.53600000000000003</v>
      </c>
      <c r="D2298">
        <v>0.54800000000000004</v>
      </c>
      <c r="E2298">
        <v>0.5</v>
      </c>
      <c r="F2298" s="2">
        <v>-3.73E-2</v>
      </c>
    </row>
    <row r="2299" spans="1:6" x14ac:dyDescent="0.3">
      <c r="A2299" s="1">
        <v>42107</v>
      </c>
      <c r="B2299">
        <v>0.53600000000000003</v>
      </c>
      <c r="C2299">
        <v>0.56399999999999995</v>
      </c>
      <c r="D2299">
        <v>0.57599999999999996</v>
      </c>
      <c r="E2299">
        <v>0.53200000000000003</v>
      </c>
      <c r="F2299" s="2">
        <v>-4.2900000000000001E-2</v>
      </c>
    </row>
    <row r="2300" spans="1:6" x14ac:dyDescent="0.3">
      <c r="A2300" s="1">
        <v>42104</v>
      </c>
      <c r="B2300">
        <v>0.56000000000000005</v>
      </c>
      <c r="C2300">
        <v>0.55200000000000005</v>
      </c>
      <c r="D2300">
        <v>0.56399999999999995</v>
      </c>
      <c r="E2300">
        <v>0.54</v>
      </c>
      <c r="F2300" s="2">
        <v>1.4500000000000001E-2</v>
      </c>
    </row>
    <row r="2301" spans="1:6" x14ac:dyDescent="0.3">
      <c r="A2301" s="1">
        <v>42103</v>
      </c>
      <c r="B2301">
        <v>0.55200000000000005</v>
      </c>
      <c r="C2301">
        <v>0.53600000000000003</v>
      </c>
      <c r="D2301">
        <v>0.56000000000000005</v>
      </c>
      <c r="E2301">
        <v>0.52800000000000002</v>
      </c>
      <c r="F2301" s="2">
        <v>2.9899999999999999E-2</v>
      </c>
    </row>
    <row r="2302" spans="1:6" x14ac:dyDescent="0.3">
      <c r="A2302" s="1">
        <v>42102</v>
      </c>
      <c r="B2302">
        <v>0.53600000000000003</v>
      </c>
      <c r="C2302">
        <v>0.52400000000000002</v>
      </c>
      <c r="D2302">
        <v>0.55200000000000005</v>
      </c>
      <c r="E2302">
        <v>0.51600000000000001</v>
      </c>
      <c r="F2302" s="2">
        <v>3.0800000000000001E-2</v>
      </c>
    </row>
    <row r="2303" spans="1:6" x14ac:dyDescent="0.3">
      <c r="A2303" s="1">
        <v>42101</v>
      </c>
      <c r="B2303">
        <v>0.52</v>
      </c>
      <c r="C2303">
        <v>0.496</v>
      </c>
      <c r="D2303">
        <v>0.53200000000000003</v>
      </c>
      <c r="E2303">
        <v>0.496</v>
      </c>
      <c r="F2303" s="2">
        <v>0.04</v>
      </c>
    </row>
    <row r="2304" spans="1:6" x14ac:dyDescent="0.3">
      <c r="A2304" s="1">
        <v>42100</v>
      </c>
      <c r="B2304">
        <v>0.5</v>
      </c>
      <c r="C2304">
        <v>0.53600000000000003</v>
      </c>
      <c r="D2304">
        <v>0.54400000000000004</v>
      </c>
      <c r="E2304">
        <v>0.47199999999999998</v>
      </c>
      <c r="F2304" s="2">
        <v>3.3099999999999997E-2</v>
      </c>
    </row>
    <row r="2305" spans="1:6" x14ac:dyDescent="0.3">
      <c r="A2305" s="1">
        <v>42097</v>
      </c>
      <c r="B2305">
        <v>0.48399999999999999</v>
      </c>
      <c r="C2305">
        <v>0.53600000000000003</v>
      </c>
      <c r="D2305">
        <v>0.54400000000000004</v>
      </c>
      <c r="E2305">
        <v>0.47199999999999998</v>
      </c>
      <c r="F2305" s="2">
        <v>-0.1103</v>
      </c>
    </row>
    <row r="2306" spans="1:6" x14ac:dyDescent="0.3">
      <c r="A2306" s="1">
        <v>42096</v>
      </c>
      <c r="B2306">
        <v>0.54400000000000004</v>
      </c>
      <c r="C2306">
        <v>0.53900000000000003</v>
      </c>
      <c r="D2306">
        <v>0.55200000000000005</v>
      </c>
      <c r="E2306">
        <v>0.52</v>
      </c>
      <c r="F2306" s="2">
        <v>9.2999999999999992E-3</v>
      </c>
    </row>
    <row r="2307" spans="1:6" x14ac:dyDescent="0.3">
      <c r="A2307" s="1">
        <v>42095</v>
      </c>
      <c r="B2307">
        <v>0.53900000000000003</v>
      </c>
      <c r="C2307">
        <v>0.56299999999999994</v>
      </c>
      <c r="D2307">
        <v>0.57899999999999996</v>
      </c>
      <c r="E2307">
        <v>0.53100000000000003</v>
      </c>
      <c r="F2307" s="2">
        <v>-3.5799999999999998E-2</v>
      </c>
    </row>
    <row r="2308" spans="1:6" x14ac:dyDescent="0.3">
      <c r="A2308" s="1">
        <v>42094</v>
      </c>
      <c r="B2308">
        <v>0.55900000000000005</v>
      </c>
      <c r="C2308">
        <v>0.57899999999999996</v>
      </c>
      <c r="D2308">
        <v>0.57899999999999996</v>
      </c>
      <c r="E2308">
        <v>0.55100000000000005</v>
      </c>
      <c r="F2308" s="2">
        <v>-4.1200000000000001E-2</v>
      </c>
    </row>
    <row r="2309" spans="1:6" x14ac:dyDescent="0.3">
      <c r="A2309" s="1">
        <v>42093</v>
      </c>
      <c r="B2309">
        <v>0.58299999999999996</v>
      </c>
      <c r="C2309">
        <v>0.59</v>
      </c>
      <c r="D2309">
        <v>0.59799999999999998</v>
      </c>
      <c r="E2309">
        <v>0.57099999999999995</v>
      </c>
      <c r="F2309" s="2">
        <v>-2.5100000000000001E-2</v>
      </c>
    </row>
    <row r="2310" spans="1:6" x14ac:dyDescent="0.3">
      <c r="A2310" s="1">
        <v>42090</v>
      </c>
      <c r="B2310">
        <v>0.59799999999999998</v>
      </c>
      <c r="C2310">
        <v>0.61</v>
      </c>
      <c r="D2310">
        <v>0.61399999999999999</v>
      </c>
      <c r="E2310">
        <v>0.57899999999999996</v>
      </c>
      <c r="F2310" s="2">
        <v>-3.2399999999999998E-2</v>
      </c>
    </row>
    <row r="2311" spans="1:6" x14ac:dyDescent="0.3">
      <c r="A2311" s="1">
        <v>42089</v>
      </c>
      <c r="B2311">
        <v>0.61799999999999999</v>
      </c>
      <c r="C2311">
        <v>0.60199999999999998</v>
      </c>
      <c r="D2311">
        <v>0.63</v>
      </c>
      <c r="E2311">
        <v>0.59</v>
      </c>
      <c r="F2311" s="2">
        <v>1.9800000000000002E-2</v>
      </c>
    </row>
    <row r="2312" spans="1:6" x14ac:dyDescent="0.3">
      <c r="A2312" s="1">
        <v>42088</v>
      </c>
      <c r="B2312">
        <v>0.60599999999999998</v>
      </c>
      <c r="C2312">
        <v>0.58699999999999997</v>
      </c>
      <c r="D2312">
        <v>0.60599999999999998</v>
      </c>
      <c r="E2312">
        <v>0.56299999999999994</v>
      </c>
      <c r="F2312" s="2">
        <v>8.0199999999999994E-2</v>
      </c>
    </row>
    <row r="2313" spans="1:6" x14ac:dyDescent="0.3">
      <c r="A2313" s="1">
        <v>42087</v>
      </c>
      <c r="B2313">
        <v>0.56100000000000005</v>
      </c>
      <c r="C2313">
        <v>0.57299999999999995</v>
      </c>
      <c r="D2313">
        <v>0.59</v>
      </c>
      <c r="E2313">
        <v>0.56100000000000005</v>
      </c>
      <c r="F2313" s="2">
        <v>-2.7699999999999999E-2</v>
      </c>
    </row>
    <row r="2314" spans="1:6" x14ac:dyDescent="0.3">
      <c r="A2314" s="1">
        <v>42086</v>
      </c>
      <c r="B2314">
        <v>0.57699999999999996</v>
      </c>
      <c r="C2314">
        <v>0.58499999999999996</v>
      </c>
      <c r="D2314">
        <v>0.59399999999999997</v>
      </c>
      <c r="E2314">
        <v>0.56499999999999995</v>
      </c>
      <c r="F2314" s="2">
        <v>-1.37E-2</v>
      </c>
    </row>
    <row r="2315" spans="1:6" x14ac:dyDescent="0.3">
      <c r="A2315" s="1">
        <v>42083</v>
      </c>
      <c r="B2315">
        <v>0.58499999999999996</v>
      </c>
      <c r="C2315">
        <v>0.60899999999999999</v>
      </c>
      <c r="D2315">
        <v>0.61299999999999999</v>
      </c>
      <c r="E2315">
        <v>0.57299999999999995</v>
      </c>
      <c r="F2315" s="2">
        <v>-4.5699999999999998E-2</v>
      </c>
    </row>
    <row r="2316" spans="1:6" x14ac:dyDescent="0.3">
      <c r="A2316" s="1">
        <v>42082</v>
      </c>
      <c r="B2316">
        <v>0.61299999999999999</v>
      </c>
      <c r="C2316">
        <v>0.55300000000000005</v>
      </c>
      <c r="D2316">
        <v>0.625</v>
      </c>
      <c r="E2316">
        <v>0.53200000000000003</v>
      </c>
      <c r="F2316" s="2">
        <v>0.10249999999999999</v>
      </c>
    </row>
    <row r="2317" spans="1:6" x14ac:dyDescent="0.3">
      <c r="A2317" s="1">
        <v>42081</v>
      </c>
      <c r="B2317">
        <v>0.55600000000000005</v>
      </c>
      <c r="C2317">
        <v>0.67400000000000004</v>
      </c>
      <c r="D2317">
        <v>0.68200000000000005</v>
      </c>
      <c r="E2317">
        <v>0.53200000000000003</v>
      </c>
      <c r="F2317" s="2">
        <v>-0.17510000000000001</v>
      </c>
    </row>
    <row r="2318" spans="1:6" x14ac:dyDescent="0.3">
      <c r="A2318" s="1">
        <v>42080</v>
      </c>
      <c r="B2318">
        <v>0.67400000000000004</v>
      </c>
      <c r="C2318">
        <v>0.65300000000000002</v>
      </c>
      <c r="D2318">
        <v>0.67400000000000004</v>
      </c>
      <c r="E2318">
        <v>0.63700000000000001</v>
      </c>
      <c r="F2318" s="2">
        <v>3.2199999999999999E-2</v>
      </c>
    </row>
    <row r="2319" spans="1:6" x14ac:dyDescent="0.3">
      <c r="A2319" s="1">
        <v>42079</v>
      </c>
      <c r="B2319">
        <v>0.65300000000000002</v>
      </c>
      <c r="C2319">
        <v>0.65700000000000003</v>
      </c>
      <c r="D2319">
        <v>0.66500000000000004</v>
      </c>
      <c r="E2319">
        <v>0.63700000000000001</v>
      </c>
      <c r="F2319" s="2">
        <v>-1.21E-2</v>
      </c>
    </row>
    <row r="2320" spans="1:6" x14ac:dyDescent="0.3">
      <c r="A2320" s="1">
        <v>42076</v>
      </c>
      <c r="B2320">
        <v>0.66100000000000003</v>
      </c>
      <c r="C2320">
        <v>0.66800000000000004</v>
      </c>
      <c r="D2320">
        <v>0.68899999999999995</v>
      </c>
      <c r="E2320">
        <v>0.64100000000000001</v>
      </c>
      <c r="F2320" s="2">
        <v>-4.4999999999999997E-3</v>
      </c>
    </row>
    <row r="2321" spans="1:6" x14ac:dyDescent="0.3">
      <c r="A2321" s="1">
        <v>42075</v>
      </c>
      <c r="B2321">
        <v>0.66400000000000003</v>
      </c>
      <c r="C2321">
        <v>0.68</v>
      </c>
      <c r="D2321">
        <v>0.69199999999999995</v>
      </c>
      <c r="E2321">
        <v>0.64</v>
      </c>
      <c r="F2321" s="2">
        <v>-2.92E-2</v>
      </c>
    </row>
    <row r="2322" spans="1:6" x14ac:dyDescent="0.3">
      <c r="A2322" s="1">
        <v>42074</v>
      </c>
      <c r="B2322">
        <v>0.68400000000000005</v>
      </c>
      <c r="C2322">
        <v>0.68400000000000005</v>
      </c>
      <c r="D2322">
        <v>0.71199999999999997</v>
      </c>
      <c r="E2322">
        <v>0.67600000000000005</v>
      </c>
      <c r="F2322" s="2">
        <v>5.8999999999999999E-3</v>
      </c>
    </row>
    <row r="2323" spans="1:6" x14ac:dyDescent="0.3">
      <c r="A2323" s="1">
        <v>42073</v>
      </c>
      <c r="B2323">
        <v>0.68</v>
      </c>
      <c r="C2323">
        <v>0.70799999999999996</v>
      </c>
      <c r="D2323">
        <v>0.70799999999999996</v>
      </c>
      <c r="E2323">
        <v>0.67200000000000004</v>
      </c>
      <c r="F2323" s="2">
        <v>-2.3E-2</v>
      </c>
    </row>
    <row r="2324" spans="1:6" x14ac:dyDescent="0.3">
      <c r="A2324" s="1">
        <v>42072</v>
      </c>
      <c r="B2324">
        <v>0.69599999999999995</v>
      </c>
      <c r="C2324">
        <v>0.73499999999999999</v>
      </c>
      <c r="D2324">
        <v>0.73499999999999999</v>
      </c>
      <c r="E2324">
        <v>0.69599999999999995</v>
      </c>
      <c r="F2324" s="2">
        <v>-4.2599999999999999E-2</v>
      </c>
    </row>
    <row r="2325" spans="1:6" x14ac:dyDescent="0.3">
      <c r="A2325" s="1">
        <v>42069</v>
      </c>
      <c r="B2325">
        <v>0.72699999999999998</v>
      </c>
      <c r="C2325">
        <v>0.64700000000000002</v>
      </c>
      <c r="D2325">
        <v>0.73499999999999999</v>
      </c>
      <c r="E2325">
        <v>0.61599999999999999</v>
      </c>
      <c r="F2325" s="2">
        <v>0.13059999999999999</v>
      </c>
    </row>
    <row r="2326" spans="1:6" x14ac:dyDescent="0.3">
      <c r="A2326" s="1">
        <v>42068</v>
      </c>
      <c r="B2326">
        <v>0.64300000000000002</v>
      </c>
      <c r="C2326">
        <v>0.65900000000000003</v>
      </c>
      <c r="D2326">
        <v>0.67100000000000004</v>
      </c>
      <c r="E2326">
        <v>0.63900000000000001</v>
      </c>
      <c r="F2326" s="2">
        <v>-2.4299999999999999E-2</v>
      </c>
    </row>
    <row r="2327" spans="1:6" x14ac:dyDescent="0.3">
      <c r="A2327" s="1">
        <v>42067</v>
      </c>
      <c r="B2327">
        <v>0.65900000000000003</v>
      </c>
      <c r="C2327">
        <v>0.67800000000000005</v>
      </c>
      <c r="D2327">
        <v>0.69</v>
      </c>
      <c r="E2327">
        <v>0.65500000000000003</v>
      </c>
      <c r="F2327" s="2">
        <v>-3.3700000000000001E-2</v>
      </c>
    </row>
    <row r="2328" spans="1:6" x14ac:dyDescent="0.3">
      <c r="A2328" s="1">
        <v>42066</v>
      </c>
      <c r="B2328">
        <v>0.68200000000000005</v>
      </c>
      <c r="C2328">
        <v>0.66200000000000003</v>
      </c>
      <c r="D2328">
        <v>0.68200000000000005</v>
      </c>
      <c r="E2328">
        <v>0.65400000000000003</v>
      </c>
      <c r="F2328" s="2">
        <v>3.0200000000000001E-2</v>
      </c>
    </row>
    <row r="2329" spans="1:6" x14ac:dyDescent="0.3">
      <c r="A2329" s="1">
        <v>42065</v>
      </c>
      <c r="B2329">
        <v>0.66200000000000003</v>
      </c>
      <c r="C2329">
        <v>0.63400000000000001</v>
      </c>
      <c r="D2329">
        <v>0.66600000000000004</v>
      </c>
      <c r="E2329">
        <v>0.627</v>
      </c>
      <c r="F2329" s="2">
        <v>6.4299999999999996E-2</v>
      </c>
    </row>
    <row r="2330" spans="1:6" x14ac:dyDescent="0.3">
      <c r="A2330" s="1">
        <v>42062</v>
      </c>
      <c r="B2330">
        <v>0.622</v>
      </c>
      <c r="C2330">
        <v>0.64600000000000002</v>
      </c>
      <c r="D2330">
        <v>0.66600000000000004</v>
      </c>
      <c r="E2330">
        <v>0.622</v>
      </c>
      <c r="F2330" s="2">
        <v>-4.8899999999999999E-2</v>
      </c>
    </row>
    <row r="2331" spans="1:6" x14ac:dyDescent="0.3">
      <c r="A2331" s="1">
        <v>42061</v>
      </c>
      <c r="B2331">
        <v>0.65400000000000003</v>
      </c>
      <c r="C2331">
        <v>0.61</v>
      </c>
      <c r="D2331">
        <v>0.65800000000000003</v>
      </c>
      <c r="E2331">
        <v>0.59499999999999997</v>
      </c>
      <c r="F2331" s="2">
        <v>7.7399999999999997E-2</v>
      </c>
    </row>
    <row r="2332" spans="1:6" x14ac:dyDescent="0.3">
      <c r="A2332" s="1">
        <v>42060</v>
      </c>
      <c r="B2332">
        <v>0.60699999999999998</v>
      </c>
      <c r="C2332">
        <v>0.60299999999999998</v>
      </c>
      <c r="D2332">
        <v>0.622</v>
      </c>
      <c r="E2332">
        <v>0.58699999999999997</v>
      </c>
      <c r="F2332" s="2">
        <v>9.7600000000000006E-2</v>
      </c>
    </row>
    <row r="2333" spans="1:6" x14ac:dyDescent="0.3">
      <c r="A2333" s="1">
        <v>42059</v>
      </c>
      <c r="B2333">
        <v>0.55300000000000005</v>
      </c>
      <c r="C2333">
        <v>0.61399999999999999</v>
      </c>
      <c r="D2333">
        <v>0.64300000000000002</v>
      </c>
      <c r="E2333">
        <v>0.55300000000000005</v>
      </c>
      <c r="F2333" s="2">
        <v>-8.7499999999999994E-2</v>
      </c>
    </row>
    <row r="2334" spans="1:6" x14ac:dyDescent="0.3">
      <c r="A2334" s="1">
        <v>42058</v>
      </c>
      <c r="B2334">
        <v>0.60599999999999998</v>
      </c>
      <c r="C2334">
        <v>0.64200000000000002</v>
      </c>
      <c r="D2334">
        <v>0.65500000000000003</v>
      </c>
      <c r="E2334">
        <v>0.60599999999999998</v>
      </c>
      <c r="F2334" s="2">
        <v>-5.6099999999999997E-2</v>
      </c>
    </row>
    <row r="2335" spans="1:6" x14ac:dyDescent="0.3">
      <c r="A2335" s="1">
        <v>42055</v>
      </c>
      <c r="B2335">
        <v>0.64200000000000002</v>
      </c>
      <c r="C2335">
        <v>0.626</v>
      </c>
      <c r="D2335">
        <v>0.65</v>
      </c>
      <c r="E2335">
        <v>0.58899999999999997</v>
      </c>
      <c r="F2335" s="2">
        <v>3.3799999999999997E-2</v>
      </c>
    </row>
    <row r="2336" spans="1:6" x14ac:dyDescent="0.3">
      <c r="A2336" s="1">
        <v>42054</v>
      </c>
      <c r="B2336">
        <v>0.621</v>
      </c>
      <c r="C2336">
        <v>0.59699999999999998</v>
      </c>
      <c r="D2336">
        <v>0.629</v>
      </c>
      <c r="E2336">
        <v>0.58099999999999996</v>
      </c>
      <c r="F2336" s="2">
        <v>2.64E-2</v>
      </c>
    </row>
    <row r="2337" spans="1:6" x14ac:dyDescent="0.3">
      <c r="A2337" s="1">
        <v>42053</v>
      </c>
      <c r="B2337">
        <v>0.60499999999999998</v>
      </c>
      <c r="C2337">
        <v>0.66600000000000004</v>
      </c>
      <c r="D2337">
        <v>0.69</v>
      </c>
      <c r="E2337">
        <v>0.58899999999999997</v>
      </c>
      <c r="F2337" s="2">
        <v>-9.1600000000000001E-2</v>
      </c>
    </row>
    <row r="2338" spans="1:6" x14ac:dyDescent="0.3">
      <c r="A2338" s="1">
        <v>42052</v>
      </c>
      <c r="B2338">
        <v>0.66600000000000004</v>
      </c>
      <c r="C2338">
        <v>0.625</v>
      </c>
      <c r="D2338">
        <v>0.69</v>
      </c>
      <c r="E2338">
        <v>0.621</v>
      </c>
      <c r="F2338" s="2">
        <v>5.8799999999999998E-2</v>
      </c>
    </row>
    <row r="2339" spans="1:6" x14ac:dyDescent="0.3">
      <c r="A2339" s="1">
        <v>42051</v>
      </c>
      <c r="B2339">
        <v>0.629</v>
      </c>
      <c r="C2339">
        <v>0.64500000000000002</v>
      </c>
      <c r="D2339">
        <v>0.64500000000000002</v>
      </c>
      <c r="E2339">
        <v>0.625</v>
      </c>
      <c r="F2339" s="2">
        <v>-2.4799999999999999E-2</v>
      </c>
    </row>
    <row r="2340" spans="1:6" x14ac:dyDescent="0.3">
      <c r="A2340" s="1">
        <v>42048</v>
      </c>
      <c r="B2340">
        <v>0.64500000000000002</v>
      </c>
      <c r="C2340">
        <v>0.628</v>
      </c>
      <c r="D2340">
        <v>0.64900000000000002</v>
      </c>
      <c r="E2340">
        <v>0.625</v>
      </c>
      <c r="F2340" s="2">
        <v>2.06E-2</v>
      </c>
    </row>
    <row r="2341" spans="1:6" x14ac:dyDescent="0.3">
      <c r="A2341" s="1">
        <v>42047</v>
      </c>
      <c r="B2341">
        <v>0.63200000000000001</v>
      </c>
      <c r="C2341">
        <v>0.66</v>
      </c>
      <c r="D2341">
        <v>0.68</v>
      </c>
      <c r="E2341">
        <v>0.628</v>
      </c>
      <c r="F2341" s="2">
        <v>-5.9499999999999997E-2</v>
      </c>
    </row>
    <row r="2342" spans="1:6" x14ac:dyDescent="0.3">
      <c r="A2342" s="1">
        <v>42046</v>
      </c>
      <c r="B2342">
        <v>0.67200000000000004</v>
      </c>
      <c r="C2342">
        <v>0.64400000000000002</v>
      </c>
      <c r="D2342">
        <v>0.67600000000000005</v>
      </c>
      <c r="E2342">
        <v>0.64</v>
      </c>
      <c r="F2342" s="2">
        <v>2.4400000000000002E-2</v>
      </c>
    </row>
    <row r="2343" spans="1:6" x14ac:dyDescent="0.3">
      <c r="A2343" s="1">
        <v>42045</v>
      </c>
      <c r="B2343">
        <v>0.65600000000000003</v>
      </c>
      <c r="C2343">
        <v>0.64800000000000002</v>
      </c>
      <c r="D2343">
        <v>0.67200000000000004</v>
      </c>
      <c r="E2343">
        <v>0.64400000000000002</v>
      </c>
      <c r="F2343" s="2">
        <v>6.1000000000000004E-3</v>
      </c>
    </row>
    <row r="2344" spans="1:6" x14ac:dyDescent="0.3">
      <c r="A2344" s="1">
        <v>42044</v>
      </c>
      <c r="B2344">
        <v>0.65200000000000002</v>
      </c>
      <c r="C2344">
        <v>0.64300000000000002</v>
      </c>
      <c r="D2344">
        <v>0.66</v>
      </c>
      <c r="E2344">
        <v>0.60399999999999998</v>
      </c>
      <c r="F2344" s="2">
        <v>7.7000000000000002E-3</v>
      </c>
    </row>
    <row r="2345" spans="1:6" x14ac:dyDescent="0.3">
      <c r="A2345" s="1">
        <v>42041</v>
      </c>
      <c r="B2345">
        <v>0.64700000000000002</v>
      </c>
      <c r="C2345">
        <v>0.52400000000000002</v>
      </c>
      <c r="D2345">
        <v>0.65100000000000002</v>
      </c>
      <c r="E2345">
        <v>0.51600000000000001</v>
      </c>
      <c r="F2345" s="2">
        <v>0.23469999999999999</v>
      </c>
    </row>
    <row r="2346" spans="1:6" x14ac:dyDescent="0.3">
      <c r="A2346" s="1">
        <v>42040</v>
      </c>
      <c r="B2346">
        <v>0.52400000000000002</v>
      </c>
      <c r="C2346">
        <v>0.47599999999999998</v>
      </c>
      <c r="D2346">
        <v>0.53200000000000003</v>
      </c>
      <c r="E2346">
        <v>0.47599999999999998</v>
      </c>
      <c r="F2346" s="2">
        <v>8.2600000000000007E-2</v>
      </c>
    </row>
    <row r="2347" spans="1:6" x14ac:dyDescent="0.3">
      <c r="A2347" s="1">
        <v>42039</v>
      </c>
      <c r="B2347">
        <v>0.48399999999999999</v>
      </c>
      <c r="C2347">
        <v>0.51200000000000001</v>
      </c>
      <c r="D2347">
        <v>0.54</v>
      </c>
      <c r="E2347">
        <v>0.48</v>
      </c>
      <c r="F2347" s="2">
        <v>-6.2E-2</v>
      </c>
    </row>
    <row r="2348" spans="1:6" x14ac:dyDescent="0.3">
      <c r="A2348" s="1">
        <v>42038</v>
      </c>
      <c r="B2348">
        <v>0.51600000000000001</v>
      </c>
      <c r="C2348">
        <v>0.46500000000000002</v>
      </c>
      <c r="D2348">
        <v>0.51600000000000001</v>
      </c>
      <c r="E2348">
        <v>0.45700000000000002</v>
      </c>
      <c r="F2348" s="2">
        <v>0.1026</v>
      </c>
    </row>
    <row r="2349" spans="1:6" x14ac:dyDescent="0.3">
      <c r="A2349" s="1">
        <v>42037</v>
      </c>
      <c r="B2349">
        <v>0.46800000000000003</v>
      </c>
      <c r="C2349">
        <v>0.46500000000000002</v>
      </c>
      <c r="D2349">
        <v>0.48399999999999999</v>
      </c>
      <c r="E2349">
        <v>0.45300000000000001</v>
      </c>
      <c r="F2349" s="2">
        <v>3.3099999999999997E-2</v>
      </c>
    </row>
    <row r="2350" spans="1:6" x14ac:dyDescent="0.3">
      <c r="A2350" s="1">
        <v>42034</v>
      </c>
      <c r="B2350">
        <v>0.45300000000000001</v>
      </c>
      <c r="C2350">
        <v>0.52800000000000002</v>
      </c>
      <c r="D2350">
        <v>0.52800000000000002</v>
      </c>
      <c r="E2350">
        <v>0.45300000000000001</v>
      </c>
      <c r="F2350" s="2">
        <v>-0.1288</v>
      </c>
    </row>
    <row r="2351" spans="1:6" x14ac:dyDescent="0.3">
      <c r="A2351" s="1">
        <v>42033</v>
      </c>
      <c r="B2351">
        <v>0.52</v>
      </c>
      <c r="C2351">
        <v>0.5</v>
      </c>
      <c r="D2351">
        <v>0.53500000000000003</v>
      </c>
      <c r="E2351">
        <v>0.49199999999999999</v>
      </c>
      <c r="F2351" s="2">
        <v>0.1183</v>
      </c>
    </row>
    <row r="2352" spans="1:6" x14ac:dyDescent="0.3">
      <c r="A2352" s="1">
        <v>42032</v>
      </c>
      <c r="B2352">
        <v>0.46500000000000002</v>
      </c>
      <c r="C2352">
        <v>0.51100000000000001</v>
      </c>
      <c r="D2352">
        <v>0.52300000000000002</v>
      </c>
      <c r="E2352">
        <v>0.46500000000000002</v>
      </c>
      <c r="F2352" s="2">
        <v>-9.7100000000000006E-2</v>
      </c>
    </row>
    <row r="2353" spans="1:6" x14ac:dyDescent="0.3">
      <c r="A2353" s="1">
        <v>42031</v>
      </c>
      <c r="B2353">
        <v>0.51500000000000001</v>
      </c>
      <c r="C2353">
        <v>0.51900000000000002</v>
      </c>
      <c r="D2353">
        <v>0.52300000000000002</v>
      </c>
      <c r="E2353">
        <v>0.48199999999999998</v>
      </c>
      <c r="F2353" s="2">
        <v>0</v>
      </c>
    </row>
    <row r="2354" spans="1:6" x14ac:dyDescent="0.3">
      <c r="A2354" s="1">
        <v>42030</v>
      </c>
      <c r="B2354">
        <v>0.51500000000000001</v>
      </c>
      <c r="C2354">
        <v>0.47799999999999998</v>
      </c>
      <c r="D2354">
        <v>0.52700000000000002</v>
      </c>
      <c r="E2354">
        <v>0.47799999999999998</v>
      </c>
      <c r="F2354" s="2">
        <v>5.0999999999999997E-2</v>
      </c>
    </row>
    <row r="2355" spans="1:6" x14ac:dyDescent="0.3">
      <c r="A2355" s="1">
        <v>42027</v>
      </c>
      <c r="B2355">
        <v>0.49</v>
      </c>
      <c r="C2355">
        <v>0.52400000000000002</v>
      </c>
      <c r="D2355">
        <v>0.52400000000000002</v>
      </c>
      <c r="E2355">
        <v>0.47099999999999997</v>
      </c>
      <c r="F2355" s="2">
        <v>-6.3100000000000003E-2</v>
      </c>
    </row>
    <row r="2356" spans="1:6" x14ac:dyDescent="0.3">
      <c r="A2356" s="1">
        <v>42026</v>
      </c>
      <c r="B2356">
        <v>0.52300000000000002</v>
      </c>
      <c r="C2356">
        <v>0.51100000000000001</v>
      </c>
      <c r="D2356">
        <v>0.53200000000000003</v>
      </c>
      <c r="E2356">
        <v>0.47899999999999998</v>
      </c>
      <c r="F2356" s="2">
        <v>2.35E-2</v>
      </c>
    </row>
    <row r="2357" spans="1:6" x14ac:dyDescent="0.3">
      <c r="A2357" s="1">
        <v>42025</v>
      </c>
      <c r="B2357">
        <v>0.51100000000000001</v>
      </c>
      <c r="C2357">
        <v>0.5</v>
      </c>
      <c r="D2357">
        <v>0.51600000000000001</v>
      </c>
      <c r="E2357">
        <v>0.47499999999999998</v>
      </c>
      <c r="F2357" s="2">
        <v>2.4E-2</v>
      </c>
    </row>
    <row r="2358" spans="1:6" x14ac:dyDescent="0.3">
      <c r="A2358" s="1">
        <v>42024</v>
      </c>
      <c r="B2358">
        <v>0.499</v>
      </c>
      <c r="C2358">
        <v>0.46700000000000003</v>
      </c>
      <c r="D2358">
        <v>0.50800000000000001</v>
      </c>
      <c r="E2358">
        <v>0.46300000000000002</v>
      </c>
      <c r="F2358" s="2">
        <v>7.6799999999999993E-2</v>
      </c>
    </row>
    <row r="2359" spans="1:6" x14ac:dyDescent="0.3">
      <c r="A2359" s="1">
        <v>42023</v>
      </c>
      <c r="B2359">
        <v>0.46300000000000002</v>
      </c>
      <c r="C2359">
        <v>0.46700000000000003</v>
      </c>
      <c r="D2359">
        <v>0.46700000000000003</v>
      </c>
      <c r="E2359">
        <v>0.46300000000000002</v>
      </c>
      <c r="F2359" s="2">
        <v>-5.04E-2</v>
      </c>
    </row>
    <row r="2360" spans="1:6" x14ac:dyDescent="0.3">
      <c r="A2360" s="1">
        <v>42020</v>
      </c>
      <c r="B2360">
        <v>0.48799999999999999</v>
      </c>
      <c r="C2360">
        <v>0.41599999999999998</v>
      </c>
      <c r="D2360">
        <v>0.49199999999999999</v>
      </c>
      <c r="E2360">
        <v>0.40799999999999997</v>
      </c>
      <c r="F2360" s="2">
        <v>0.16189999999999999</v>
      </c>
    </row>
    <row r="2361" spans="1:6" x14ac:dyDescent="0.3">
      <c r="A2361" s="1">
        <v>42019</v>
      </c>
      <c r="B2361">
        <v>0.42</v>
      </c>
      <c r="C2361">
        <v>0.505</v>
      </c>
      <c r="D2361">
        <v>0.53700000000000003</v>
      </c>
      <c r="E2361">
        <v>0.40400000000000003</v>
      </c>
      <c r="F2361" s="2">
        <v>-0.16170000000000001</v>
      </c>
    </row>
    <row r="2362" spans="1:6" x14ac:dyDescent="0.3">
      <c r="A2362" s="1">
        <v>42018</v>
      </c>
      <c r="B2362">
        <v>0.501</v>
      </c>
      <c r="C2362">
        <v>0.54100000000000004</v>
      </c>
      <c r="D2362">
        <v>0.54500000000000004</v>
      </c>
      <c r="E2362">
        <v>0.45200000000000001</v>
      </c>
      <c r="F2362" s="2">
        <v>-7.3899999999999993E-2</v>
      </c>
    </row>
    <row r="2363" spans="1:6" x14ac:dyDescent="0.3">
      <c r="A2363" s="1">
        <v>42017</v>
      </c>
      <c r="B2363">
        <v>0.54100000000000004</v>
      </c>
      <c r="C2363">
        <v>0.54900000000000004</v>
      </c>
      <c r="D2363">
        <v>0.56499999999999995</v>
      </c>
      <c r="E2363">
        <v>0.52500000000000002</v>
      </c>
      <c r="F2363" s="2">
        <v>-1.46E-2</v>
      </c>
    </row>
    <row r="2364" spans="1:6" x14ac:dyDescent="0.3">
      <c r="A2364" s="1">
        <v>42016</v>
      </c>
      <c r="B2364">
        <v>0.54900000000000004</v>
      </c>
      <c r="C2364">
        <v>0.56899999999999995</v>
      </c>
      <c r="D2364">
        <v>0.57299999999999995</v>
      </c>
      <c r="E2364">
        <v>0.54900000000000004</v>
      </c>
      <c r="F2364" s="2">
        <v>-2.8299999999999999E-2</v>
      </c>
    </row>
    <row r="2365" spans="1:6" x14ac:dyDescent="0.3">
      <c r="A2365" s="1">
        <v>42013</v>
      </c>
      <c r="B2365">
        <v>0.56499999999999995</v>
      </c>
      <c r="C2365">
        <v>0.60899999999999999</v>
      </c>
      <c r="D2365">
        <v>0.63300000000000001</v>
      </c>
      <c r="E2365">
        <v>0.54900000000000004</v>
      </c>
      <c r="F2365" s="2">
        <v>-7.22E-2</v>
      </c>
    </row>
    <row r="2366" spans="1:6" x14ac:dyDescent="0.3">
      <c r="A2366" s="1">
        <v>42012</v>
      </c>
      <c r="B2366">
        <v>0.60899999999999999</v>
      </c>
      <c r="C2366">
        <v>0.621</v>
      </c>
      <c r="D2366">
        <v>0.64100000000000001</v>
      </c>
      <c r="E2366">
        <v>0.60099999999999998</v>
      </c>
      <c r="F2366" s="2">
        <v>-1.2999999999999999E-2</v>
      </c>
    </row>
    <row r="2367" spans="1:6" x14ac:dyDescent="0.3">
      <c r="A2367" s="1">
        <v>42011</v>
      </c>
      <c r="B2367">
        <v>0.61699999999999999</v>
      </c>
      <c r="C2367">
        <v>0.629</v>
      </c>
      <c r="D2367">
        <v>0.65700000000000003</v>
      </c>
      <c r="E2367">
        <v>0.60499999999999998</v>
      </c>
      <c r="F2367" s="2">
        <v>-1.9099999999999999E-2</v>
      </c>
    </row>
    <row r="2368" spans="1:6" x14ac:dyDescent="0.3">
      <c r="A2368" s="1">
        <v>42010</v>
      </c>
      <c r="B2368">
        <v>0.629</v>
      </c>
      <c r="C2368">
        <v>0.65700000000000003</v>
      </c>
      <c r="D2368">
        <v>0.65700000000000003</v>
      </c>
      <c r="E2368">
        <v>0.58099999999999996</v>
      </c>
      <c r="F2368" s="2">
        <v>-5.4100000000000002E-2</v>
      </c>
    </row>
    <row r="2369" spans="1:6" x14ac:dyDescent="0.3">
      <c r="A2369" s="1">
        <v>42009</v>
      </c>
      <c r="B2369">
        <v>0.66500000000000004</v>
      </c>
      <c r="C2369">
        <v>0.66500000000000004</v>
      </c>
      <c r="D2369">
        <v>0.69699999999999995</v>
      </c>
      <c r="E2369">
        <v>0.66100000000000003</v>
      </c>
      <c r="F2369" s="2">
        <v>-6.0000000000000001E-3</v>
      </c>
    </row>
    <row r="2370" spans="1:6" x14ac:dyDescent="0.3">
      <c r="A2370" s="1">
        <v>42006</v>
      </c>
      <c r="B2370">
        <v>0.66900000000000004</v>
      </c>
      <c r="C2370">
        <v>0.70399999999999996</v>
      </c>
      <c r="D2370">
        <v>0.71199999999999997</v>
      </c>
      <c r="E2370">
        <v>0.66100000000000003</v>
      </c>
      <c r="F2370" s="2">
        <v>-5.1000000000000004E-3</v>
      </c>
    </row>
    <row r="2371" spans="1:6" x14ac:dyDescent="0.3">
      <c r="A2371" s="1">
        <v>42005</v>
      </c>
      <c r="B2371">
        <v>0.67200000000000004</v>
      </c>
      <c r="C2371">
        <v>0.67200000000000004</v>
      </c>
      <c r="D2371">
        <v>0.67200000000000004</v>
      </c>
      <c r="E2371">
        <v>0.67200000000000004</v>
      </c>
      <c r="F2371" s="2">
        <v>0</v>
      </c>
    </row>
    <row r="2372" spans="1:6" x14ac:dyDescent="0.3">
      <c r="A2372" s="1">
        <v>42004</v>
      </c>
      <c r="B2372">
        <v>0.67200000000000004</v>
      </c>
      <c r="C2372">
        <v>0.68400000000000005</v>
      </c>
      <c r="D2372">
        <v>0.68799999999999994</v>
      </c>
      <c r="E2372">
        <v>0.66800000000000004</v>
      </c>
      <c r="F2372" s="2">
        <v>-2.3300000000000001E-2</v>
      </c>
    </row>
    <row r="2373" spans="1:6" x14ac:dyDescent="0.3">
      <c r="A2373" s="1">
        <v>42003</v>
      </c>
      <c r="B2373">
        <v>0.68799999999999994</v>
      </c>
      <c r="C2373">
        <v>0.70799999999999996</v>
      </c>
      <c r="D2373">
        <v>0.71199999999999997</v>
      </c>
      <c r="E2373">
        <v>0.67600000000000005</v>
      </c>
      <c r="F2373" s="2">
        <v>-3.3700000000000001E-2</v>
      </c>
    </row>
    <row r="2374" spans="1:6" x14ac:dyDescent="0.3">
      <c r="A2374" s="1">
        <v>42002</v>
      </c>
      <c r="B2374">
        <v>0.71199999999999997</v>
      </c>
      <c r="C2374">
        <v>0.73899999999999999</v>
      </c>
      <c r="D2374">
        <v>0.74299999999999999</v>
      </c>
      <c r="E2374">
        <v>0.70399999999999996</v>
      </c>
      <c r="F2374" s="2">
        <v>-4.1700000000000001E-2</v>
      </c>
    </row>
    <row r="2375" spans="1:6" x14ac:dyDescent="0.3">
      <c r="A2375" s="1">
        <v>41999</v>
      </c>
      <c r="B2375">
        <v>0.74299999999999999</v>
      </c>
      <c r="C2375">
        <v>0.74299999999999999</v>
      </c>
      <c r="D2375">
        <v>0.751</v>
      </c>
      <c r="E2375">
        <v>0.72399999999999998</v>
      </c>
      <c r="F2375" s="2">
        <v>5.0000000000000001E-3</v>
      </c>
    </row>
    <row r="2376" spans="1:6" x14ac:dyDescent="0.3">
      <c r="A2376" s="1">
        <v>41998</v>
      </c>
      <c r="B2376">
        <v>0.73899999999999999</v>
      </c>
      <c r="C2376">
        <v>0.747</v>
      </c>
      <c r="D2376">
        <v>0.747</v>
      </c>
      <c r="E2376">
        <v>0.73899999999999999</v>
      </c>
      <c r="F2376" s="2">
        <v>-5.0000000000000001E-3</v>
      </c>
    </row>
    <row r="2377" spans="1:6" x14ac:dyDescent="0.3">
      <c r="A2377" s="1">
        <v>41997</v>
      </c>
      <c r="B2377">
        <v>0.74299999999999999</v>
      </c>
      <c r="C2377">
        <v>0.73899999999999999</v>
      </c>
      <c r="D2377">
        <v>0.747</v>
      </c>
      <c r="E2377">
        <v>0.72399999999999998</v>
      </c>
      <c r="F2377" s="2">
        <v>0</v>
      </c>
    </row>
    <row r="2378" spans="1:6" x14ac:dyDescent="0.3">
      <c r="A2378" s="1">
        <v>41996</v>
      </c>
      <c r="B2378">
        <v>0.74299999999999999</v>
      </c>
      <c r="C2378">
        <v>0.71199999999999997</v>
      </c>
      <c r="D2378">
        <v>0.747</v>
      </c>
      <c r="E2378">
        <v>0.70399999999999996</v>
      </c>
      <c r="F2378" s="2">
        <v>0.1207</v>
      </c>
    </row>
    <row r="2379" spans="1:6" x14ac:dyDescent="0.3">
      <c r="A2379" s="1">
        <v>41995</v>
      </c>
      <c r="B2379">
        <v>0.66300000000000003</v>
      </c>
      <c r="C2379">
        <v>0.64600000000000002</v>
      </c>
      <c r="D2379">
        <v>0.66300000000000003</v>
      </c>
      <c r="E2379">
        <v>0.63400000000000001</v>
      </c>
      <c r="F2379" s="2">
        <v>3.27E-2</v>
      </c>
    </row>
    <row r="2380" spans="1:6" x14ac:dyDescent="0.3">
      <c r="A2380" s="1">
        <v>41992</v>
      </c>
      <c r="B2380">
        <v>0.64200000000000002</v>
      </c>
      <c r="C2380">
        <v>0.63700000000000001</v>
      </c>
      <c r="D2380">
        <v>0.65400000000000003</v>
      </c>
      <c r="E2380">
        <v>0.61799999999999999</v>
      </c>
      <c r="F2380" s="2">
        <v>1.4200000000000001E-2</v>
      </c>
    </row>
    <row r="2381" spans="1:6" x14ac:dyDescent="0.3">
      <c r="A2381" s="1">
        <v>41991</v>
      </c>
      <c r="B2381">
        <v>0.63300000000000001</v>
      </c>
      <c r="C2381">
        <v>0.629</v>
      </c>
      <c r="D2381">
        <v>0.64600000000000002</v>
      </c>
      <c r="E2381">
        <v>0.59299999999999997</v>
      </c>
      <c r="F2381" s="2">
        <v>2.5899999999999999E-2</v>
      </c>
    </row>
    <row r="2382" spans="1:6" x14ac:dyDescent="0.3">
      <c r="A2382" s="1">
        <v>41990</v>
      </c>
      <c r="B2382">
        <v>0.61699999999999999</v>
      </c>
      <c r="C2382">
        <v>0.54800000000000004</v>
      </c>
      <c r="D2382">
        <v>0.629</v>
      </c>
      <c r="E2382">
        <v>0.51600000000000001</v>
      </c>
      <c r="F2382" s="2">
        <v>0.10970000000000001</v>
      </c>
    </row>
    <row r="2383" spans="1:6" x14ac:dyDescent="0.3">
      <c r="A2383" s="1">
        <v>41989</v>
      </c>
      <c r="B2383">
        <v>0.55600000000000005</v>
      </c>
      <c r="C2383">
        <v>0.57999999999999996</v>
      </c>
      <c r="D2383">
        <v>0.58499999999999996</v>
      </c>
      <c r="E2383">
        <v>0.48</v>
      </c>
      <c r="F2383" s="2">
        <v>-4.1399999999999999E-2</v>
      </c>
    </row>
    <row r="2384" spans="1:6" x14ac:dyDescent="0.3">
      <c r="A2384" s="1">
        <v>41988</v>
      </c>
      <c r="B2384">
        <v>0.57999999999999996</v>
      </c>
      <c r="C2384">
        <v>0.54400000000000004</v>
      </c>
      <c r="D2384">
        <v>0.59199999999999997</v>
      </c>
      <c r="E2384">
        <v>0.54400000000000004</v>
      </c>
      <c r="F2384" s="2">
        <v>6.6199999999999995E-2</v>
      </c>
    </row>
    <row r="2385" spans="1:6" x14ac:dyDescent="0.3">
      <c r="A2385" s="1">
        <v>41985</v>
      </c>
      <c r="B2385">
        <v>0.54400000000000004</v>
      </c>
      <c r="C2385">
        <v>0.60799999999999998</v>
      </c>
      <c r="D2385">
        <v>0.60799999999999998</v>
      </c>
      <c r="E2385">
        <v>0.52800000000000002</v>
      </c>
      <c r="F2385" s="2">
        <v>-0.1053</v>
      </c>
    </row>
    <row r="2386" spans="1:6" x14ac:dyDescent="0.3">
      <c r="A2386" s="1">
        <v>41984</v>
      </c>
      <c r="B2386">
        <v>0.60799999999999998</v>
      </c>
      <c r="C2386">
        <v>0.56799999999999995</v>
      </c>
      <c r="D2386">
        <v>0.62</v>
      </c>
      <c r="E2386">
        <v>0.56000000000000005</v>
      </c>
      <c r="F2386" s="2">
        <v>6.2899999999999998E-2</v>
      </c>
    </row>
    <row r="2387" spans="1:6" x14ac:dyDescent="0.3">
      <c r="A2387" s="1">
        <v>41983</v>
      </c>
      <c r="B2387">
        <v>0.57199999999999995</v>
      </c>
      <c r="C2387">
        <v>0.61599999999999999</v>
      </c>
      <c r="D2387">
        <v>0.628</v>
      </c>
      <c r="E2387">
        <v>0.56799999999999995</v>
      </c>
      <c r="F2387" s="2">
        <v>-7.1400000000000005E-2</v>
      </c>
    </row>
    <row r="2388" spans="1:6" x14ac:dyDescent="0.3">
      <c r="A2388" s="1">
        <v>41982</v>
      </c>
      <c r="B2388">
        <v>0.61599999999999999</v>
      </c>
      <c r="C2388">
        <v>0.63600000000000001</v>
      </c>
      <c r="D2388">
        <v>0.64</v>
      </c>
      <c r="E2388">
        <v>0.58399999999999996</v>
      </c>
      <c r="F2388" s="2">
        <v>-2.3800000000000002E-2</v>
      </c>
    </row>
    <row r="2389" spans="1:6" x14ac:dyDescent="0.3">
      <c r="A2389" s="1">
        <v>41981</v>
      </c>
      <c r="B2389">
        <v>0.63100000000000001</v>
      </c>
      <c r="C2389">
        <v>0.65100000000000002</v>
      </c>
      <c r="D2389">
        <v>0.67500000000000004</v>
      </c>
      <c r="E2389">
        <v>0.627</v>
      </c>
      <c r="F2389" s="2">
        <v>-1.8700000000000001E-2</v>
      </c>
    </row>
    <row r="2390" spans="1:6" x14ac:dyDescent="0.3">
      <c r="A2390" s="1">
        <v>41978</v>
      </c>
      <c r="B2390">
        <v>0.64300000000000002</v>
      </c>
      <c r="C2390">
        <v>0.54800000000000004</v>
      </c>
      <c r="D2390">
        <v>0.65100000000000002</v>
      </c>
      <c r="E2390">
        <v>0.54400000000000004</v>
      </c>
      <c r="F2390" s="2">
        <v>0.1842</v>
      </c>
    </row>
    <row r="2391" spans="1:6" x14ac:dyDescent="0.3">
      <c r="A2391" s="1">
        <v>41977</v>
      </c>
      <c r="B2391">
        <v>0.54300000000000004</v>
      </c>
      <c r="C2391">
        <v>0.55900000000000005</v>
      </c>
      <c r="D2391">
        <v>0.55900000000000005</v>
      </c>
      <c r="E2391">
        <v>0.54</v>
      </c>
      <c r="F2391" s="2">
        <v>-2.86E-2</v>
      </c>
    </row>
    <row r="2392" spans="1:6" x14ac:dyDescent="0.3">
      <c r="A2392" s="1">
        <v>41976</v>
      </c>
      <c r="B2392">
        <v>0.55900000000000005</v>
      </c>
      <c r="C2392">
        <v>0.54300000000000004</v>
      </c>
      <c r="D2392">
        <v>0.56299999999999994</v>
      </c>
      <c r="E2392">
        <v>0.53900000000000003</v>
      </c>
      <c r="F2392" s="2">
        <v>3.7100000000000001E-2</v>
      </c>
    </row>
    <row r="2393" spans="1:6" x14ac:dyDescent="0.3">
      <c r="A2393" s="1">
        <v>41975</v>
      </c>
      <c r="B2393">
        <v>0.53900000000000003</v>
      </c>
      <c r="C2393">
        <v>0.496</v>
      </c>
      <c r="D2393">
        <v>0.54300000000000004</v>
      </c>
      <c r="E2393">
        <v>0.496</v>
      </c>
      <c r="F2393" s="2">
        <v>6.9400000000000003E-2</v>
      </c>
    </row>
    <row r="2394" spans="1:6" x14ac:dyDescent="0.3">
      <c r="A2394" s="1">
        <v>41974</v>
      </c>
      <c r="B2394">
        <v>0.504</v>
      </c>
      <c r="C2394">
        <v>0.48399999999999999</v>
      </c>
      <c r="D2394">
        <v>0.504</v>
      </c>
      <c r="E2394">
        <v>0.45700000000000002</v>
      </c>
      <c r="F2394" s="2">
        <v>5.8799999999999998E-2</v>
      </c>
    </row>
    <row r="2395" spans="1:6" x14ac:dyDescent="0.3">
      <c r="A2395" s="1">
        <v>41971</v>
      </c>
      <c r="B2395">
        <v>0.47599999999999998</v>
      </c>
      <c r="C2395">
        <v>0.50800000000000001</v>
      </c>
      <c r="D2395">
        <v>0.51200000000000001</v>
      </c>
      <c r="E2395">
        <v>0.47199999999999998</v>
      </c>
      <c r="F2395" s="2">
        <v>-5.5399999999999998E-2</v>
      </c>
    </row>
    <row r="2396" spans="1:6" x14ac:dyDescent="0.3">
      <c r="A2396" s="1">
        <v>41970</v>
      </c>
      <c r="B2396">
        <v>0.504</v>
      </c>
      <c r="C2396">
        <v>0.52</v>
      </c>
      <c r="D2396">
        <v>0.52800000000000002</v>
      </c>
      <c r="E2396">
        <v>0.504</v>
      </c>
      <c r="F2396" s="2">
        <v>-3.1E-2</v>
      </c>
    </row>
    <row r="2397" spans="1:6" x14ac:dyDescent="0.3">
      <c r="A2397" s="1">
        <v>41969</v>
      </c>
      <c r="B2397">
        <v>0.52</v>
      </c>
      <c r="C2397">
        <v>0.52</v>
      </c>
      <c r="D2397">
        <v>0.52800000000000002</v>
      </c>
      <c r="E2397">
        <v>0.50800000000000001</v>
      </c>
      <c r="F2397" s="2">
        <v>-7.6E-3</v>
      </c>
    </row>
    <row r="2398" spans="1:6" x14ac:dyDescent="0.3">
      <c r="A2398" s="1">
        <v>41968</v>
      </c>
      <c r="B2398">
        <v>0.52400000000000002</v>
      </c>
      <c r="C2398">
        <v>0.53100000000000003</v>
      </c>
      <c r="D2398">
        <v>0.54300000000000004</v>
      </c>
      <c r="E2398">
        <v>0.52</v>
      </c>
      <c r="F2398" s="2">
        <v>5.4300000000000001E-2</v>
      </c>
    </row>
    <row r="2399" spans="1:6" x14ac:dyDescent="0.3">
      <c r="A2399" s="1">
        <v>41967</v>
      </c>
      <c r="B2399">
        <v>0.497</v>
      </c>
      <c r="C2399">
        <v>0.51300000000000001</v>
      </c>
      <c r="D2399">
        <v>0.52100000000000002</v>
      </c>
      <c r="E2399">
        <v>0.497</v>
      </c>
      <c r="F2399" s="2">
        <v>-1.5800000000000002E-2</v>
      </c>
    </row>
    <row r="2400" spans="1:6" x14ac:dyDescent="0.3">
      <c r="A2400" s="1">
        <v>41964</v>
      </c>
      <c r="B2400">
        <v>0.505</v>
      </c>
      <c r="C2400">
        <v>0.51300000000000001</v>
      </c>
      <c r="D2400">
        <v>0.52100000000000002</v>
      </c>
      <c r="E2400">
        <v>0.501</v>
      </c>
      <c r="F2400" s="2">
        <v>-7.9000000000000008E-3</v>
      </c>
    </row>
    <row r="2401" spans="1:6" x14ac:dyDescent="0.3">
      <c r="A2401" s="1">
        <v>41963</v>
      </c>
      <c r="B2401">
        <v>0.50900000000000001</v>
      </c>
      <c r="C2401">
        <v>0.52500000000000002</v>
      </c>
      <c r="D2401">
        <v>0.52500000000000002</v>
      </c>
      <c r="E2401">
        <v>0.496</v>
      </c>
      <c r="F2401" s="2">
        <v>-3.0499999999999999E-2</v>
      </c>
    </row>
    <row r="2402" spans="1:6" x14ac:dyDescent="0.3">
      <c r="A2402" s="1">
        <v>41962</v>
      </c>
      <c r="B2402">
        <v>0.52500000000000002</v>
      </c>
      <c r="C2402">
        <v>0.51200000000000001</v>
      </c>
      <c r="D2402">
        <v>0.54100000000000004</v>
      </c>
      <c r="E2402">
        <v>0.50800000000000001</v>
      </c>
      <c r="F2402" s="2">
        <v>4.1700000000000001E-2</v>
      </c>
    </row>
    <row r="2403" spans="1:6" x14ac:dyDescent="0.3">
      <c r="A2403" s="1">
        <v>41961</v>
      </c>
      <c r="B2403">
        <v>0.504</v>
      </c>
      <c r="C2403">
        <v>0.50800000000000001</v>
      </c>
      <c r="D2403">
        <v>0.51200000000000001</v>
      </c>
      <c r="E2403">
        <v>0.5</v>
      </c>
      <c r="F2403" s="2">
        <v>-1.5599999999999999E-2</v>
      </c>
    </row>
    <row r="2404" spans="1:6" x14ac:dyDescent="0.3">
      <c r="A2404" s="1">
        <v>41960</v>
      </c>
      <c r="B2404">
        <v>0.51200000000000001</v>
      </c>
      <c r="C2404">
        <v>0.50800000000000001</v>
      </c>
      <c r="D2404">
        <v>0.52</v>
      </c>
      <c r="E2404">
        <v>0.496</v>
      </c>
      <c r="F2404" s="2">
        <v>-7.7999999999999996E-3</v>
      </c>
    </row>
    <row r="2405" spans="1:6" x14ac:dyDescent="0.3">
      <c r="A2405" s="1">
        <v>41957</v>
      </c>
      <c r="B2405">
        <v>0.51600000000000001</v>
      </c>
      <c r="C2405">
        <v>0.52300000000000002</v>
      </c>
      <c r="D2405">
        <v>0.54800000000000004</v>
      </c>
      <c r="E2405">
        <v>0.50800000000000001</v>
      </c>
      <c r="F2405" s="2">
        <v>-5.7999999999999996E-3</v>
      </c>
    </row>
    <row r="2406" spans="1:6" x14ac:dyDescent="0.3">
      <c r="A2406" s="1">
        <v>41956</v>
      </c>
      <c r="B2406">
        <v>0.51900000000000002</v>
      </c>
      <c r="C2406">
        <v>0.53900000000000003</v>
      </c>
      <c r="D2406">
        <v>0.54700000000000004</v>
      </c>
      <c r="E2406">
        <v>0.51500000000000001</v>
      </c>
      <c r="F2406" s="2">
        <v>-4.4200000000000003E-2</v>
      </c>
    </row>
    <row r="2407" spans="1:6" x14ac:dyDescent="0.3">
      <c r="A2407" s="1">
        <v>41955</v>
      </c>
      <c r="B2407">
        <v>0.54300000000000004</v>
      </c>
      <c r="C2407">
        <v>0.55100000000000005</v>
      </c>
      <c r="D2407">
        <v>0.55100000000000005</v>
      </c>
      <c r="E2407">
        <v>0.52300000000000002</v>
      </c>
      <c r="F2407" s="2">
        <v>-1.43E-2</v>
      </c>
    </row>
    <row r="2408" spans="1:6" x14ac:dyDescent="0.3">
      <c r="A2408" s="1">
        <v>41954</v>
      </c>
      <c r="B2408">
        <v>0.55100000000000005</v>
      </c>
      <c r="C2408">
        <v>0.55100000000000005</v>
      </c>
      <c r="D2408">
        <v>0.55100000000000005</v>
      </c>
      <c r="E2408">
        <v>0.55100000000000005</v>
      </c>
      <c r="F2408" s="2">
        <v>2.2100000000000002E-2</v>
      </c>
    </row>
    <row r="2409" spans="1:6" x14ac:dyDescent="0.3">
      <c r="A2409" s="1">
        <v>41953</v>
      </c>
      <c r="B2409">
        <v>0.53900000000000003</v>
      </c>
      <c r="C2409">
        <v>0.502</v>
      </c>
      <c r="D2409">
        <v>0.54300000000000004</v>
      </c>
      <c r="E2409">
        <v>0.48599999999999999</v>
      </c>
      <c r="F2409" s="2">
        <v>7.3700000000000002E-2</v>
      </c>
    </row>
    <row r="2410" spans="1:6" x14ac:dyDescent="0.3">
      <c r="A2410" s="1">
        <v>41950</v>
      </c>
      <c r="B2410">
        <v>0.502</v>
      </c>
      <c r="C2410">
        <v>0.55800000000000005</v>
      </c>
      <c r="D2410">
        <v>0.56699999999999995</v>
      </c>
      <c r="E2410">
        <v>0.502</v>
      </c>
      <c r="F2410" s="2">
        <v>-8.7300000000000003E-2</v>
      </c>
    </row>
    <row r="2411" spans="1:6" x14ac:dyDescent="0.3">
      <c r="A2411" s="1">
        <v>41949</v>
      </c>
      <c r="B2411">
        <v>0.55000000000000004</v>
      </c>
      <c r="C2411">
        <v>0.52600000000000002</v>
      </c>
      <c r="D2411">
        <v>0.55400000000000005</v>
      </c>
      <c r="E2411">
        <v>0.52200000000000002</v>
      </c>
      <c r="F2411" s="2">
        <v>4.5600000000000002E-2</v>
      </c>
    </row>
    <row r="2412" spans="1:6" x14ac:dyDescent="0.3">
      <c r="A2412" s="1">
        <v>41948</v>
      </c>
      <c r="B2412">
        <v>0.52600000000000002</v>
      </c>
      <c r="C2412">
        <v>0.51700000000000002</v>
      </c>
      <c r="D2412">
        <v>0.53800000000000003</v>
      </c>
      <c r="E2412">
        <v>0.51700000000000002</v>
      </c>
      <c r="F2412" s="2">
        <v>1.7399999999999999E-2</v>
      </c>
    </row>
    <row r="2413" spans="1:6" x14ac:dyDescent="0.3">
      <c r="A2413" s="1">
        <v>41947</v>
      </c>
      <c r="B2413">
        <v>0.51700000000000002</v>
      </c>
      <c r="C2413">
        <v>0.51700000000000002</v>
      </c>
      <c r="D2413">
        <v>0.52100000000000002</v>
      </c>
      <c r="E2413">
        <v>0.505</v>
      </c>
      <c r="F2413" s="2">
        <v>0</v>
      </c>
    </row>
    <row r="2414" spans="1:6" x14ac:dyDescent="0.3">
      <c r="A2414" s="1">
        <v>41946</v>
      </c>
      <c r="B2414">
        <v>0.51700000000000002</v>
      </c>
      <c r="C2414">
        <v>0.497</v>
      </c>
      <c r="D2414">
        <v>0.52900000000000003</v>
      </c>
      <c r="E2414">
        <v>0.48899999999999999</v>
      </c>
      <c r="F2414" s="2">
        <v>4.02E-2</v>
      </c>
    </row>
    <row r="2415" spans="1:6" x14ac:dyDescent="0.3">
      <c r="A2415" s="1">
        <v>41943</v>
      </c>
      <c r="B2415">
        <v>0.497</v>
      </c>
      <c r="C2415">
        <v>0.47299999999999998</v>
      </c>
      <c r="D2415">
        <v>0.50900000000000001</v>
      </c>
      <c r="E2415">
        <v>0.47299999999999998</v>
      </c>
      <c r="F2415" s="2">
        <v>4.19E-2</v>
      </c>
    </row>
    <row r="2416" spans="1:6" x14ac:dyDescent="0.3">
      <c r="A2416" s="1">
        <v>41942</v>
      </c>
      <c r="B2416">
        <v>0.47699999999999998</v>
      </c>
      <c r="C2416">
        <v>0.497</v>
      </c>
      <c r="D2416">
        <v>0.501</v>
      </c>
      <c r="E2416">
        <v>0.46899999999999997</v>
      </c>
      <c r="F2416" s="2">
        <v>-2.4500000000000001E-2</v>
      </c>
    </row>
    <row r="2417" spans="1:6" x14ac:dyDescent="0.3">
      <c r="A2417" s="1">
        <v>41941</v>
      </c>
      <c r="B2417">
        <v>0.48899999999999999</v>
      </c>
      <c r="C2417">
        <v>0.42599999999999999</v>
      </c>
      <c r="D2417">
        <v>0.497</v>
      </c>
      <c r="E2417">
        <v>0.42599999999999999</v>
      </c>
      <c r="F2417" s="2">
        <v>0.2286</v>
      </c>
    </row>
    <row r="2418" spans="1:6" x14ac:dyDescent="0.3">
      <c r="A2418" s="1">
        <v>41940</v>
      </c>
      <c r="B2418">
        <v>0.39800000000000002</v>
      </c>
      <c r="C2418">
        <v>0.38600000000000001</v>
      </c>
      <c r="D2418">
        <v>0.39800000000000002</v>
      </c>
      <c r="E2418">
        <v>0.38100000000000001</v>
      </c>
      <c r="F2418" s="2">
        <v>4.19E-2</v>
      </c>
    </row>
    <row r="2419" spans="1:6" x14ac:dyDescent="0.3">
      <c r="A2419" s="1">
        <v>41939</v>
      </c>
      <c r="B2419">
        <v>0.38200000000000001</v>
      </c>
      <c r="C2419">
        <v>0.40200000000000002</v>
      </c>
      <c r="D2419">
        <v>0.40200000000000002</v>
      </c>
      <c r="E2419">
        <v>0.373</v>
      </c>
      <c r="F2419" s="2">
        <v>-1.04E-2</v>
      </c>
    </row>
    <row r="2420" spans="1:6" x14ac:dyDescent="0.3">
      <c r="A2420" s="1">
        <v>41936</v>
      </c>
      <c r="B2420">
        <v>0.38600000000000001</v>
      </c>
      <c r="C2420">
        <v>0.39</v>
      </c>
      <c r="D2420">
        <v>0.39800000000000002</v>
      </c>
      <c r="E2420">
        <v>0.37</v>
      </c>
      <c r="F2420" s="2">
        <v>-2.2800000000000001E-2</v>
      </c>
    </row>
    <row r="2421" spans="1:6" x14ac:dyDescent="0.3">
      <c r="A2421" s="1">
        <v>41935</v>
      </c>
      <c r="B2421">
        <v>0.39500000000000002</v>
      </c>
      <c r="C2421">
        <v>0.36199999999999999</v>
      </c>
      <c r="D2421">
        <v>0.40300000000000002</v>
      </c>
      <c r="E2421">
        <v>0.35399999999999998</v>
      </c>
      <c r="F2421" s="2">
        <v>9.1200000000000003E-2</v>
      </c>
    </row>
    <row r="2422" spans="1:6" x14ac:dyDescent="0.3">
      <c r="A2422" s="1">
        <v>41934</v>
      </c>
      <c r="B2422">
        <v>0.36199999999999999</v>
      </c>
      <c r="C2422">
        <v>0.37</v>
      </c>
      <c r="D2422">
        <v>0.38700000000000001</v>
      </c>
      <c r="E2422">
        <v>0.35399999999999998</v>
      </c>
      <c r="F2422" s="2">
        <v>-1.09E-2</v>
      </c>
    </row>
    <row r="2423" spans="1:6" x14ac:dyDescent="0.3">
      <c r="A2423" s="1">
        <v>41933</v>
      </c>
      <c r="B2423">
        <v>0.36599999999999999</v>
      </c>
      <c r="C2423">
        <v>0.35399999999999998</v>
      </c>
      <c r="D2423">
        <v>0.37</v>
      </c>
      <c r="E2423">
        <v>0.33400000000000002</v>
      </c>
      <c r="F2423" s="2">
        <v>3.39E-2</v>
      </c>
    </row>
    <row r="2424" spans="1:6" x14ac:dyDescent="0.3">
      <c r="A2424" s="1">
        <v>41932</v>
      </c>
      <c r="B2424">
        <v>0.35399999999999998</v>
      </c>
      <c r="C2424">
        <v>0.379</v>
      </c>
      <c r="D2424">
        <v>0.379</v>
      </c>
      <c r="E2424">
        <v>0.34699999999999998</v>
      </c>
      <c r="F2424" s="2">
        <v>-5.6000000000000001E-2</v>
      </c>
    </row>
    <row r="2425" spans="1:6" x14ac:dyDescent="0.3">
      <c r="A2425" s="1">
        <v>41929</v>
      </c>
      <c r="B2425">
        <v>0.375</v>
      </c>
      <c r="C2425">
        <v>0.35099999999999998</v>
      </c>
      <c r="D2425">
        <v>0.379</v>
      </c>
      <c r="E2425">
        <v>0.32700000000000001</v>
      </c>
      <c r="F2425" s="2">
        <v>0.1062</v>
      </c>
    </row>
    <row r="2426" spans="1:6" x14ac:dyDescent="0.3">
      <c r="A2426" s="1">
        <v>41928</v>
      </c>
      <c r="B2426">
        <v>0.33900000000000002</v>
      </c>
      <c r="C2426">
        <v>0.308</v>
      </c>
      <c r="D2426">
        <v>0.35499999999999998</v>
      </c>
      <c r="E2426">
        <v>0.26700000000000002</v>
      </c>
      <c r="F2426" s="2">
        <v>0.10059999999999999</v>
      </c>
    </row>
    <row r="2427" spans="1:6" x14ac:dyDescent="0.3">
      <c r="A2427" s="1">
        <v>41927</v>
      </c>
      <c r="B2427">
        <v>0.308</v>
      </c>
      <c r="C2427">
        <v>0.372</v>
      </c>
      <c r="D2427">
        <v>0.38400000000000001</v>
      </c>
      <c r="E2427">
        <v>0.24399999999999999</v>
      </c>
      <c r="F2427" s="2">
        <v>-0.18090000000000001</v>
      </c>
    </row>
    <row r="2428" spans="1:6" x14ac:dyDescent="0.3">
      <c r="A2428" s="1">
        <v>41926</v>
      </c>
      <c r="B2428">
        <v>0.376</v>
      </c>
      <c r="C2428">
        <v>0.39600000000000002</v>
      </c>
      <c r="D2428">
        <v>0.41199999999999998</v>
      </c>
      <c r="E2428">
        <v>0.36399999999999999</v>
      </c>
      <c r="F2428" s="2">
        <v>-5.9799999999999999E-2</v>
      </c>
    </row>
    <row r="2429" spans="1:6" x14ac:dyDescent="0.3">
      <c r="A2429" s="1">
        <v>41925</v>
      </c>
      <c r="B2429">
        <v>0.4</v>
      </c>
      <c r="C2429">
        <v>0.39600000000000002</v>
      </c>
      <c r="D2429">
        <v>0.4</v>
      </c>
      <c r="E2429">
        <v>0.39600000000000002</v>
      </c>
      <c r="F2429" s="2">
        <v>-6.5699999999999995E-2</v>
      </c>
    </row>
    <row r="2430" spans="1:6" x14ac:dyDescent="0.3">
      <c r="A2430" s="1">
        <v>41922</v>
      </c>
      <c r="B2430">
        <v>0.42799999999999999</v>
      </c>
      <c r="C2430">
        <v>0.44800000000000001</v>
      </c>
      <c r="D2430">
        <v>0.47199999999999998</v>
      </c>
      <c r="E2430">
        <v>0.42799999999999999</v>
      </c>
      <c r="F2430" s="2">
        <v>-4.4600000000000001E-2</v>
      </c>
    </row>
    <row r="2431" spans="1:6" x14ac:dyDescent="0.3">
      <c r="A2431" s="1">
        <v>41921</v>
      </c>
      <c r="B2431">
        <v>0.44800000000000001</v>
      </c>
      <c r="C2431">
        <v>0.45600000000000002</v>
      </c>
      <c r="D2431">
        <v>0.46</v>
      </c>
      <c r="E2431">
        <v>0.42399999999999999</v>
      </c>
      <c r="F2431" s="2">
        <v>-8.8000000000000005E-3</v>
      </c>
    </row>
    <row r="2432" spans="1:6" x14ac:dyDescent="0.3">
      <c r="A2432" s="1">
        <v>41920</v>
      </c>
      <c r="B2432">
        <v>0.45200000000000001</v>
      </c>
      <c r="C2432">
        <v>0.51200000000000001</v>
      </c>
      <c r="D2432">
        <v>0.52</v>
      </c>
      <c r="E2432">
        <v>0.44400000000000001</v>
      </c>
      <c r="F2432" s="2">
        <v>-0.11020000000000001</v>
      </c>
    </row>
    <row r="2433" spans="1:6" x14ac:dyDescent="0.3">
      <c r="A2433" s="1">
        <v>41919</v>
      </c>
      <c r="B2433">
        <v>0.50800000000000001</v>
      </c>
      <c r="C2433">
        <v>0.54400000000000004</v>
      </c>
      <c r="D2433">
        <v>0.54800000000000004</v>
      </c>
      <c r="E2433">
        <v>0.496</v>
      </c>
      <c r="F2433" s="2">
        <v>-5.2200000000000003E-2</v>
      </c>
    </row>
    <row r="2434" spans="1:6" x14ac:dyDescent="0.3">
      <c r="A2434" s="1">
        <v>41918</v>
      </c>
      <c r="B2434">
        <v>0.53600000000000003</v>
      </c>
      <c r="C2434">
        <v>0.56299999999999994</v>
      </c>
      <c r="D2434">
        <v>0.56699999999999995</v>
      </c>
      <c r="E2434">
        <v>0.52800000000000002</v>
      </c>
      <c r="F2434" s="2">
        <v>-4.9599999999999998E-2</v>
      </c>
    </row>
    <row r="2435" spans="1:6" x14ac:dyDescent="0.3">
      <c r="A2435" s="1">
        <v>41915</v>
      </c>
      <c r="B2435">
        <v>0.56399999999999995</v>
      </c>
      <c r="C2435">
        <v>0.52800000000000002</v>
      </c>
      <c r="D2435">
        <v>0.57899999999999996</v>
      </c>
      <c r="E2435">
        <v>0.52800000000000002</v>
      </c>
      <c r="F2435" s="2">
        <v>5.4199999999999998E-2</v>
      </c>
    </row>
    <row r="2436" spans="1:6" x14ac:dyDescent="0.3">
      <c r="A2436" s="1">
        <v>41914</v>
      </c>
      <c r="B2436">
        <v>0.53500000000000003</v>
      </c>
      <c r="C2436">
        <v>0.52</v>
      </c>
      <c r="D2436">
        <v>0.53900000000000003</v>
      </c>
      <c r="E2436">
        <v>0.50800000000000001</v>
      </c>
      <c r="F2436" s="2">
        <v>2.8799999999999999E-2</v>
      </c>
    </row>
    <row r="2437" spans="1:6" x14ac:dyDescent="0.3">
      <c r="A2437" s="1">
        <v>41913</v>
      </c>
      <c r="B2437">
        <v>0.52</v>
      </c>
      <c r="C2437">
        <v>0.57899999999999996</v>
      </c>
      <c r="D2437">
        <v>0.57899999999999996</v>
      </c>
      <c r="E2437">
        <v>0.51200000000000001</v>
      </c>
      <c r="F2437" s="2">
        <v>-9.5699999999999993E-2</v>
      </c>
    </row>
    <row r="2438" spans="1:6" x14ac:dyDescent="0.3">
      <c r="A2438" s="1">
        <v>41912</v>
      </c>
      <c r="B2438">
        <v>0.57499999999999996</v>
      </c>
      <c r="C2438">
        <v>0.57899999999999996</v>
      </c>
      <c r="D2438">
        <v>0.59499999999999997</v>
      </c>
      <c r="E2438">
        <v>0.56699999999999995</v>
      </c>
      <c r="F2438" s="2">
        <v>0</v>
      </c>
    </row>
    <row r="2439" spans="1:6" x14ac:dyDescent="0.3">
      <c r="A2439" s="1">
        <v>41911</v>
      </c>
      <c r="B2439">
        <v>0.57499999999999996</v>
      </c>
      <c r="C2439">
        <v>0.58699999999999997</v>
      </c>
      <c r="D2439">
        <v>0.59</v>
      </c>
      <c r="E2439">
        <v>0.56299999999999994</v>
      </c>
      <c r="F2439" s="2">
        <v>-6.4000000000000003E-3</v>
      </c>
    </row>
    <row r="2440" spans="1:6" x14ac:dyDescent="0.3">
      <c r="A2440" s="1">
        <v>41909</v>
      </c>
      <c r="B2440">
        <v>0.57899999999999996</v>
      </c>
      <c r="C2440">
        <v>0.57899999999999996</v>
      </c>
      <c r="D2440">
        <v>0.57899999999999996</v>
      </c>
      <c r="E2440">
        <v>0.57899999999999996</v>
      </c>
      <c r="F2440" s="2">
        <v>0</v>
      </c>
    </row>
    <row r="2441" spans="1:6" x14ac:dyDescent="0.3">
      <c r="A2441" s="1">
        <v>41908</v>
      </c>
      <c r="B2441">
        <v>0.57899999999999996</v>
      </c>
      <c r="C2441">
        <v>0.56299999999999994</v>
      </c>
      <c r="D2441">
        <v>0.59399999999999997</v>
      </c>
      <c r="E2441">
        <v>0.55100000000000005</v>
      </c>
      <c r="F2441" s="2">
        <v>4.3200000000000002E-2</v>
      </c>
    </row>
    <row r="2442" spans="1:6" x14ac:dyDescent="0.3">
      <c r="A2442" s="1">
        <v>41907</v>
      </c>
      <c r="B2442">
        <v>0.55500000000000005</v>
      </c>
      <c r="C2442">
        <v>0.58699999999999997</v>
      </c>
      <c r="D2442">
        <v>0.59</v>
      </c>
      <c r="E2442">
        <v>0.55500000000000005</v>
      </c>
      <c r="F2442" s="2">
        <v>-6.0900000000000003E-2</v>
      </c>
    </row>
    <row r="2443" spans="1:6" x14ac:dyDescent="0.3">
      <c r="A2443" s="1">
        <v>41906</v>
      </c>
      <c r="B2443">
        <v>0.59099999999999997</v>
      </c>
      <c r="C2443">
        <v>0.57499999999999996</v>
      </c>
      <c r="D2443">
        <v>0.59</v>
      </c>
      <c r="E2443">
        <v>0.57499999999999996</v>
      </c>
      <c r="F2443" s="2">
        <v>9.2399999999999996E-2</v>
      </c>
    </row>
    <row r="2444" spans="1:6" x14ac:dyDescent="0.3">
      <c r="A2444" s="1">
        <v>41905</v>
      </c>
      <c r="B2444">
        <v>0.54100000000000004</v>
      </c>
      <c r="C2444">
        <v>0.55700000000000005</v>
      </c>
      <c r="D2444">
        <v>0.55700000000000005</v>
      </c>
      <c r="E2444">
        <v>0.53700000000000003</v>
      </c>
      <c r="F2444" s="2">
        <v>-2.1700000000000001E-2</v>
      </c>
    </row>
    <row r="2445" spans="1:6" x14ac:dyDescent="0.3">
      <c r="A2445" s="1">
        <v>41904</v>
      </c>
      <c r="B2445">
        <v>0.55300000000000005</v>
      </c>
      <c r="C2445">
        <v>0.56100000000000005</v>
      </c>
      <c r="D2445">
        <v>0.56499999999999995</v>
      </c>
      <c r="E2445">
        <v>0.54500000000000004</v>
      </c>
      <c r="F2445" s="2">
        <v>-2.81E-2</v>
      </c>
    </row>
    <row r="2446" spans="1:6" x14ac:dyDescent="0.3">
      <c r="A2446" s="1">
        <v>41901</v>
      </c>
      <c r="B2446">
        <v>0.56899999999999995</v>
      </c>
      <c r="C2446">
        <v>0.57299999999999995</v>
      </c>
      <c r="D2446">
        <v>0.59299999999999997</v>
      </c>
      <c r="E2446">
        <v>0.56899999999999995</v>
      </c>
      <c r="F2446" s="2">
        <v>7.1000000000000004E-3</v>
      </c>
    </row>
    <row r="2447" spans="1:6" x14ac:dyDescent="0.3">
      <c r="A2447" s="1">
        <v>41900</v>
      </c>
      <c r="B2447">
        <v>0.56499999999999995</v>
      </c>
      <c r="C2447">
        <v>0.57699999999999996</v>
      </c>
      <c r="D2447">
        <v>0.59699999999999998</v>
      </c>
      <c r="E2447">
        <v>0.56499999999999995</v>
      </c>
      <c r="F2447" s="2">
        <v>-7.0000000000000001E-3</v>
      </c>
    </row>
    <row r="2448" spans="1:6" x14ac:dyDescent="0.3">
      <c r="A2448" s="1">
        <v>41899</v>
      </c>
      <c r="B2448">
        <v>0.56899999999999995</v>
      </c>
      <c r="C2448">
        <v>0.53600000000000003</v>
      </c>
      <c r="D2448">
        <v>0.58099999999999996</v>
      </c>
      <c r="E2448">
        <v>0.51200000000000001</v>
      </c>
      <c r="F2448" s="2">
        <v>5.3699999999999998E-2</v>
      </c>
    </row>
    <row r="2449" spans="1:6" x14ac:dyDescent="0.3">
      <c r="A2449" s="1">
        <v>41898</v>
      </c>
      <c r="B2449">
        <v>0.54</v>
      </c>
      <c r="C2449">
        <v>0.54800000000000004</v>
      </c>
      <c r="D2449">
        <v>0.54800000000000004</v>
      </c>
      <c r="E2449">
        <v>0.52800000000000002</v>
      </c>
      <c r="F2449" s="2">
        <v>-7.4000000000000003E-3</v>
      </c>
    </row>
    <row r="2450" spans="1:6" x14ac:dyDescent="0.3">
      <c r="A2450" s="1">
        <v>41897</v>
      </c>
      <c r="B2450">
        <v>0.54400000000000004</v>
      </c>
      <c r="C2450">
        <v>0.56000000000000005</v>
      </c>
      <c r="D2450">
        <v>0.56799999999999995</v>
      </c>
      <c r="E2450">
        <v>0.54400000000000004</v>
      </c>
      <c r="F2450" s="2">
        <v>-3.5999999999999997E-2</v>
      </c>
    </row>
    <row r="2451" spans="1:6" x14ac:dyDescent="0.3">
      <c r="A2451" s="1">
        <v>41895</v>
      </c>
      <c r="B2451">
        <v>0.56399999999999995</v>
      </c>
      <c r="C2451">
        <v>0.56399999999999995</v>
      </c>
      <c r="D2451">
        <v>0.56399999999999995</v>
      </c>
      <c r="E2451">
        <v>0.56399999999999995</v>
      </c>
      <c r="F2451" s="2">
        <v>0</v>
      </c>
    </row>
    <row r="2452" spans="1:6" x14ac:dyDescent="0.3">
      <c r="A2452" s="1">
        <v>41894</v>
      </c>
      <c r="B2452">
        <v>0.56399999999999995</v>
      </c>
      <c r="C2452">
        <v>0.56799999999999995</v>
      </c>
      <c r="D2452">
        <v>0.57999999999999996</v>
      </c>
      <c r="E2452">
        <v>0.56000000000000005</v>
      </c>
      <c r="F2452" s="2">
        <v>0</v>
      </c>
    </row>
    <row r="2453" spans="1:6" x14ac:dyDescent="0.3">
      <c r="A2453" s="1">
        <v>41893</v>
      </c>
      <c r="B2453">
        <v>0.56399999999999995</v>
      </c>
      <c r="C2453">
        <v>0.56799999999999995</v>
      </c>
      <c r="D2453">
        <v>0.56799999999999995</v>
      </c>
      <c r="E2453">
        <v>0.54400000000000004</v>
      </c>
      <c r="F2453" s="2">
        <v>-1.4E-2</v>
      </c>
    </row>
    <row r="2454" spans="1:6" x14ac:dyDescent="0.3">
      <c r="A2454" s="1">
        <v>41892</v>
      </c>
      <c r="B2454">
        <v>0.57199999999999995</v>
      </c>
      <c r="C2454">
        <v>0.56399999999999995</v>
      </c>
      <c r="D2454">
        <v>0.57599999999999996</v>
      </c>
      <c r="E2454">
        <v>0.56000000000000005</v>
      </c>
      <c r="F2454" s="2">
        <v>2.1399999999999999E-2</v>
      </c>
    </row>
    <row r="2455" spans="1:6" x14ac:dyDescent="0.3">
      <c r="A2455" s="1">
        <v>41891</v>
      </c>
      <c r="B2455">
        <v>0.56000000000000005</v>
      </c>
      <c r="C2455">
        <v>0.54400000000000004</v>
      </c>
      <c r="D2455">
        <v>0.56799999999999995</v>
      </c>
      <c r="E2455">
        <v>0.54400000000000004</v>
      </c>
      <c r="F2455" s="2">
        <v>5.2600000000000001E-2</v>
      </c>
    </row>
    <row r="2456" spans="1:6" x14ac:dyDescent="0.3">
      <c r="A2456" s="1">
        <v>41890</v>
      </c>
      <c r="B2456">
        <v>0.53200000000000003</v>
      </c>
      <c r="C2456">
        <v>0.504</v>
      </c>
      <c r="D2456">
        <v>0.53600000000000003</v>
      </c>
      <c r="E2456">
        <v>0.5</v>
      </c>
      <c r="F2456" s="2">
        <v>4.7199999999999999E-2</v>
      </c>
    </row>
    <row r="2457" spans="1:6" x14ac:dyDescent="0.3">
      <c r="A2457" s="1">
        <v>41887</v>
      </c>
      <c r="B2457">
        <v>0.50800000000000001</v>
      </c>
      <c r="C2457">
        <v>0.54400000000000004</v>
      </c>
      <c r="D2457">
        <v>0.56399999999999995</v>
      </c>
      <c r="E2457">
        <v>0.49199999999999999</v>
      </c>
      <c r="F2457" s="2">
        <v>-5.2200000000000003E-2</v>
      </c>
    </row>
    <row r="2458" spans="1:6" x14ac:dyDescent="0.3">
      <c r="A2458" s="1">
        <v>41886</v>
      </c>
      <c r="B2458">
        <v>0.53600000000000003</v>
      </c>
      <c r="C2458">
        <v>0.51600000000000001</v>
      </c>
      <c r="D2458">
        <v>0.54400000000000004</v>
      </c>
      <c r="E2458">
        <v>0.5</v>
      </c>
      <c r="F2458" s="2">
        <v>3.0800000000000001E-2</v>
      </c>
    </row>
    <row r="2459" spans="1:6" x14ac:dyDescent="0.3">
      <c r="A2459" s="1">
        <v>41885</v>
      </c>
      <c r="B2459">
        <v>0.52</v>
      </c>
      <c r="C2459">
        <v>0.52400000000000002</v>
      </c>
      <c r="D2459">
        <v>0.54700000000000004</v>
      </c>
      <c r="E2459">
        <v>0.52</v>
      </c>
      <c r="F2459" s="2">
        <v>-1.52E-2</v>
      </c>
    </row>
    <row r="2460" spans="1:6" x14ac:dyDescent="0.3">
      <c r="A2460" s="1">
        <v>41884</v>
      </c>
      <c r="B2460">
        <v>0.52800000000000002</v>
      </c>
      <c r="C2460">
        <v>0.496</v>
      </c>
      <c r="D2460">
        <v>0.52800000000000002</v>
      </c>
      <c r="E2460">
        <v>0.496</v>
      </c>
      <c r="F2460" s="2">
        <v>7.2999999999999995E-2</v>
      </c>
    </row>
    <row r="2461" spans="1:6" x14ac:dyDescent="0.3">
      <c r="A2461" s="1">
        <v>41883</v>
      </c>
      <c r="B2461">
        <v>0.49199999999999999</v>
      </c>
      <c r="C2461">
        <v>0.49199999999999999</v>
      </c>
      <c r="D2461">
        <v>0.496</v>
      </c>
      <c r="E2461">
        <v>0.49199999999999999</v>
      </c>
      <c r="F2461" s="2">
        <v>0</v>
      </c>
    </row>
    <row r="2462" spans="1:6" x14ac:dyDescent="0.3">
      <c r="A2462" s="1">
        <v>41880</v>
      </c>
      <c r="B2462">
        <v>0.49199999999999999</v>
      </c>
      <c r="C2462">
        <v>0.504</v>
      </c>
      <c r="D2462">
        <v>0.51200000000000001</v>
      </c>
      <c r="E2462">
        <v>0.48399999999999999</v>
      </c>
      <c r="F2462" s="2">
        <v>-2.3800000000000002E-2</v>
      </c>
    </row>
    <row r="2463" spans="1:6" x14ac:dyDescent="0.3">
      <c r="A2463" s="1">
        <v>41879</v>
      </c>
      <c r="B2463">
        <v>0.504</v>
      </c>
      <c r="C2463">
        <v>0.51600000000000001</v>
      </c>
      <c r="D2463">
        <v>0.51600000000000001</v>
      </c>
      <c r="E2463">
        <v>0.5</v>
      </c>
      <c r="F2463" s="2">
        <v>-2.3300000000000001E-2</v>
      </c>
    </row>
    <row r="2464" spans="1:6" x14ac:dyDescent="0.3">
      <c r="A2464" s="1">
        <v>41878</v>
      </c>
      <c r="B2464">
        <v>0.51600000000000001</v>
      </c>
      <c r="C2464">
        <v>0.52</v>
      </c>
      <c r="D2464">
        <v>0.52400000000000002</v>
      </c>
      <c r="E2464">
        <v>0.51200000000000001</v>
      </c>
      <c r="F2464" s="2">
        <v>4.0300000000000002E-2</v>
      </c>
    </row>
    <row r="2465" spans="1:6" x14ac:dyDescent="0.3">
      <c r="A2465" s="1">
        <v>41877</v>
      </c>
      <c r="B2465">
        <v>0.496</v>
      </c>
      <c r="C2465">
        <v>0.50800000000000001</v>
      </c>
      <c r="D2465">
        <v>0.50800000000000001</v>
      </c>
      <c r="E2465">
        <v>0.496</v>
      </c>
      <c r="F2465" s="2">
        <v>-1.5900000000000001E-2</v>
      </c>
    </row>
    <row r="2466" spans="1:6" x14ac:dyDescent="0.3">
      <c r="A2466" s="1">
        <v>41876</v>
      </c>
      <c r="B2466">
        <v>0.504</v>
      </c>
      <c r="C2466">
        <v>0.5</v>
      </c>
      <c r="D2466">
        <v>0.50800000000000001</v>
      </c>
      <c r="E2466">
        <v>0.48799999999999999</v>
      </c>
      <c r="F2466" s="2">
        <v>2.4400000000000002E-2</v>
      </c>
    </row>
    <row r="2467" spans="1:6" x14ac:dyDescent="0.3">
      <c r="A2467" s="1">
        <v>41873</v>
      </c>
      <c r="B2467">
        <v>0.49199999999999999</v>
      </c>
      <c r="C2467">
        <v>0.47199999999999998</v>
      </c>
      <c r="D2467">
        <v>0.504</v>
      </c>
      <c r="E2467">
        <v>0.46300000000000002</v>
      </c>
      <c r="F2467" s="2">
        <v>4.24E-2</v>
      </c>
    </row>
    <row r="2468" spans="1:6" x14ac:dyDescent="0.3">
      <c r="A2468" s="1">
        <v>41872</v>
      </c>
      <c r="B2468">
        <v>0.47199999999999998</v>
      </c>
      <c r="C2468">
        <v>0.47599999999999998</v>
      </c>
      <c r="D2468">
        <v>0.48</v>
      </c>
      <c r="E2468">
        <v>0.45600000000000002</v>
      </c>
      <c r="F2468" s="2">
        <v>-8.3999999999999995E-3</v>
      </c>
    </row>
    <row r="2469" spans="1:6" x14ac:dyDescent="0.3">
      <c r="A2469" s="1">
        <v>41871</v>
      </c>
      <c r="B2469">
        <v>0.47599999999999998</v>
      </c>
      <c r="C2469">
        <v>0.43099999999999999</v>
      </c>
      <c r="D2469">
        <v>0.48399999999999999</v>
      </c>
      <c r="E2469">
        <v>0.43099999999999999</v>
      </c>
      <c r="F2469" s="2">
        <v>0.10440000000000001</v>
      </c>
    </row>
    <row r="2470" spans="1:6" x14ac:dyDescent="0.3">
      <c r="A2470" s="1">
        <v>41870</v>
      </c>
      <c r="B2470">
        <v>0.43099999999999999</v>
      </c>
      <c r="C2470">
        <v>0.42299999999999999</v>
      </c>
      <c r="D2470">
        <v>0.43099999999999999</v>
      </c>
      <c r="E2470">
        <v>0.41099999999999998</v>
      </c>
      <c r="F2470" s="2">
        <v>2.86E-2</v>
      </c>
    </row>
    <row r="2471" spans="1:6" x14ac:dyDescent="0.3">
      <c r="A2471" s="1">
        <v>41869</v>
      </c>
      <c r="B2471">
        <v>0.41899999999999998</v>
      </c>
      <c r="C2471">
        <v>0.42399999999999999</v>
      </c>
      <c r="D2471">
        <v>0.42699999999999999</v>
      </c>
      <c r="E2471">
        <v>0.41499999999999998</v>
      </c>
      <c r="F2471" s="2">
        <v>1.95E-2</v>
      </c>
    </row>
    <row r="2472" spans="1:6" x14ac:dyDescent="0.3">
      <c r="A2472" s="1">
        <v>41866</v>
      </c>
      <c r="B2472">
        <v>0.41099999999999998</v>
      </c>
      <c r="C2472">
        <v>0.42799999999999999</v>
      </c>
      <c r="D2472">
        <v>0.436</v>
      </c>
      <c r="E2472">
        <v>0.39100000000000001</v>
      </c>
      <c r="F2472" s="2">
        <v>-1.2E-2</v>
      </c>
    </row>
    <row r="2473" spans="1:6" x14ac:dyDescent="0.3">
      <c r="A2473" s="1">
        <v>41865</v>
      </c>
      <c r="B2473">
        <v>0.41599999999999998</v>
      </c>
      <c r="C2473">
        <v>0.42</v>
      </c>
      <c r="D2473">
        <v>0.42</v>
      </c>
      <c r="E2473">
        <v>0.4</v>
      </c>
      <c r="F2473" s="2">
        <v>0</v>
      </c>
    </row>
    <row r="2474" spans="1:6" x14ac:dyDescent="0.3">
      <c r="A2474" s="1">
        <v>41864</v>
      </c>
      <c r="B2474">
        <v>0.41599999999999998</v>
      </c>
      <c r="C2474">
        <v>0.436</v>
      </c>
      <c r="D2474">
        <v>0.44400000000000001</v>
      </c>
      <c r="E2474">
        <v>0.41599999999999998</v>
      </c>
      <c r="F2474" s="2">
        <v>-4.5900000000000003E-2</v>
      </c>
    </row>
    <row r="2475" spans="1:6" x14ac:dyDescent="0.3">
      <c r="A2475" s="1">
        <v>41863</v>
      </c>
      <c r="B2475">
        <v>0.436</v>
      </c>
      <c r="C2475">
        <v>0.44800000000000001</v>
      </c>
      <c r="D2475">
        <v>0.44800000000000001</v>
      </c>
      <c r="E2475">
        <v>0.432</v>
      </c>
      <c r="F2475" s="2">
        <v>-1.7999999999999999E-2</v>
      </c>
    </row>
    <row r="2476" spans="1:6" x14ac:dyDescent="0.3">
      <c r="A2476" s="1">
        <v>41862</v>
      </c>
      <c r="B2476">
        <v>0.44400000000000001</v>
      </c>
      <c r="C2476">
        <v>0.44800000000000001</v>
      </c>
      <c r="D2476">
        <v>0.45600000000000002</v>
      </c>
      <c r="E2476">
        <v>0.44</v>
      </c>
      <c r="F2476" s="2">
        <v>-8.8999999999999999E-3</v>
      </c>
    </row>
    <row r="2477" spans="1:6" x14ac:dyDescent="0.3">
      <c r="A2477" s="1">
        <v>41859</v>
      </c>
      <c r="B2477">
        <v>0.44800000000000001</v>
      </c>
      <c r="C2477">
        <v>0.437</v>
      </c>
      <c r="D2477">
        <v>0.44800000000000001</v>
      </c>
      <c r="E2477">
        <v>0.41299999999999998</v>
      </c>
      <c r="F2477" s="2">
        <v>3.6999999999999998E-2</v>
      </c>
    </row>
    <row r="2478" spans="1:6" x14ac:dyDescent="0.3">
      <c r="A2478" s="1">
        <v>41858</v>
      </c>
      <c r="B2478">
        <v>0.432</v>
      </c>
      <c r="C2478">
        <v>0.45600000000000002</v>
      </c>
      <c r="D2478">
        <v>0.46800000000000003</v>
      </c>
      <c r="E2478">
        <v>0.433</v>
      </c>
      <c r="F2478" s="2">
        <v>-6.0900000000000003E-2</v>
      </c>
    </row>
    <row r="2479" spans="1:6" x14ac:dyDescent="0.3">
      <c r="A2479" s="1">
        <v>41857</v>
      </c>
      <c r="B2479">
        <v>0.46</v>
      </c>
      <c r="C2479">
        <v>0.46400000000000002</v>
      </c>
      <c r="D2479">
        <v>0.47199999999999998</v>
      </c>
      <c r="E2479">
        <v>0.44800000000000001</v>
      </c>
      <c r="F2479" s="2">
        <v>-1.7100000000000001E-2</v>
      </c>
    </row>
    <row r="2480" spans="1:6" x14ac:dyDescent="0.3">
      <c r="A2480" s="1">
        <v>41856</v>
      </c>
      <c r="B2480">
        <v>0.46800000000000003</v>
      </c>
      <c r="C2480">
        <v>0.46800000000000003</v>
      </c>
      <c r="D2480">
        <v>0.48399999999999999</v>
      </c>
      <c r="E2480">
        <v>0.46</v>
      </c>
      <c r="F2480" s="2">
        <v>0</v>
      </c>
    </row>
    <row r="2481" spans="1:6" x14ac:dyDescent="0.3">
      <c r="A2481" s="1">
        <v>41855</v>
      </c>
      <c r="B2481">
        <v>0.46800000000000003</v>
      </c>
      <c r="C2481">
        <v>0.48</v>
      </c>
      <c r="D2481">
        <v>0.48399999999999999</v>
      </c>
      <c r="E2481">
        <v>0.46800000000000003</v>
      </c>
      <c r="F2481" s="2">
        <v>-1.7399999999999999E-2</v>
      </c>
    </row>
    <row r="2482" spans="1:6" x14ac:dyDescent="0.3">
      <c r="A2482" s="1">
        <v>41853</v>
      </c>
      <c r="B2482">
        <v>0.47599999999999998</v>
      </c>
      <c r="C2482">
        <v>0.47599999999999998</v>
      </c>
      <c r="D2482">
        <v>0.47599999999999998</v>
      </c>
      <c r="E2482">
        <v>0.47599999999999998</v>
      </c>
      <c r="F2482" s="2">
        <v>0</v>
      </c>
    </row>
    <row r="2483" spans="1:6" x14ac:dyDescent="0.3">
      <c r="A2483" s="1">
        <v>41852</v>
      </c>
      <c r="B2483">
        <v>0.47599999999999998</v>
      </c>
      <c r="C2483">
        <v>0.53500000000000003</v>
      </c>
      <c r="D2483">
        <v>0.54400000000000004</v>
      </c>
      <c r="E2483">
        <v>0.46800000000000003</v>
      </c>
      <c r="F2483" s="2">
        <v>-0.1036</v>
      </c>
    </row>
    <row r="2484" spans="1:6" x14ac:dyDescent="0.3">
      <c r="A2484" s="1">
        <v>41851</v>
      </c>
      <c r="B2484">
        <v>0.53100000000000003</v>
      </c>
      <c r="C2484">
        <v>0.55500000000000005</v>
      </c>
      <c r="D2484">
        <v>0.57099999999999995</v>
      </c>
      <c r="E2484">
        <v>0.53100000000000003</v>
      </c>
      <c r="F2484" s="2">
        <v>-5.0099999999999999E-2</v>
      </c>
    </row>
    <row r="2485" spans="1:6" x14ac:dyDescent="0.3">
      <c r="A2485" s="1">
        <v>41850</v>
      </c>
      <c r="B2485">
        <v>0.55900000000000005</v>
      </c>
      <c r="C2485">
        <v>0.54300000000000004</v>
      </c>
      <c r="D2485">
        <v>0.59</v>
      </c>
      <c r="E2485">
        <v>0.54300000000000004</v>
      </c>
      <c r="F2485" s="2">
        <v>2.9499999999999998E-2</v>
      </c>
    </row>
    <row r="2486" spans="1:6" x14ac:dyDescent="0.3">
      <c r="A2486" s="1">
        <v>41849</v>
      </c>
      <c r="B2486">
        <v>0.54300000000000004</v>
      </c>
      <c r="C2486">
        <v>0.54700000000000004</v>
      </c>
      <c r="D2486">
        <v>0.55100000000000005</v>
      </c>
      <c r="E2486">
        <v>0.54300000000000004</v>
      </c>
      <c r="F2486" s="2">
        <v>7.7399999999999997E-2</v>
      </c>
    </row>
    <row r="2487" spans="1:6" x14ac:dyDescent="0.3">
      <c r="A2487" s="1">
        <v>41848</v>
      </c>
      <c r="B2487">
        <v>0.504</v>
      </c>
      <c r="C2487">
        <v>0.496</v>
      </c>
      <c r="D2487">
        <v>0.50800000000000001</v>
      </c>
      <c r="E2487">
        <v>0.49199999999999999</v>
      </c>
      <c r="F2487" s="2">
        <v>2.4400000000000002E-2</v>
      </c>
    </row>
    <row r="2488" spans="1:6" x14ac:dyDescent="0.3">
      <c r="A2488" s="1">
        <v>41845</v>
      </c>
      <c r="B2488">
        <v>0.49199999999999999</v>
      </c>
      <c r="C2488">
        <v>0.496</v>
      </c>
      <c r="D2488">
        <v>0.504</v>
      </c>
      <c r="E2488">
        <v>0.49199999999999999</v>
      </c>
      <c r="F2488" s="2">
        <v>0</v>
      </c>
    </row>
    <row r="2489" spans="1:6" x14ac:dyDescent="0.3">
      <c r="A2489" s="1">
        <v>41844</v>
      </c>
      <c r="B2489">
        <v>0.49199999999999999</v>
      </c>
      <c r="C2489">
        <v>0.47599999999999998</v>
      </c>
      <c r="D2489">
        <v>0.5</v>
      </c>
      <c r="E2489">
        <v>0.47199999999999998</v>
      </c>
      <c r="F2489" s="2">
        <v>4.4600000000000001E-2</v>
      </c>
    </row>
    <row r="2490" spans="1:6" x14ac:dyDescent="0.3">
      <c r="A2490" s="1">
        <v>41843</v>
      </c>
      <c r="B2490">
        <v>0.47099999999999997</v>
      </c>
      <c r="C2490">
        <v>0.48</v>
      </c>
      <c r="D2490">
        <v>0.48</v>
      </c>
      <c r="E2490">
        <v>0.46800000000000003</v>
      </c>
      <c r="F2490" s="2">
        <v>-1.0500000000000001E-2</v>
      </c>
    </row>
    <row r="2491" spans="1:6" x14ac:dyDescent="0.3">
      <c r="A2491" s="1">
        <v>41842</v>
      </c>
      <c r="B2491">
        <v>0.47599999999999998</v>
      </c>
      <c r="C2491">
        <v>0.496</v>
      </c>
      <c r="D2491">
        <v>0.5</v>
      </c>
      <c r="E2491">
        <v>0.47599999999999998</v>
      </c>
      <c r="F2491" s="2">
        <v>-3.2500000000000001E-2</v>
      </c>
    </row>
    <row r="2492" spans="1:6" x14ac:dyDescent="0.3">
      <c r="A2492" s="1">
        <v>41841</v>
      </c>
      <c r="B2492">
        <v>0.49199999999999999</v>
      </c>
      <c r="C2492">
        <v>0.48799999999999999</v>
      </c>
      <c r="D2492">
        <v>0.5</v>
      </c>
      <c r="E2492">
        <v>0.48399999999999999</v>
      </c>
      <c r="F2492" s="2">
        <v>1.6500000000000001E-2</v>
      </c>
    </row>
    <row r="2493" spans="1:6" x14ac:dyDescent="0.3">
      <c r="A2493" s="1">
        <v>41838</v>
      </c>
      <c r="B2493">
        <v>0.48399999999999999</v>
      </c>
      <c r="C2493">
        <v>0.45200000000000001</v>
      </c>
      <c r="D2493">
        <v>0.48399999999999999</v>
      </c>
      <c r="E2493">
        <v>0.45200000000000001</v>
      </c>
      <c r="F2493" s="2">
        <v>8.0399999999999999E-2</v>
      </c>
    </row>
    <row r="2494" spans="1:6" x14ac:dyDescent="0.3">
      <c r="A2494" s="1">
        <v>41837</v>
      </c>
      <c r="B2494">
        <v>0.44800000000000001</v>
      </c>
      <c r="C2494">
        <v>0.48399999999999999</v>
      </c>
      <c r="D2494">
        <v>0.48799999999999999</v>
      </c>
      <c r="E2494">
        <v>0.44800000000000001</v>
      </c>
      <c r="F2494" s="2">
        <v>-8.2000000000000003E-2</v>
      </c>
    </row>
    <row r="2495" spans="1:6" x14ac:dyDescent="0.3">
      <c r="A2495" s="1">
        <v>41836</v>
      </c>
      <c r="B2495">
        <v>0.48799999999999999</v>
      </c>
      <c r="C2495">
        <v>0.47599999999999998</v>
      </c>
      <c r="D2495">
        <v>0.49199999999999999</v>
      </c>
      <c r="E2495">
        <v>0.47599999999999998</v>
      </c>
      <c r="F2495" s="2">
        <v>1.67E-2</v>
      </c>
    </row>
    <row r="2496" spans="1:6" x14ac:dyDescent="0.3">
      <c r="A2496" s="1">
        <v>41835</v>
      </c>
      <c r="B2496">
        <v>0.48</v>
      </c>
      <c r="C2496">
        <v>0.46800000000000003</v>
      </c>
      <c r="D2496">
        <v>0.48</v>
      </c>
      <c r="E2496">
        <v>0.44800000000000001</v>
      </c>
      <c r="F2496" s="2">
        <v>3.4500000000000003E-2</v>
      </c>
    </row>
    <row r="2497" spans="1:6" x14ac:dyDescent="0.3">
      <c r="A2497" s="1">
        <v>41834</v>
      </c>
      <c r="B2497">
        <v>0.46400000000000002</v>
      </c>
      <c r="C2497">
        <v>0.45200000000000001</v>
      </c>
      <c r="D2497">
        <v>0.46800000000000003</v>
      </c>
      <c r="E2497">
        <v>0.45200000000000001</v>
      </c>
      <c r="F2497" s="2">
        <v>2.6800000000000001E-2</v>
      </c>
    </row>
    <row r="2498" spans="1:6" x14ac:dyDescent="0.3">
      <c r="A2498" s="1">
        <v>41832</v>
      </c>
      <c r="B2498">
        <v>0.45200000000000001</v>
      </c>
      <c r="C2498">
        <v>0.45200000000000001</v>
      </c>
      <c r="D2498">
        <v>0.45200000000000001</v>
      </c>
      <c r="E2498">
        <v>0.45200000000000001</v>
      </c>
      <c r="F2498" s="2">
        <v>0</v>
      </c>
    </row>
    <row r="2499" spans="1:6" x14ac:dyDescent="0.3">
      <c r="A2499" s="1">
        <v>41831</v>
      </c>
      <c r="B2499">
        <v>0.45200000000000001</v>
      </c>
      <c r="C2499">
        <v>0.45600000000000002</v>
      </c>
      <c r="D2499">
        <v>0.46</v>
      </c>
      <c r="E2499">
        <v>0.44400000000000001</v>
      </c>
      <c r="F2499" s="2">
        <v>-8.8000000000000005E-3</v>
      </c>
    </row>
    <row r="2500" spans="1:6" x14ac:dyDescent="0.3">
      <c r="A2500" s="1">
        <v>41830</v>
      </c>
      <c r="B2500">
        <v>0.45600000000000002</v>
      </c>
      <c r="C2500">
        <v>0.48799999999999999</v>
      </c>
      <c r="D2500">
        <v>0.48799999999999999</v>
      </c>
      <c r="E2500">
        <v>0.44400000000000001</v>
      </c>
      <c r="F2500" s="2">
        <v>-0.05</v>
      </c>
    </row>
    <row r="2501" spans="1:6" x14ac:dyDescent="0.3">
      <c r="A2501" s="1">
        <v>41829</v>
      </c>
      <c r="B2501">
        <v>0.48</v>
      </c>
      <c r="C2501">
        <v>0.50800000000000001</v>
      </c>
      <c r="D2501">
        <v>0.53600000000000003</v>
      </c>
      <c r="E2501">
        <v>0.48</v>
      </c>
      <c r="F2501" s="2">
        <v>-5.5100000000000003E-2</v>
      </c>
    </row>
    <row r="2502" spans="1:6" x14ac:dyDescent="0.3">
      <c r="A2502" s="1">
        <v>41828</v>
      </c>
      <c r="B2502">
        <v>0.50800000000000001</v>
      </c>
      <c r="C2502">
        <v>0.52</v>
      </c>
      <c r="D2502">
        <v>0.52</v>
      </c>
      <c r="E2502">
        <v>0.5</v>
      </c>
      <c r="F2502" s="2">
        <v>-1.55E-2</v>
      </c>
    </row>
    <row r="2503" spans="1:6" x14ac:dyDescent="0.3">
      <c r="A2503" s="1">
        <v>41827</v>
      </c>
      <c r="B2503">
        <v>0.51600000000000001</v>
      </c>
      <c r="C2503">
        <v>0.53200000000000003</v>
      </c>
      <c r="D2503">
        <v>0.53200000000000003</v>
      </c>
      <c r="E2503">
        <v>0.51600000000000001</v>
      </c>
      <c r="F2503" s="2">
        <v>7.7999999999999996E-3</v>
      </c>
    </row>
    <row r="2504" spans="1:6" x14ac:dyDescent="0.3">
      <c r="A2504" s="1">
        <v>41823</v>
      </c>
      <c r="B2504">
        <v>0.51200000000000001</v>
      </c>
      <c r="C2504">
        <v>0.48799999999999999</v>
      </c>
      <c r="D2504">
        <v>0.53200000000000003</v>
      </c>
      <c r="E2504">
        <v>0.48399999999999999</v>
      </c>
      <c r="F2504" s="2">
        <v>4.9200000000000001E-2</v>
      </c>
    </row>
    <row r="2505" spans="1:6" x14ac:dyDescent="0.3">
      <c r="A2505" s="1">
        <v>41822</v>
      </c>
      <c r="B2505">
        <v>0.48799999999999999</v>
      </c>
      <c r="C2505">
        <v>0.46500000000000002</v>
      </c>
      <c r="D2505">
        <v>0.49199999999999999</v>
      </c>
      <c r="E2505">
        <v>0.46500000000000002</v>
      </c>
      <c r="F2505" s="2">
        <v>4.0500000000000001E-2</v>
      </c>
    </row>
    <row r="2506" spans="1:6" x14ac:dyDescent="0.3">
      <c r="A2506" s="1">
        <v>41821</v>
      </c>
      <c r="B2506">
        <v>0.46899999999999997</v>
      </c>
      <c r="C2506">
        <v>0.46500000000000002</v>
      </c>
      <c r="D2506">
        <v>0.47199999999999998</v>
      </c>
      <c r="E2506">
        <v>0.46100000000000002</v>
      </c>
      <c r="F2506" s="2">
        <v>2.63E-2</v>
      </c>
    </row>
    <row r="2507" spans="1:6" x14ac:dyDescent="0.3">
      <c r="A2507" s="1">
        <v>41820</v>
      </c>
      <c r="B2507">
        <v>0.45700000000000002</v>
      </c>
      <c r="C2507">
        <v>0.46100000000000002</v>
      </c>
      <c r="D2507">
        <v>0.46800000000000003</v>
      </c>
      <c r="E2507">
        <v>0.45700000000000002</v>
      </c>
      <c r="F2507" s="2">
        <v>-1.72E-2</v>
      </c>
    </row>
    <row r="2508" spans="1:6" x14ac:dyDescent="0.3">
      <c r="A2508" s="1">
        <v>41817</v>
      </c>
      <c r="B2508">
        <v>0.46500000000000002</v>
      </c>
      <c r="C2508">
        <v>0.46500000000000002</v>
      </c>
      <c r="D2508">
        <v>0.46500000000000002</v>
      </c>
      <c r="E2508">
        <v>0.45300000000000001</v>
      </c>
      <c r="F2508" s="2">
        <v>-8.5000000000000006E-3</v>
      </c>
    </row>
    <row r="2509" spans="1:6" x14ac:dyDescent="0.3">
      <c r="A2509" s="1">
        <v>41816</v>
      </c>
      <c r="B2509">
        <v>0.46899999999999997</v>
      </c>
      <c r="C2509">
        <v>0.48799999999999999</v>
      </c>
      <c r="D2509">
        <v>0.496</v>
      </c>
      <c r="E2509">
        <v>0.46500000000000002</v>
      </c>
      <c r="F2509" s="2">
        <v>-3.1E-2</v>
      </c>
    </row>
    <row r="2510" spans="1:6" x14ac:dyDescent="0.3">
      <c r="A2510" s="1">
        <v>41815</v>
      </c>
      <c r="B2510">
        <v>0.48399999999999999</v>
      </c>
      <c r="C2510">
        <v>0.496</v>
      </c>
      <c r="D2510">
        <v>0.5</v>
      </c>
      <c r="E2510">
        <v>0.47199999999999998</v>
      </c>
      <c r="F2510" s="2">
        <v>5.2200000000000003E-2</v>
      </c>
    </row>
    <row r="2511" spans="1:6" x14ac:dyDescent="0.3">
      <c r="A2511" s="1">
        <v>41814</v>
      </c>
      <c r="B2511">
        <v>0.46</v>
      </c>
      <c r="C2511">
        <v>0.46800000000000003</v>
      </c>
      <c r="D2511">
        <v>0.47699999999999998</v>
      </c>
      <c r="E2511">
        <v>0.46</v>
      </c>
      <c r="F2511" s="2">
        <v>-1.7100000000000001E-2</v>
      </c>
    </row>
    <row r="2512" spans="1:6" x14ac:dyDescent="0.3">
      <c r="A2512" s="1">
        <v>41813</v>
      </c>
      <c r="B2512">
        <v>0.46800000000000003</v>
      </c>
      <c r="C2512">
        <v>0.46</v>
      </c>
      <c r="D2512">
        <v>0.46800000000000003</v>
      </c>
      <c r="E2512">
        <v>0.45600000000000002</v>
      </c>
      <c r="F2512" s="2">
        <v>2.63E-2</v>
      </c>
    </row>
    <row r="2513" spans="1:6" x14ac:dyDescent="0.3">
      <c r="A2513" s="1">
        <v>41810</v>
      </c>
      <c r="B2513">
        <v>0.45600000000000002</v>
      </c>
      <c r="C2513">
        <v>0.45600000000000002</v>
      </c>
      <c r="D2513">
        <v>0.47599999999999998</v>
      </c>
      <c r="E2513">
        <v>0.44800000000000001</v>
      </c>
      <c r="F2513" s="2">
        <v>8.8000000000000005E-3</v>
      </c>
    </row>
    <row r="2514" spans="1:6" x14ac:dyDescent="0.3">
      <c r="A2514" s="1">
        <v>41809</v>
      </c>
      <c r="B2514">
        <v>0.45200000000000001</v>
      </c>
      <c r="C2514">
        <v>0.44</v>
      </c>
      <c r="D2514">
        <v>0.46400000000000002</v>
      </c>
      <c r="E2514">
        <v>0.43099999999999999</v>
      </c>
      <c r="F2514" s="2">
        <v>0</v>
      </c>
    </row>
    <row r="2515" spans="1:6" x14ac:dyDescent="0.3">
      <c r="A2515" s="1">
        <v>41808</v>
      </c>
      <c r="B2515">
        <v>0.45200000000000001</v>
      </c>
      <c r="C2515">
        <v>0.48399999999999999</v>
      </c>
      <c r="D2515">
        <v>0.49199999999999999</v>
      </c>
      <c r="E2515">
        <v>0.44</v>
      </c>
      <c r="F2515" s="2">
        <v>-6.6100000000000006E-2</v>
      </c>
    </row>
    <row r="2516" spans="1:6" x14ac:dyDescent="0.3">
      <c r="A2516" s="1">
        <v>41807</v>
      </c>
      <c r="B2516">
        <v>0.48399999999999999</v>
      </c>
      <c r="C2516">
        <v>0.47499999999999998</v>
      </c>
      <c r="D2516">
        <v>0.48799999999999999</v>
      </c>
      <c r="E2516">
        <v>0.46800000000000003</v>
      </c>
      <c r="F2516" s="2">
        <v>3.4200000000000001E-2</v>
      </c>
    </row>
    <row r="2517" spans="1:6" x14ac:dyDescent="0.3">
      <c r="A2517" s="1">
        <v>41806</v>
      </c>
      <c r="B2517">
        <v>0.46800000000000003</v>
      </c>
      <c r="C2517">
        <v>0.46300000000000002</v>
      </c>
      <c r="D2517">
        <v>0.47499999999999998</v>
      </c>
      <c r="E2517">
        <v>0.45500000000000002</v>
      </c>
      <c r="F2517" s="2">
        <v>2.86E-2</v>
      </c>
    </row>
    <row r="2518" spans="1:6" x14ac:dyDescent="0.3">
      <c r="A2518" s="1">
        <v>41803</v>
      </c>
      <c r="B2518">
        <v>0.45500000000000002</v>
      </c>
      <c r="C2518">
        <v>0.45100000000000001</v>
      </c>
      <c r="D2518">
        <v>0.47099999999999997</v>
      </c>
      <c r="E2518">
        <v>0.44700000000000001</v>
      </c>
      <c r="F2518" s="2">
        <v>3.6400000000000002E-2</v>
      </c>
    </row>
    <row r="2519" spans="1:6" x14ac:dyDescent="0.3">
      <c r="A2519" s="1">
        <v>41802</v>
      </c>
      <c r="B2519">
        <v>0.439</v>
      </c>
      <c r="C2519">
        <v>0.435</v>
      </c>
      <c r="D2519">
        <v>0.44700000000000001</v>
      </c>
      <c r="E2519">
        <v>0.40699999999999997</v>
      </c>
      <c r="F2519" s="2">
        <v>9.1999999999999998E-3</v>
      </c>
    </row>
    <row r="2520" spans="1:6" x14ac:dyDescent="0.3">
      <c r="A2520" s="1">
        <v>41801</v>
      </c>
      <c r="B2520">
        <v>0.435</v>
      </c>
      <c r="C2520">
        <v>0.44700000000000001</v>
      </c>
      <c r="D2520">
        <v>0.44700000000000001</v>
      </c>
      <c r="E2520">
        <v>0.42699999999999999</v>
      </c>
      <c r="F2520" s="2">
        <v>-1.8100000000000002E-2</v>
      </c>
    </row>
    <row r="2521" spans="1:6" x14ac:dyDescent="0.3">
      <c r="A2521" s="1">
        <v>41800</v>
      </c>
      <c r="B2521">
        <v>0.443</v>
      </c>
      <c r="C2521">
        <v>0.42699999999999999</v>
      </c>
      <c r="D2521">
        <v>0.443</v>
      </c>
      <c r="E2521">
        <v>0.42299999999999999</v>
      </c>
      <c r="F2521" s="2">
        <v>3.7499999999999999E-2</v>
      </c>
    </row>
    <row r="2522" spans="1:6" x14ac:dyDescent="0.3">
      <c r="A2522" s="1">
        <v>41799</v>
      </c>
      <c r="B2522">
        <v>0.42699999999999999</v>
      </c>
      <c r="C2522">
        <v>0.41099999999999998</v>
      </c>
      <c r="D2522">
        <v>0.42699999999999999</v>
      </c>
      <c r="E2522">
        <v>0.41099999999999998</v>
      </c>
      <c r="F2522" s="2">
        <v>4.9099999999999998E-2</v>
      </c>
    </row>
    <row r="2523" spans="1:6" x14ac:dyDescent="0.3">
      <c r="A2523" s="1">
        <v>41796</v>
      </c>
      <c r="B2523">
        <v>0.40699999999999997</v>
      </c>
      <c r="C2523">
        <v>0.379</v>
      </c>
      <c r="D2523">
        <v>0.40699999999999997</v>
      </c>
      <c r="E2523">
        <v>0.371</v>
      </c>
      <c r="F2523" s="2">
        <v>6.2700000000000006E-2</v>
      </c>
    </row>
    <row r="2524" spans="1:6" x14ac:dyDescent="0.3">
      <c r="A2524" s="1">
        <v>41795</v>
      </c>
      <c r="B2524">
        <v>0.38300000000000001</v>
      </c>
      <c r="C2524">
        <v>0.39500000000000002</v>
      </c>
      <c r="D2524">
        <v>0.40300000000000002</v>
      </c>
      <c r="E2524">
        <v>0.379</v>
      </c>
      <c r="F2524" s="2">
        <v>-4.0099999999999997E-2</v>
      </c>
    </row>
    <row r="2525" spans="1:6" x14ac:dyDescent="0.3">
      <c r="A2525" s="1">
        <v>41794</v>
      </c>
      <c r="B2525">
        <v>0.39900000000000002</v>
      </c>
      <c r="C2525">
        <v>0.40300000000000002</v>
      </c>
      <c r="D2525">
        <v>0.40300000000000002</v>
      </c>
      <c r="E2525">
        <v>0.38700000000000001</v>
      </c>
      <c r="F2525" s="2">
        <v>-9.9000000000000008E-3</v>
      </c>
    </row>
    <row r="2526" spans="1:6" x14ac:dyDescent="0.3">
      <c r="A2526" s="1">
        <v>41793</v>
      </c>
      <c r="B2526">
        <v>0.40300000000000002</v>
      </c>
      <c r="C2526">
        <v>0.38700000000000001</v>
      </c>
      <c r="D2526">
        <v>0.40699999999999997</v>
      </c>
      <c r="E2526">
        <v>0.38700000000000001</v>
      </c>
      <c r="F2526" s="2">
        <v>3.0700000000000002E-2</v>
      </c>
    </row>
    <row r="2527" spans="1:6" x14ac:dyDescent="0.3">
      <c r="A2527" s="1">
        <v>41792</v>
      </c>
      <c r="B2527">
        <v>0.39100000000000001</v>
      </c>
      <c r="C2527">
        <v>0.38300000000000001</v>
      </c>
      <c r="D2527">
        <v>0.40300000000000002</v>
      </c>
      <c r="E2527">
        <v>0.379</v>
      </c>
      <c r="F2527" s="2">
        <v>4.2700000000000002E-2</v>
      </c>
    </row>
    <row r="2528" spans="1:6" x14ac:dyDescent="0.3">
      <c r="A2528" s="1">
        <v>41789</v>
      </c>
      <c r="B2528">
        <v>0.375</v>
      </c>
      <c r="C2528">
        <v>0.379</v>
      </c>
      <c r="D2528">
        <v>0.38700000000000001</v>
      </c>
      <c r="E2528">
        <v>0.36699999999999999</v>
      </c>
      <c r="F2528" s="2">
        <v>-1.06E-2</v>
      </c>
    </row>
    <row r="2529" spans="1:6" x14ac:dyDescent="0.3">
      <c r="A2529" s="1">
        <v>41788</v>
      </c>
      <c r="B2529">
        <v>0.379</v>
      </c>
      <c r="C2529">
        <v>0.36699999999999999</v>
      </c>
      <c r="D2529">
        <v>0.379</v>
      </c>
      <c r="E2529">
        <v>0.35899999999999999</v>
      </c>
      <c r="F2529" s="2">
        <v>2.1600000000000001E-2</v>
      </c>
    </row>
    <row r="2530" spans="1:6" x14ac:dyDescent="0.3">
      <c r="A2530" s="1">
        <v>41787</v>
      </c>
      <c r="B2530">
        <v>0.371</v>
      </c>
      <c r="C2530">
        <v>0.38700000000000001</v>
      </c>
      <c r="D2530">
        <v>0.38700000000000001</v>
      </c>
      <c r="E2530">
        <v>0.36699999999999999</v>
      </c>
      <c r="F2530" s="2">
        <v>0.06</v>
      </c>
    </row>
    <row r="2531" spans="1:6" x14ac:dyDescent="0.3">
      <c r="A2531" s="1">
        <v>41786</v>
      </c>
      <c r="B2531">
        <v>0.35</v>
      </c>
      <c r="C2531">
        <v>0.34699999999999998</v>
      </c>
      <c r="D2531">
        <v>0.35899999999999999</v>
      </c>
      <c r="E2531">
        <v>0.34200000000000003</v>
      </c>
      <c r="F2531" s="2">
        <v>0</v>
      </c>
    </row>
    <row r="2532" spans="1:6" x14ac:dyDescent="0.3">
      <c r="A2532" s="1">
        <v>41785</v>
      </c>
      <c r="B2532">
        <v>0.35</v>
      </c>
      <c r="C2532">
        <v>0.35</v>
      </c>
      <c r="D2532">
        <v>0.35</v>
      </c>
      <c r="E2532">
        <v>0.35</v>
      </c>
      <c r="F2532" s="2">
        <v>1.2999999999999999E-2</v>
      </c>
    </row>
    <row r="2533" spans="1:6" x14ac:dyDescent="0.3">
      <c r="A2533" s="1">
        <v>41782</v>
      </c>
      <c r="B2533">
        <v>0.34599999999999997</v>
      </c>
      <c r="C2533">
        <v>0.35099999999999998</v>
      </c>
      <c r="D2533">
        <v>0.35499999999999998</v>
      </c>
      <c r="E2533">
        <v>0.33800000000000002</v>
      </c>
      <c r="F2533" s="2">
        <v>-2.8999999999999998E-3</v>
      </c>
    </row>
    <row r="2534" spans="1:6" x14ac:dyDescent="0.3">
      <c r="A2534" s="1">
        <v>41781</v>
      </c>
      <c r="B2534">
        <v>0.34699999999999998</v>
      </c>
      <c r="C2534">
        <v>0.35099999999999998</v>
      </c>
      <c r="D2534">
        <v>0.35499999999999998</v>
      </c>
      <c r="E2534">
        <v>0.34300000000000003</v>
      </c>
      <c r="F2534" s="2">
        <v>1.17E-2</v>
      </c>
    </row>
    <row r="2535" spans="1:6" x14ac:dyDescent="0.3">
      <c r="A2535" s="1">
        <v>41780</v>
      </c>
      <c r="B2535">
        <v>0.34300000000000003</v>
      </c>
      <c r="C2535">
        <v>0.33900000000000002</v>
      </c>
      <c r="D2535">
        <v>0.34699999999999998</v>
      </c>
      <c r="E2535">
        <v>0.33500000000000002</v>
      </c>
      <c r="F2535" s="2">
        <v>1.18E-2</v>
      </c>
    </row>
    <row r="2536" spans="1:6" x14ac:dyDescent="0.3">
      <c r="A2536" s="1">
        <v>41779</v>
      </c>
      <c r="B2536">
        <v>0.33900000000000002</v>
      </c>
      <c r="C2536">
        <v>0.35099999999999998</v>
      </c>
      <c r="D2536">
        <v>0.35099999999999998</v>
      </c>
      <c r="E2536">
        <v>0.32600000000000001</v>
      </c>
      <c r="F2536" s="2">
        <v>-2.3099999999999999E-2</v>
      </c>
    </row>
    <row r="2537" spans="1:6" x14ac:dyDescent="0.3">
      <c r="A2537" s="1">
        <v>41778</v>
      </c>
      <c r="B2537">
        <v>0.34699999999999998</v>
      </c>
      <c r="C2537">
        <v>0.36699999999999999</v>
      </c>
      <c r="D2537">
        <v>0.36699999999999999</v>
      </c>
      <c r="E2537">
        <v>0.33900000000000002</v>
      </c>
      <c r="F2537" s="2">
        <v>-4.41E-2</v>
      </c>
    </row>
    <row r="2538" spans="1:6" x14ac:dyDescent="0.3">
      <c r="A2538" s="1">
        <v>41775</v>
      </c>
      <c r="B2538">
        <v>0.36299999999999999</v>
      </c>
      <c r="C2538">
        <v>0.35899999999999999</v>
      </c>
      <c r="D2538">
        <v>0.36699999999999999</v>
      </c>
      <c r="E2538">
        <v>0.35099999999999998</v>
      </c>
      <c r="F2538" s="2">
        <v>2.2499999999999999E-2</v>
      </c>
    </row>
    <row r="2539" spans="1:6" x14ac:dyDescent="0.3">
      <c r="A2539" s="1">
        <v>41774</v>
      </c>
      <c r="B2539">
        <v>0.35499999999999998</v>
      </c>
      <c r="C2539">
        <v>0.36699999999999999</v>
      </c>
      <c r="D2539">
        <v>0.38700000000000001</v>
      </c>
      <c r="E2539">
        <v>0.35099999999999998</v>
      </c>
      <c r="F2539" s="2">
        <v>-4.3099999999999999E-2</v>
      </c>
    </row>
    <row r="2540" spans="1:6" x14ac:dyDescent="0.3">
      <c r="A2540" s="1">
        <v>41773</v>
      </c>
      <c r="B2540">
        <v>0.371</v>
      </c>
      <c r="C2540">
        <v>0.379</v>
      </c>
      <c r="D2540">
        <v>0.38300000000000001</v>
      </c>
      <c r="E2540">
        <v>0.35499999999999998</v>
      </c>
      <c r="F2540" s="2">
        <v>-3.1300000000000001E-2</v>
      </c>
    </row>
    <row r="2541" spans="1:6" x14ac:dyDescent="0.3">
      <c r="A2541" s="1">
        <v>41772</v>
      </c>
      <c r="B2541">
        <v>0.38300000000000001</v>
      </c>
      <c r="C2541">
        <v>0.40300000000000002</v>
      </c>
      <c r="D2541">
        <v>0.40699999999999997</v>
      </c>
      <c r="E2541">
        <v>0.38300000000000001</v>
      </c>
      <c r="F2541" s="2">
        <v>-4.0099999999999997E-2</v>
      </c>
    </row>
    <row r="2542" spans="1:6" x14ac:dyDescent="0.3">
      <c r="A2542" s="1">
        <v>41771</v>
      </c>
      <c r="B2542">
        <v>0.39900000000000002</v>
      </c>
      <c r="C2542">
        <v>0.39100000000000001</v>
      </c>
      <c r="D2542">
        <v>0.40300000000000002</v>
      </c>
      <c r="E2542">
        <v>0.39100000000000001</v>
      </c>
      <c r="F2542" s="2">
        <v>3.1E-2</v>
      </c>
    </row>
    <row r="2543" spans="1:6" x14ac:dyDescent="0.3">
      <c r="A2543" s="1">
        <v>41768</v>
      </c>
      <c r="B2543">
        <v>0.38700000000000001</v>
      </c>
      <c r="C2543">
        <v>0.39100000000000001</v>
      </c>
      <c r="D2543">
        <v>0.39500000000000002</v>
      </c>
      <c r="E2543">
        <v>0.379</v>
      </c>
      <c r="F2543" s="2">
        <v>0</v>
      </c>
    </row>
    <row r="2544" spans="1:6" x14ac:dyDescent="0.3">
      <c r="A2544" s="1">
        <v>41767</v>
      </c>
      <c r="B2544">
        <v>0.38700000000000001</v>
      </c>
      <c r="C2544">
        <v>0.40699999999999997</v>
      </c>
      <c r="D2544">
        <v>0.41099999999999998</v>
      </c>
      <c r="E2544">
        <v>0.38700000000000001</v>
      </c>
      <c r="F2544" s="2">
        <v>-3.9699999999999999E-2</v>
      </c>
    </row>
    <row r="2545" spans="1:6" x14ac:dyDescent="0.3">
      <c r="A2545" s="1">
        <v>41766</v>
      </c>
      <c r="B2545">
        <v>0.40300000000000002</v>
      </c>
      <c r="C2545">
        <v>0.42699999999999999</v>
      </c>
      <c r="D2545">
        <v>0.43099999999999999</v>
      </c>
      <c r="E2545">
        <v>0.39900000000000002</v>
      </c>
      <c r="F2545" s="2">
        <v>-5.62E-2</v>
      </c>
    </row>
    <row r="2546" spans="1:6" x14ac:dyDescent="0.3">
      <c r="A2546" s="1">
        <v>41765</v>
      </c>
      <c r="B2546">
        <v>0.42699999999999999</v>
      </c>
      <c r="C2546">
        <v>0.41899999999999998</v>
      </c>
      <c r="D2546">
        <v>0.43099999999999999</v>
      </c>
      <c r="E2546">
        <v>0.41899999999999998</v>
      </c>
      <c r="F2546" s="2">
        <v>1.18E-2</v>
      </c>
    </row>
    <row r="2547" spans="1:6" x14ac:dyDescent="0.3">
      <c r="A2547" s="1">
        <v>41764</v>
      </c>
      <c r="B2547">
        <v>0.42199999999999999</v>
      </c>
      <c r="C2547">
        <v>0.42299999999999999</v>
      </c>
      <c r="D2547">
        <v>0.42299999999999999</v>
      </c>
      <c r="E2547">
        <v>0.41099999999999998</v>
      </c>
      <c r="F2547" s="2">
        <v>0</v>
      </c>
    </row>
    <row r="2548" spans="1:6" x14ac:dyDescent="0.3">
      <c r="A2548" s="1">
        <v>41761</v>
      </c>
      <c r="B2548">
        <v>0.42199999999999999</v>
      </c>
      <c r="C2548">
        <v>0.41399999999999998</v>
      </c>
      <c r="D2548">
        <v>0.48199999999999998</v>
      </c>
      <c r="E2548">
        <v>0.40699999999999997</v>
      </c>
      <c r="F2548" s="2">
        <v>2.93E-2</v>
      </c>
    </row>
    <row r="2549" spans="1:6" x14ac:dyDescent="0.3">
      <c r="A2549" s="1">
        <v>41760</v>
      </c>
      <c r="B2549">
        <v>0.41</v>
      </c>
      <c r="C2549">
        <v>0.41</v>
      </c>
      <c r="D2549">
        <v>0.42199999999999999</v>
      </c>
      <c r="E2549">
        <v>0.40699999999999997</v>
      </c>
      <c r="F2549" s="2">
        <v>-9.7000000000000003E-3</v>
      </c>
    </row>
    <row r="2550" spans="1:6" x14ac:dyDescent="0.3">
      <c r="A2550" s="1">
        <v>41759</v>
      </c>
      <c r="B2550">
        <v>0.41399999999999998</v>
      </c>
      <c r="C2550">
        <v>0.438</v>
      </c>
      <c r="D2550">
        <v>0.44600000000000001</v>
      </c>
      <c r="E2550">
        <v>0.41399999999999998</v>
      </c>
      <c r="F2550" s="2">
        <v>-5.4800000000000001E-2</v>
      </c>
    </row>
    <row r="2551" spans="1:6" x14ac:dyDescent="0.3">
      <c r="A2551" s="1">
        <v>41758</v>
      </c>
      <c r="B2551">
        <v>0.438</v>
      </c>
      <c r="C2551">
        <v>0.442</v>
      </c>
      <c r="D2551">
        <v>0.45</v>
      </c>
      <c r="E2551">
        <v>0.438</v>
      </c>
      <c r="F2551" s="2">
        <v>0</v>
      </c>
    </row>
    <row r="2552" spans="1:6" x14ac:dyDescent="0.3">
      <c r="A2552" s="1">
        <v>41757</v>
      </c>
      <c r="B2552">
        <v>0.438</v>
      </c>
      <c r="C2552">
        <v>0.438</v>
      </c>
      <c r="D2552">
        <v>0.442</v>
      </c>
      <c r="E2552">
        <v>0.42599999999999999</v>
      </c>
      <c r="F2552" s="2">
        <v>9.1999999999999998E-3</v>
      </c>
    </row>
    <row r="2553" spans="1:6" x14ac:dyDescent="0.3">
      <c r="A2553" s="1">
        <v>41754</v>
      </c>
      <c r="B2553">
        <v>0.434</v>
      </c>
      <c r="C2553">
        <v>0.438</v>
      </c>
      <c r="D2553">
        <v>0.442</v>
      </c>
      <c r="E2553">
        <v>0.42599999999999999</v>
      </c>
      <c r="F2553" s="2">
        <v>-1.8100000000000002E-2</v>
      </c>
    </row>
    <row r="2554" spans="1:6" x14ac:dyDescent="0.3">
      <c r="A2554" s="1">
        <v>41753</v>
      </c>
      <c r="B2554">
        <v>0.442</v>
      </c>
      <c r="C2554">
        <v>0.45</v>
      </c>
      <c r="D2554">
        <v>0.45800000000000002</v>
      </c>
      <c r="E2554">
        <v>0.438</v>
      </c>
      <c r="F2554" s="2">
        <v>-8.9999999999999993E-3</v>
      </c>
    </row>
    <row r="2555" spans="1:6" x14ac:dyDescent="0.3">
      <c r="A2555" s="1">
        <v>41752</v>
      </c>
      <c r="B2555">
        <v>0.44600000000000001</v>
      </c>
      <c r="C2555">
        <v>0.442</v>
      </c>
      <c r="D2555">
        <v>0.44600000000000001</v>
      </c>
      <c r="E2555">
        <v>0.434</v>
      </c>
      <c r="F2555" s="2">
        <v>0.1067</v>
      </c>
    </row>
    <row r="2556" spans="1:6" x14ac:dyDescent="0.3">
      <c r="A2556" s="1">
        <v>41751</v>
      </c>
      <c r="B2556">
        <v>0.40300000000000002</v>
      </c>
      <c r="C2556">
        <v>0.39100000000000001</v>
      </c>
      <c r="D2556">
        <v>0.41199999999999998</v>
      </c>
      <c r="E2556">
        <v>0.39100000000000001</v>
      </c>
      <c r="F2556" s="2">
        <v>2.0299999999999999E-2</v>
      </c>
    </row>
    <row r="2557" spans="1:6" x14ac:dyDescent="0.3">
      <c r="A2557" s="1">
        <v>41750</v>
      </c>
      <c r="B2557">
        <v>0.39500000000000002</v>
      </c>
      <c r="C2557">
        <v>0.40300000000000002</v>
      </c>
      <c r="D2557">
        <v>0.41099999999999998</v>
      </c>
      <c r="E2557">
        <v>0.39100000000000001</v>
      </c>
      <c r="F2557" s="2">
        <v>-0.01</v>
      </c>
    </row>
    <row r="2558" spans="1:6" x14ac:dyDescent="0.3">
      <c r="A2558" s="1">
        <v>41746</v>
      </c>
      <c r="B2558">
        <v>0.39900000000000002</v>
      </c>
      <c r="C2558">
        <v>0.375</v>
      </c>
      <c r="D2558">
        <v>0.39900000000000002</v>
      </c>
      <c r="E2558">
        <v>0.36699999999999999</v>
      </c>
      <c r="F2558" s="2">
        <v>7.5499999999999998E-2</v>
      </c>
    </row>
    <row r="2559" spans="1:6" x14ac:dyDescent="0.3">
      <c r="A2559" s="1">
        <v>41745</v>
      </c>
      <c r="B2559">
        <v>0.371</v>
      </c>
      <c r="C2559">
        <v>0.371</v>
      </c>
      <c r="D2559">
        <v>0.38300000000000001</v>
      </c>
      <c r="E2559">
        <v>0.36699999999999999</v>
      </c>
      <c r="F2559" s="2">
        <v>0</v>
      </c>
    </row>
    <row r="2560" spans="1:6" x14ac:dyDescent="0.3">
      <c r="A2560" s="1">
        <v>41744</v>
      </c>
      <c r="B2560">
        <v>0.371</v>
      </c>
      <c r="C2560">
        <v>0.371</v>
      </c>
      <c r="D2560">
        <v>0.38700000000000001</v>
      </c>
      <c r="E2560">
        <v>0.36299999999999999</v>
      </c>
      <c r="F2560" s="2">
        <v>0</v>
      </c>
    </row>
    <row r="2561" spans="1:6" x14ac:dyDescent="0.3">
      <c r="A2561" s="1">
        <v>41743</v>
      </c>
      <c r="B2561">
        <v>0.371</v>
      </c>
      <c r="C2561">
        <v>0.35499999999999998</v>
      </c>
      <c r="D2561">
        <v>0.375</v>
      </c>
      <c r="E2561">
        <v>0.35099999999999998</v>
      </c>
      <c r="F2561" s="2">
        <v>3.3399999999999999E-2</v>
      </c>
    </row>
    <row r="2562" spans="1:6" x14ac:dyDescent="0.3">
      <c r="A2562" s="1">
        <v>41740</v>
      </c>
      <c r="B2562">
        <v>0.35899999999999999</v>
      </c>
      <c r="C2562">
        <v>0.35499999999999998</v>
      </c>
      <c r="D2562">
        <v>0.36299999999999999</v>
      </c>
      <c r="E2562">
        <v>0.34300000000000003</v>
      </c>
      <c r="F2562" s="2">
        <v>1.1299999999999999E-2</v>
      </c>
    </row>
    <row r="2563" spans="1:6" x14ac:dyDescent="0.3">
      <c r="A2563" s="1">
        <v>41739</v>
      </c>
      <c r="B2563">
        <v>0.35499999999999998</v>
      </c>
      <c r="C2563">
        <v>0.36299999999999999</v>
      </c>
      <c r="D2563">
        <v>0.375</v>
      </c>
      <c r="E2563">
        <v>0.34699999999999998</v>
      </c>
      <c r="F2563" s="2">
        <v>-2.1999999999999999E-2</v>
      </c>
    </row>
    <row r="2564" spans="1:6" x14ac:dyDescent="0.3">
      <c r="A2564" s="1">
        <v>41738</v>
      </c>
      <c r="B2564">
        <v>0.36299999999999999</v>
      </c>
      <c r="C2564">
        <v>0.40300000000000002</v>
      </c>
      <c r="D2564">
        <v>0.41499999999999998</v>
      </c>
      <c r="E2564">
        <v>0.36299999999999999</v>
      </c>
      <c r="F2564" s="2">
        <v>-9.0200000000000002E-2</v>
      </c>
    </row>
    <row r="2565" spans="1:6" x14ac:dyDescent="0.3">
      <c r="A2565" s="1">
        <v>41737</v>
      </c>
      <c r="B2565">
        <v>0.39900000000000002</v>
      </c>
      <c r="C2565">
        <v>0.40300000000000002</v>
      </c>
      <c r="D2565">
        <v>0.41099999999999998</v>
      </c>
      <c r="E2565">
        <v>0.39900000000000002</v>
      </c>
      <c r="F2565" s="2">
        <v>0</v>
      </c>
    </row>
    <row r="2566" spans="1:6" x14ac:dyDescent="0.3">
      <c r="A2566" s="1">
        <v>41736</v>
      </c>
      <c r="B2566">
        <v>0.39900000000000002</v>
      </c>
      <c r="C2566">
        <v>0.41099999999999998</v>
      </c>
      <c r="D2566">
        <v>0.41899999999999998</v>
      </c>
      <c r="E2566">
        <v>0.39500000000000002</v>
      </c>
      <c r="F2566" s="2">
        <v>-3.8600000000000002E-2</v>
      </c>
    </row>
    <row r="2567" spans="1:6" x14ac:dyDescent="0.3">
      <c r="A2567" s="1">
        <v>41733</v>
      </c>
      <c r="B2567">
        <v>0.41499999999999998</v>
      </c>
      <c r="C2567">
        <v>0.46200000000000002</v>
      </c>
      <c r="D2567">
        <v>0.498</v>
      </c>
      <c r="E2567">
        <v>0.41099999999999998</v>
      </c>
      <c r="F2567" s="2">
        <v>-9.3899999999999997E-2</v>
      </c>
    </row>
    <row r="2568" spans="1:6" x14ac:dyDescent="0.3">
      <c r="A2568" s="1">
        <v>41732</v>
      </c>
      <c r="B2568">
        <v>0.45800000000000002</v>
      </c>
      <c r="C2568">
        <v>0.45400000000000001</v>
      </c>
      <c r="D2568">
        <v>0.45800000000000002</v>
      </c>
      <c r="E2568">
        <v>0.44600000000000001</v>
      </c>
      <c r="F2568" s="2">
        <v>0</v>
      </c>
    </row>
    <row r="2569" spans="1:6" x14ac:dyDescent="0.3">
      <c r="A2569" s="1">
        <v>41731</v>
      </c>
      <c r="B2569">
        <v>0.45800000000000002</v>
      </c>
      <c r="C2569">
        <v>0.438</v>
      </c>
      <c r="D2569">
        <v>0.46200000000000002</v>
      </c>
      <c r="E2569">
        <v>0.438</v>
      </c>
      <c r="F2569" s="2">
        <v>5.5300000000000002E-2</v>
      </c>
    </row>
    <row r="2570" spans="1:6" x14ac:dyDescent="0.3">
      <c r="A2570" s="1">
        <v>41730</v>
      </c>
      <c r="B2570">
        <v>0.434</v>
      </c>
      <c r="C2570">
        <v>0.434</v>
      </c>
      <c r="D2570">
        <v>0.442</v>
      </c>
      <c r="E2570">
        <v>0.42599999999999999</v>
      </c>
      <c r="F2570" s="2">
        <v>2.8400000000000002E-2</v>
      </c>
    </row>
    <row r="2571" spans="1:6" x14ac:dyDescent="0.3">
      <c r="A2571" s="1">
        <v>41729</v>
      </c>
      <c r="B2571">
        <v>0.42199999999999999</v>
      </c>
      <c r="C2571">
        <v>0.46500000000000002</v>
      </c>
      <c r="D2571">
        <v>0.46500000000000002</v>
      </c>
      <c r="E2571">
        <v>0.42199999999999999</v>
      </c>
      <c r="F2571" s="2">
        <v>-7.0499999999999993E-2</v>
      </c>
    </row>
    <row r="2572" spans="1:6" x14ac:dyDescent="0.3">
      <c r="A2572" s="1">
        <v>41726</v>
      </c>
      <c r="B2572">
        <v>0.45400000000000001</v>
      </c>
      <c r="C2572">
        <v>0.45400000000000001</v>
      </c>
      <c r="D2572">
        <v>0.45800000000000002</v>
      </c>
      <c r="E2572">
        <v>0.44600000000000001</v>
      </c>
      <c r="F2572" s="2">
        <v>8.8999999999999999E-3</v>
      </c>
    </row>
    <row r="2573" spans="1:6" x14ac:dyDescent="0.3">
      <c r="A2573" s="1">
        <v>41725</v>
      </c>
      <c r="B2573">
        <v>0.45</v>
      </c>
      <c r="C2573">
        <v>0.44600000000000001</v>
      </c>
      <c r="D2573">
        <v>0.46500000000000002</v>
      </c>
      <c r="E2573">
        <v>0.442</v>
      </c>
      <c r="F2573" s="2">
        <v>8.9999999999999993E-3</v>
      </c>
    </row>
    <row r="2574" spans="1:6" x14ac:dyDescent="0.3">
      <c r="A2574" s="1">
        <v>41724</v>
      </c>
      <c r="B2574">
        <v>0.44600000000000001</v>
      </c>
      <c r="C2574">
        <v>0.46500000000000002</v>
      </c>
      <c r="D2574">
        <v>0.47699999999999998</v>
      </c>
      <c r="E2574">
        <v>0.438</v>
      </c>
      <c r="F2574" s="2">
        <v>3.9600000000000003E-2</v>
      </c>
    </row>
    <row r="2575" spans="1:6" x14ac:dyDescent="0.3">
      <c r="A2575" s="1">
        <v>41723</v>
      </c>
      <c r="B2575">
        <v>0.42899999999999999</v>
      </c>
      <c r="C2575">
        <v>0.441</v>
      </c>
      <c r="D2575">
        <v>0.441</v>
      </c>
      <c r="E2575">
        <v>0.42099999999999999</v>
      </c>
      <c r="F2575" s="2">
        <v>-1.83E-2</v>
      </c>
    </row>
    <row r="2576" spans="1:6" x14ac:dyDescent="0.3">
      <c r="A2576" s="1">
        <v>41722</v>
      </c>
      <c r="B2576">
        <v>0.437</v>
      </c>
      <c r="C2576">
        <v>0.44500000000000001</v>
      </c>
      <c r="D2576">
        <v>0.46500000000000002</v>
      </c>
      <c r="E2576">
        <v>0.437</v>
      </c>
      <c r="F2576" s="2">
        <v>1.8599999999999998E-2</v>
      </c>
    </row>
    <row r="2577" spans="1:6" x14ac:dyDescent="0.3">
      <c r="A2577" s="1">
        <v>41719</v>
      </c>
      <c r="B2577">
        <v>0.42899999999999999</v>
      </c>
      <c r="C2577">
        <v>0.432</v>
      </c>
      <c r="D2577">
        <v>0.44500000000000001</v>
      </c>
      <c r="E2577">
        <v>0.42</v>
      </c>
      <c r="F2577" s="2">
        <v>1.18E-2</v>
      </c>
    </row>
    <row r="2578" spans="1:6" x14ac:dyDescent="0.3">
      <c r="A2578" s="1">
        <v>41718</v>
      </c>
      <c r="B2578">
        <v>0.42399999999999999</v>
      </c>
      <c r="C2578">
        <v>0.432</v>
      </c>
      <c r="D2578">
        <v>0.44400000000000001</v>
      </c>
      <c r="E2578">
        <v>0.41499999999999998</v>
      </c>
      <c r="F2578" s="2">
        <v>2.3999999999999998E-3</v>
      </c>
    </row>
    <row r="2579" spans="1:6" x14ac:dyDescent="0.3">
      <c r="A2579" s="1">
        <v>41717</v>
      </c>
      <c r="B2579">
        <v>0.42299999999999999</v>
      </c>
      <c r="C2579">
        <v>0.35099999999999998</v>
      </c>
      <c r="D2579">
        <v>0.44800000000000001</v>
      </c>
      <c r="E2579">
        <v>0.34300000000000003</v>
      </c>
      <c r="F2579" s="2">
        <v>0.2051</v>
      </c>
    </row>
    <row r="2580" spans="1:6" x14ac:dyDescent="0.3">
      <c r="A2580" s="1">
        <v>41716</v>
      </c>
      <c r="B2580">
        <v>0.35099999999999998</v>
      </c>
      <c r="C2580">
        <v>0.35899999999999999</v>
      </c>
      <c r="D2580">
        <v>0.36299999999999999</v>
      </c>
      <c r="E2580">
        <v>0.34699999999999998</v>
      </c>
      <c r="F2580" s="2">
        <v>-3.3099999999999997E-2</v>
      </c>
    </row>
    <row r="2581" spans="1:6" x14ac:dyDescent="0.3">
      <c r="A2581" s="1">
        <v>41715</v>
      </c>
      <c r="B2581">
        <v>0.36299999999999999</v>
      </c>
      <c r="C2581">
        <v>0.34599999999999997</v>
      </c>
      <c r="D2581">
        <v>0.36699999999999999</v>
      </c>
      <c r="E2581">
        <v>0.34599999999999997</v>
      </c>
      <c r="F2581" s="2">
        <v>4.9099999999999998E-2</v>
      </c>
    </row>
    <row r="2582" spans="1:6" x14ac:dyDescent="0.3">
      <c r="A2582" s="1">
        <v>41712</v>
      </c>
      <c r="B2582">
        <v>0.34599999999999997</v>
      </c>
      <c r="C2582">
        <v>0.34599999999999997</v>
      </c>
      <c r="D2582">
        <v>0.35</v>
      </c>
      <c r="E2582">
        <v>0.32200000000000001</v>
      </c>
      <c r="F2582" s="2">
        <v>1.17E-2</v>
      </c>
    </row>
    <row r="2583" spans="1:6" x14ac:dyDescent="0.3">
      <c r="A2583" s="1">
        <v>41711</v>
      </c>
      <c r="B2583">
        <v>0.34200000000000003</v>
      </c>
      <c r="C2583">
        <v>0.374</v>
      </c>
      <c r="D2583">
        <v>0.39</v>
      </c>
      <c r="E2583">
        <v>0.33400000000000002</v>
      </c>
      <c r="F2583" s="2">
        <v>-7.5700000000000003E-2</v>
      </c>
    </row>
    <row r="2584" spans="1:6" x14ac:dyDescent="0.3">
      <c r="A2584" s="1">
        <v>41710</v>
      </c>
      <c r="B2584">
        <v>0.37</v>
      </c>
      <c r="C2584">
        <v>0.374</v>
      </c>
      <c r="D2584">
        <v>0.374</v>
      </c>
      <c r="E2584">
        <v>0.35799999999999998</v>
      </c>
      <c r="F2584" s="2">
        <v>-1.0699999999999999E-2</v>
      </c>
    </row>
    <row r="2585" spans="1:6" x14ac:dyDescent="0.3">
      <c r="A2585" s="1">
        <v>41709</v>
      </c>
      <c r="B2585">
        <v>0.374</v>
      </c>
      <c r="C2585">
        <v>0.373</v>
      </c>
      <c r="D2585">
        <v>0.38200000000000001</v>
      </c>
      <c r="E2585">
        <v>0.37</v>
      </c>
      <c r="F2585" s="2">
        <v>1.3599999999999999E-2</v>
      </c>
    </row>
    <row r="2586" spans="1:6" x14ac:dyDescent="0.3">
      <c r="A2586" s="1">
        <v>41708</v>
      </c>
      <c r="B2586">
        <v>0.36899999999999999</v>
      </c>
      <c r="C2586">
        <v>0.373</v>
      </c>
      <c r="D2586">
        <v>0.38200000000000001</v>
      </c>
      <c r="E2586">
        <v>0.36499999999999999</v>
      </c>
      <c r="F2586" s="2">
        <v>-1.0699999999999999E-2</v>
      </c>
    </row>
    <row r="2587" spans="1:6" x14ac:dyDescent="0.3">
      <c r="A2587" s="1">
        <v>41705</v>
      </c>
      <c r="B2587">
        <v>0.373</v>
      </c>
      <c r="C2587">
        <v>0.34100000000000003</v>
      </c>
      <c r="D2587">
        <v>0.38500000000000001</v>
      </c>
      <c r="E2587">
        <v>0.34100000000000003</v>
      </c>
      <c r="F2587" s="2">
        <v>8.1199999999999994E-2</v>
      </c>
    </row>
    <row r="2588" spans="1:6" x14ac:dyDescent="0.3">
      <c r="A2588" s="1">
        <v>41704</v>
      </c>
      <c r="B2588">
        <v>0.34499999999999997</v>
      </c>
      <c r="C2588">
        <v>0.33700000000000002</v>
      </c>
      <c r="D2588">
        <v>0.35299999999999998</v>
      </c>
      <c r="E2588">
        <v>0.33300000000000002</v>
      </c>
      <c r="F2588" s="2">
        <v>2.3699999999999999E-2</v>
      </c>
    </row>
    <row r="2589" spans="1:6" x14ac:dyDescent="0.3">
      <c r="A2589" s="1">
        <v>41703</v>
      </c>
      <c r="B2589">
        <v>0.33700000000000002</v>
      </c>
      <c r="C2589">
        <v>0.33300000000000002</v>
      </c>
      <c r="D2589">
        <v>0.34499999999999997</v>
      </c>
      <c r="E2589">
        <v>0.32900000000000001</v>
      </c>
      <c r="F2589" s="2">
        <v>1.2E-2</v>
      </c>
    </row>
    <row r="2590" spans="1:6" x14ac:dyDescent="0.3">
      <c r="A2590" s="1">
        <v>41702</v>
      </c>
      <c r="B2590">
        <v>0.33300000000000002</v>
      </c>
      <c r="C2590">
        <v>0.30499999999999999</v>
      </c>
      <c r="D2590">
        <v>0.33700000000000002</v>
      </c>
      <c r="E2590">
        <v>0.30499999999999999</v>
      </c>
      <c r="F2590" s="2">
        <v>9.1800000000000007E-2</v>
      </c>
    </row>
    <row r="2591" spans="1:6" x14ac:dyDescent="0.3">
      <c r="A2591" s="1">
        <v>41701</v>
      </c>
      <c r="B2591">
        <v>0.30499999999999999</v>
      </c>
      <c r="C2591">
        <v>0.309</v>
      </c>
      <c r="D2591">
        <v>0.32100000000000001</v>
      </c>
      <c r="E2591">
        <v>0.30099999999999999</v>
      </c>
      <c r="F2591" s="2">
        <v>-6.1499999999999999E-2</v>
      </c>
    </row>
    <row r="2592" spans="1:6" x14ac:dyDescent="0.3">
      <c r="A2592" s="1">
        <v>41698</v>
      </c>
      <c r="B2592">
        <v>0.32500000000000001</v>
      </c>
      <c r="C2592">
        <v>0.32900000000000001</v>
      </c>
      <c r="D2592">
        <v>0.34499999999999997</v>
      </c>
      <c r="E2592">
        <v>0.32100000000000001</v>
      </c>
      <c r="F2592" s="2">
        <v>0</v>
      </c>
    </row>
    <row r="2593" spans="1:6" x14ac:dyDescent="0.3">
      <c r="A2593" s="1">
        <v>41697</v>
      </c>
      <c r="B2593">
        <v>0.32500000000000001</v>
      </c>
      <c r="C2593">
        <v>0.32400000000000001</v>
      </c>
      <c r="D2593">
        <v>0.32800000000000001</v>
      </c>
      <c r="E2593">
        <v>0.317</v>
      </c>
      <c r="F2593" s="2">
        <v>-9.1000000000000004E-3</v>
      </c>
    </row>
    <row r="2594" spans="1:6" x14ac:dyDescent="0.3">
      <c r="A2594" s="1">
        <v>41696</v>
      </c>
      <c r="B2594">
        <v>0.32800000000000001</v>
      </c>
      <c r="C2594">
        <v>0.34</v>
      </c>
      <c r="D2594">
        <v>0.34799999999999998</v>
      </c>
      <c r="E2594">
        <v>0.32800000000000001</v>
      </c>
      <c r="F2594" s="2">
        <v>3.1399999999999997E-2</v>
      </c>
    </row>
    <row r="2595" spans="1:6" x14ac:dyDescent="0.3">
      <c r="A2595" s="1">
        <v>41695</v>
      </c>
      <c r="B2595">
        <v>0.318</v>
      </c>
      <c r="C2595">
        <v>0.32600000000000001</v>
      </c>
      <c r="D2595">
        <v>0.32600000000000001</v>
      </c>
      <c r="E2595">
        <v>0.314</v>
      </c>
      <c r="F2595" s="2">
        <v>-1.24E-2</v>
      </c>
    </row>
    <row r="2596" spans="1:6" x14ac:dyDescent="0.3">
      <c r="A2596" s="1">
        <v>41694</v>
      </c>
      <c r="B2596">
        <v>0.32200000000000001</v>
      </c>
      <c r="C2596">
        <v>0.32200000000000001</v>
      </c>
      <c r="D2596">
        <v>0.33</v>
      </c>
      <c r="E2596">
        <v>0.314</v>
      </c>
      <c r="F2596" s="2">
        <v>1.26E-2</v>
      </c>
    </row>
    <row r="2597" spans="1:6" x14ac:dyDescent="0.3">
      <c r="A2597" s="1">
        <v>41691</v>
      </c>
      <c r="B2597">
        <v>0.318</v>
      </c>
      <c r="C2597">
        <v>0.32200000000000001</v>
      </c>
      <c r="D2597">
        <v>0.33</v>
      </c>
      <c r="E2597">
        <v>0.314</v>
      </c>
      <c r="F2597" s="2">
        <v>-1.55E-2</v>
      </c>
    </row>
    <row r="2598" spans="1:6" x14ac:dyDescent="0.3">
      <c r="A2598" s="1">
        <v>41690</v>
      </c>
      <c r="B2598">
        <v>0.32300000000000001</v>
      </c>
      <c r="C2598">
        <v>0.31900000000000001</v>
      </c>
      <c r="D2598">
        <v>0.33100000000000002</v>
      </c>
      <c r="E2598">
        <v>0.30599999999999999</v>
      </c>
      <c r="F2598" s="2">
        <v>1.2500000000000001E-2</v>
      </c>
    </row>
    <row r="2599" spans="1:6" x14ac:dyDescent="0.3">
      <c r="A2599" s="1">
        <v>41689</v>
      </c>
      <c r="B2599">
        <v>0.31900000000000001</v>
      </c>
      <c r="C2599">
        <v>0.30599999999999999</v>
      </c>
      <c r="D2599">
        <v>0.32200000000000001</v>
      </c>
      <c r="E2599">
        <v>0.29399999999999998</v>
      </c>
      <c r="F2599" s="2">
        <v>5.6300000000000003E-2</v>
      </c>
    </row>
    <row r="2600" spans="1:6" x14ac:dyDescent="0.3">
      <c r="A2600" s="1">
        <v>41688</v>
      </c>
      <c r="B2600">
        <v>0.30199999999999999</v>
      </c>
      <c r="C2600">
        <v>0.31900000000000001</v>
      </c>
      <c r="D2600">
        <v>0.31900000000000001</v>
      </c>
      <c r="E2600">
        <v>0.29899999999999999</v>
      </c>
      <c r="F2600" s="2">
        <v>-5.2400000000000002E-2</v>
      </c>
    </row>
    <row r="2601" spans="1:6" x14ac:dyDescent="0.3">
      <c r="A2601" s="1">
        <v>41687</v>
      </c>
      <c r="B2601">
        <v>0.31900000000000001</v>
      </c>
      <c r="C2601">
        <v>0.315</v>
      </c>
      <c r="D2601">
        <v>0.31900000000000001</v>
      </c>
      <c r="E2601">
        <v>0.315</v>
      </c>
      <c r="F2601" s="2">
        <v>1.17E-2</v>
      </c>
    </row>
    <row r="2602" spans="1:6" x14ac:dyDescent="0.3">
      <c r="A2602" s="1">
        <v>41684</v>
      </c>
      <c r="B2602">
        <v>0.315</v>
      </c>
      <c r="C2602">
        <v>0.315</v>
      </c>
      <c r="D2602">
        <v>0.32300000000000001</v>
      </c>
      <c r="E2602">
        <v>0.311</v>
      </c>
      <c r="F2602" s="2">
        <v>0</v>
      </c>
    </row>
    <row r="2603" spans="1:6" x14ac:dyDescent="0.3">
      <c r="A2603" s="1">
        <v>41683</v>
      </c>
      <c r="B2603">
        <v>0.315</v>
      </c>
      <c r="C2603">
        <v>0.33900000000000002</v>
      </c>
      <c r="D2603">
        <v>0.34300000000000003</v>
      </c>
      <c r="E2603">
        <v>0.311</v>
      </c>
      <c r="F2603" s="2">
        <v>-8.1600000000000006E-2</v>
      </c>
    </row>
    <row r="2604" spans="1:6" x14ac:dyDescent="0.3">
      <c r="A2604" s="1">
        <v>41682</v>
      </c>
      <c r="B2604">
        <v>0.34300000000000003</v>
      </c>
      <c r="C2604">
        <v>0.33500000000000002</v>
      </c>
      <c r="D2604">
        <v>0.34699999999999998</v>
      </c>
      <c r="E2604">
        <v>0.33100000000000002</v>
      </c>
      <c r="F2604" s="2">
        <v>2.3900000000000001E-2</v>
      </c>
    </row>
    <row r="2605" spans="1:6" x14ac:dyDescent="0.3">
      <c r="A2605" s="1">
        <v>41681</v>
      </c>
      <c r="B2605">
        <v>0.33500000000000002</v>
      </c>
      <c r="C2605">
        <v>0.31900000000000001</v>
      </c>
      <c r="D2605">
        <v>0.33500000000000002</v>
      </c>
      <c r="E2605">
        <v>0.315</v>
      </c>
      <c r="F2605" s="2">
        <v>7.7200000000000005E-2</v>
      </c>
    </row>
    <row r="2606" spans="1:6" x14ac:dyDescent="0.3">
      <c r="A2606" s="1">
        <v>41680</v>
      </c>
      <c r="B2606">
        <v>0.311</v>
      </c>
      <c r="C2606">
        <v>0.307</v>
      </c>
      <c r="D2606">
        <v>0.315</v>
      </c>
      <c r="E2606">
        <v>0.30299999999999999</v>
      </c>
      <c r="F2606" s="2">
        <v>1.2999999999999999E-2</v>
      </c>
    </row>
    <row r="2607" spans="1:6" x14ac:dyDescent="0.3">
      <c r="A2607" s="1">
        <v>41677</v>
      </c>
      <c r="B2607">
        <v>0.307</v>
      </c>
      <c r="C2607">
        <v>0.32700000000000001</v>
      </c>
      <c r="D2607">
        <v>0.33100000000000002</v>
      </c>
      <c r="E2607">
        <v>0.29599999999999999</v>
      </c>
      <c r="F2607" s="2">
        <v>-5.2499999999999998E-2</v>
      </c>
    </row>
    <row r="2608" spans="1:6" x14ac:dyDescent="0.3">
      <c r="A2608" s="1">
        <v>41676</v>
      </c>
      <c r="B2608">
        <v>0.32400000000000001</v>
      </c>
      <c r="C2608">
        <v>0.308</v>
      </c>
      <c r="D2608">
        <v>0.32700000000000001</v>
      </c>
      <c r="E2608">
        <v>0.308</v>
      </c>
      <c r="F2608" s="2">
        <v>2.53E-2</v>
      </c>
    </row>
    <row r="2609" spans="1:6" x14ac:dyDescent="0.3">
      <c r="A2609" s="1">
        <v>41675</v>
      </c>
      <c r="B2609">
        <v>0.316</v>
      </c>
      <c r="C2609">
        <v>0.316</v>
      </c>
      <c r="D2609">
        <v>0.32</v>
      </c>
      <c r="E2609">
        <v>0.29599999999999999</v>
      </c>
      <c r="F2609" s="2">
        <v>0</v>
      </c>
    </row>
    <row r="2610" spans="1:6" x14ac:dyDescent="0.3">
      <c r="A2610" s="1">
        <v>41674</v>
      </c>
      <c r="B2610">
        <v>0.316</v>
      </c>
      <c r="C2610">
        <v>0.30399999999999999</v>
      </c>
      <c r="D2610">
        <v>0.316</v>
      </c>
      <c r="E2610">
        <v>0.3</v>
      </c>
      <c r="F2610" s="2">
        <v>5.33E-2</v>
      </c>
    </row>
    <row r="2611" spans="1:6" x14ac:dyDescent="0.3">
      <c r="A2611" s="1">
        <v>41673</v>
      </c>
      <c r="B2611">
        <v>0.3</v>
      </c>
      <c r="C2611">
        <v>0.34</v>
      </c>
      <c r="D2611">
        <v>0.34</v>
      </c>
      <c r="E2611">
        <v>0.29599999999999999</v>
      </c>
      <c r="F2611" s="2">
        <v>-9.64E-2</v>
      </c>
    </row>
    <row r="2612" spans="1:6" x14ac:dyDescent="0.3">
      <c r="A2612" s="1">
        <v>41670</v>
      </c>
      <c r="B2612">
        <v>0.33200000000000002</v>
      </c>
      <c r="C2612">
        <v>0.34399999999999997</v>
      </c>
      <c r="D2612">
        <v>0.34699999999999998</v>
      </c>
      <c r="E2612">
        <v>0.32800000000000001</v>
      </c>
      <c r="F2612" s="2">
        <v>-4.3200000000000002E-2</v>
      </c>
    </row>
    <row r="2613" spans="1:6" x14ac:dyDescent="0.3">
      <c r="A2613" s="1">
        <v>41669</v>
      </c>
      <c r="B2613">
        <v>0.34699999999999998</v>
      </c>
      <c r="C2613">
        <v>0.35499999999999998</v>
      </c>
      <c r="D2613">
        <v>0.36699999999999999</v>
      </c>
      <c r="E2613">
        <v>0.34699999999999998</v>
      </c>
      <c r="F2613" s="2">
        <v>-2.2499999999999999E-2</v>
      </c>
    </row>
    <row r="2614" spans="1:6" x14ac:dyDescent="0.3">
      <c r="A2614" s="1">
        <v>41668</v>
      </c>
      <c r="B2614">
        <v>0.35499999999999998</v>
      </c>
      <c r="C2614">
        <v>0.39100000000000001</v>
      </c>
      <c r="D2614">
        <v>0.39100000000000001</v>
      </c>
      <c r="E2614">
        <v>0.34399999999999997</v>
      </c>
      <c r="F2614" s="2">
        <v>3.2000000000000001E-2</v>
      </c>
    </row>
    <row r="2615" spans="1:6" x14ac:dyDescent="0.3">
      <c r="A2615" s="1">
        <v>41667</v>
      </c>
      <c r="B2615">
        <v>0.34399999999999997</v>
      </c>
      <c r="C2615">
        <v>0.35599999999999998</v>
      </c>
      <c r="D2615">
        <v>0.36</v>
      </c>
      <c r="E2615">
        <v>0.34399999999999997</v>
      </c>
      <c r="F2615" s="2">
        <v>0</v>
      </c>
    </row>
    <row r="2616" spans="1:6" x14ac:dyDescent="0.3">
      <c r="A2616" s="1">
        <v>41666</v>
      </c>
      <c r="B2616">
        <v>0.34399999999999997</v>
      </c>
      <c r="C2616">
        <v>0.34399999999999997</v>
      </c>
      <c r="D2616">
        <v>0.36</v>
      </c>
      <c r="E2616">
        <v>0.34</v>
      </c>
      <c r="F2616" s="2">
        <v>1.18E-2</v>
      </c>
    </row>
    <row r="2617" spans="1:6" x14ac:dyDescent="0.3">
      <c r="A2617" s="1">
        <v>41663</v>
      </c>
      <c r="B2617">
        <v>0.34</v>
      </c>
      <c r="C2617">
        <v>0.36399999999999999</v>
      </c>
      <c r="D2617">
        <v>0.36799999999999999</v>
      </c>
      <c r="E2617">
        <v>0.311</v>
      </c>
      <c r="F2617" s="2">
        <v>-6.59E-2</v>
      </c>
    </row>
    <row r="2618" spans="1:6" x14ac:dyDescent="0.3">
      <c r="A2618" s="1">
        <v>41662</v>
      </c>
      <c r="B2618">
        <v>0.36399999999999999</v>
      </c>
      <c r="C2618">
        <v>0.40400000000000003</v>
      </c>
      <c r="D2618">
        <v>0.40400000000000003</v>
      </c>
      <c r="E2618">
        <v>0.35099999999999998</v>
      </c>
      <c r="F2618" s="2">
        <v>-9.9000000000000005E-2</v>
      </c>
    </row>
    <row r="2619" spans="1:6" x14ac:dyDescent="0.3">
      <c r="A2619" s="1">
        <v>41661</v>
      </c>
      <c r="B2619">
        <v>0.40400000000000003</v>
      </c>
      <c r="C2619">
        <v>0.38400000000000001</v>
      </c>
      <c r="D2619">
        <v>0.40400000000000003</v>
      </c>
      <c r="E2619">
        <v>0.38400000000000001</v>
      </c>
      <c r="F2619" s="2">
        <v>6.3200000000000006E-2</v>
      </c>
    </row>
    <row r="2620" spans="1:6" x14ac:dyDescent="0.3">
      <c r="A2620" s="1">
        <v>41660</v>
      </c>
      <c r="B2620">
        <v>0.38</v>
      </c>
      <c r="C2620">
        <v>0.379</v>
      </c>
      <c r="D2620">
        <v>0.38800000000000001</v>
      </c>
      <c r="E2620">
        <v>0.375</v>
      </c>
      <c r="F2620" s="2">
        <v>1.2500000000000001E-2</v>
      </c>
    </row>
    <row r="2621" spans="1:6" x14ac:dyDescent="0.3">
      <c r="A2621" s="1">
        <v>41659</v>
      </c>
      <c r="B2621">
        <v>0.375</v>
      </c>
      <c r="C2621">
        <v>0.375</v>
      </c>
      <c r="D2621">
        <v>0.375</v>
      </c>
      <c r="E2621">
        <v>0.375</v>
      </c>
      <c r="F2621" s="2">
        <v>0</v>
      </c>
    </row>
    <row r="2622" spans="1:6" x14ac:dyDescent="0.3">
      <c r="A2622" s="1">
        <v>41656</v>
      </c>
      <c r="B2622">
        <v>0.375</v>
      </c>
      <c r="C2622">
        <v>0.39100000000000001</v>
      </c>
      <c r="D2622">
        <v>0.39100000000000001</v>
      </c>
      <c r="E2622">
        <v>0.375</v>
      </c>
      <c r="F2622" s="2">
        <v>-3.1E-2</v>
      </c>
    </row>
    <row r="2623" spans="1:6" x14ac:dyDescent="0.3">
      <c r="A2623" s="1">
        <v>41655</v>
      </c>
      <c r="B2623">
        <v>0.38700000000000001</v>
      </c>
      <c r="C2623">
        <v>0.39100000000000001</v>
      </c>
      <c r="D2623">
        <v>0.39500000000000002</v>
      </c>
      <c r="E2623">
        <v>0.379</v>
      </c>
      <c r="F2623" s="2">
        <v>-2.0299999999999999E-2</v>
      </c>
    </row>
    <row r="2624" spans="1:6" x14ac:dyDescent="0.3">
      <c r="A2624" s="1">
        <v>41654</v>
      </c>
      <c r="B2624">
        <v>0.39500000000000002</v>
      </c>
      <c r="C2624">
        <v>0.38600000000000001</v>
      </c>
      <c r="D2624">
        <v>0.39800000000000002</v>
      </c>
      <c r="E2624">
        <v>0.378</v>
      </c>
      <c r="F2624" s="2">
        <v>3.4000000000000002E-2</v>
      </c>
    </row>
    <row r="2625" spans="1:6" x14ac:dyDescent="0.3">
      <c r="A2625" s="1">
        <v>41653</v>
      </c>
      <c r="B2625">
        <v>0.38200000000000001</v>
      </c>
      <c r="C2625">
        <v>0.36599999999999999</v>
      </c>
      <c r="D2625">
        <v>0.38600000000000001</v>
      </c>
      <c r="E2625">
        <v>0.36199999999999999</v>
      </c>
      <c r="F2625" s="2">
        <v>5.5199999999999999E-2</v>
      </c>
    </row>
    <row r="2626" spans="1:6" x14ac:dyDescent="0.3">
      <c r="A2626" s="1">
        <v>41652</v>
      </c>
      <c r="B2626">
        <v>0.36199999999999999</v>
      </c>
      <c r="C2626">
        <v>0.374</v>
      </c>
      <c r="D2626">
        <v>0.378</v>
      </c>
      <c r="E2626">
        <v>0.35799999999999998</v>
      </c>
      <c r="F2626" s="2">
        <v>-3.2099999999999997E-2</v>
      </c>
    </row>
    <row r="2627" spans="1:6" x14ac:dyDescent="0.3">
      <c r="A2627" s="1">
        <v>41649</v>
      </c>
      <c r="B2627">
        <v>0.374</v>
      </c>
      <c r="C2627">
        <v>0.433</v>
      </c>
      <c r="D2627">
        <v>0.433</v>
      </c>
      <c r="E2627">
        <v>0.374</v>
      </c>
      <c r="F2627" s="2">
        <v>-0.1363</v>
      </c>
    </row>
    <row r="2628" spans="1:6" x14ac:dyDescent="0.3">
      <c r="A2628" s="1">
        <v>41648</v>
      </c>
      <c r="B2628">
        <v>0.433</v>
      </c>
      <c r="C2628">
        <v>0.42099999999999999</v>
      </c>
      <c r="D2628">
        <v>0.437</v>
      </c>
      <c r="E2628">
        <v>0.42099999999999999</v>
      </c>
      <c r="F2628" s="2">
        <v>9.2999999999999992E-3</v>
      </c>
    </row>
    <row r="2629" spans="1:6" x14ac:dyDescent="0.3">
      <c r="A2629" s="1">
        <v>41647</v>
      </c>
      <c r="B2629">
        <v>0.42899999999999999</v>
      </c>
      <c r="C2629">
        <v>0.39300000000000002</v>
      </c>
      <c r="D2629">
        <v>0.433</v>
      </c>
      <c r="E2629">
        <v>0.39300000000000002</v>
      </c>
      <c r="F2629" s="2">
        <v>9.1600000000000001E-2</v>
      </c>
    </row>
    <row r="2630" spans="1:6" x14ac:dyDescent="0.3">
      <c r="A2630" s="1">
        <v>41646</v>
      </c>
      <c r="B2630">
        <v>0.39300000000000002</v>
      </c>
      <c r="C2630">
        <v>0.39700000000000002</v>
      </c>
      <c r="D2630">
        <v>0.39700000000000002</v>
      </c>
      <c r="E2630">
        <v>0.38900000000000001</v>
      </c>
      <c r="F2630" s="2">
        <v>-1.01E-2</v>
      </c>
    </row>
    <row r="2631" spans="1:6" x14ac:dyDescent="0.3">
      <c r="A2631" s="1">
        <v>41645</v>
      </c>
      <c r="B2631">
        <v>0.39700000000000002</v>
      </c>
      <c r="C2631">
        <v>0.4</v>
      </c>
      <c r="D2631">
        <v>0.40100000000000002</v>
      </c>
      <c r="E2631">
        <v>0.39300000000000002</v>
      </c>
      <c r="F2631" s="2">
        <v>-1.7299999999999999E-2</v>
      </c>
    </row>
    <row r="2632" spans="1:6" x14ac:dyDescent="0.3">
      <c r="A2632" s="1">
        <v>41642</v>
      </c>
      <c r="B2632">
        <v>0.40400000000000003</v>
      </c>
      <c r="C2632">
        <v>0.38800000000000001</v>
      </c>
      <c r="D2632">
        <v>0.40400000000000003</v>
      </c>
      <c r="E2632">
        <v>0.38800000000000001</v>
      </c>
      <c r="F2632" s="2">
        <v>5.21E-2</v>
      </c>
    </row>
    <row r="2633" spans="1:6" x14ac:dyDescent="0.3">
      <c r="A2633" s="1">
        <v>41641</v>
      </c>
      <c r="B2633">
        <v>0.38400000000000001</v>
      </c>
      <c r="C2633">
        <v>0.39600000000000002</v>
      </c>
      <c r="D2633">
        <v>0.39600000000000002</v>
      </c>
      <c r="E2633">
        <v>0.38</v>
      </c>
      <c r="F2633" s="2">
        <v>0</v>
      </c>
    </row>
    <row r="2634" spans="1:6" x14ac:dyDescent="0.3">
      <c r="A2634" s="1">
        <v>41640</v>
      </c>
      <c r="B2634">
        <v>0.38400000000000001</v>
      </c>
      <c r="C2634">
        <v>0.38400000000000001</v>
      </c>
      <c r="D2634">
        <v>0.38400000000000001</v>
      </c>
      <c r="E2634">
        <v>0.38400000000000001</v>
      </c>
      <c r="F2634" s="2">
        <v>0</v>
      </c>
    </row>
    <row r="2635" spans="1:6" x14ac:dyDescent="0.3">
      <c r="A2635" s="1">
        <v>41639</v>
      </c>
      <c r="B2635">
        <v>0.38400000000000001</v>
      </c>
      <c r="C2635">
        <v>0.38700000000000001</v>
      </c>
      <c r="D2635">
        <v>0.39200000000000002</v>
      </c>
      <c r="E2635">
        <v>0.38</v>
      </c>
      <c r="F2635" s="2">
        <v>2.5999999999999999E-3</v>
      </c>
    </row>
    <row r="2636" spans="1:6" x14ac:dyDescent="0.3">
      <c r="A2636" s="1">
        <v>41638</v>
      </c>
      <c r="B2636">
        <v>0.38300000000000001</v>
      </c>
      <c r="C2636">
        <v>0.39500000000000002</v>
      </c>
      <c r="D2636">
        <v>0.39500000000000002</v>
      </c>
      <c r="E2636">
        <v>0.38</v>
      </c>
      <c r="F2636" s="2">
        <v>-2.0500000000000001E-2</v>
      </c>
    </row>
    <row r="2637" spans="1:6" x14ac:dyDescent="0.3">
      <c r="A2637" s="1">
        <v>41635</v>
      </c>
      <c r="B2637">
        <v>0.39100000000000001</v>
      </c>
      <c r="C2637">
        <v>0.40699999999999997</v>
      </c>
      <c r="D2637">
        <v>0.41099999999999998</v>
      </c>
      <c r="E2637">
        <v>0.39100000000000001</v>
      </c>
      <c r="F2637" s="2">
        <v>-4.87E-2</v>
      </c>
    </row>
    <row r="2638" spans="1:6" x14ac:dyDescent="0.3">
      <c r="A2638" s="1">
        <v>41634</v>
      </c>
      <c r="B2638">
        <v>0.41099999999999998</v>
      </c>
      <c r="C2638">
        <v>0.40699999999999997</v>
      </c>
      <c r="D2638">
        <v>0.41499999999999998</v>
      </c>
      <c r="E2638">
        <v>0.39500000000000002</v>
      </c>
      <c r="F2638" s="2">
        <v>9.7999999999999997E-3</v>
      </c>
    </row>
    <row r="2639" spans="1:6" x14ac:dyDescent="0.3">
      <c r="A2639" s="1">
        <v>41633</v>
      </c>
      <c r="B2639">
        <v>0.40699999999999997</v>
      </c>
      <c r="C2639">
        <v>0.39900000000000002</v>
      </c>
      <c r="D2639">
        <v>0.40699999999999997</v>
      </c>
      <c r="E2639">
        <v>0.39900000000000002</v>
      </c>
      <c r="F2639" s="2">
        <v>2.01E-2</v>
      </c>
    </row>
    <row r="2640" spans="1:6" x14ac:dyDescent="0.3">
      <c r="A2640" s="1">
        <v>41632</v>
      </c>
      <c r="B2640">
        <v>0.39900000000000002</v>
      </c>
      <c r="C2640">
        <v>0.38700000000000001</v>
      </c>
      <c r="D2640">
        <v>0.40300000000000002</v>
      </c>
      <c r="E2640">
        <v>0.38300000000000001</v>
      </c>
      <c r="F2640" s="2">
        <v>3.1E-2</v>
      </c>
    </row>
    <row r="2641" spans="1:6" x14ac:dyDescent="0.3">
      <c r="A2641" s="1">
        <v>41631</v>
      </c>
      <c r="B2641">
        <v>0.38700000000000001</v>
      </c>
      <c r="C2641">
        <v>0.39100000000000001</v>
      </c>
      <c r="D2641">
        <v>0.39100000000000001</v>
      </c>
      <c r="E2641">
        <v>0.38</v>
      </c>
      <c r="F2641" s="2">
        <v>1.84E-2</v>
      </c>
    </row>
    <row r="2642" spans="1:6" x14ac:dyDescent="0.3">
      <c r="A2642" s="1">
        <v>41628</v>
      </c>
      <c r="B2642">
        <v>0.38</v>
      </c>
      <c r="C2642">
        <v>0.376</v>
      </c>
      <c r="D2642">
        <v>0.39900000000000002</v>
      </c>
      <c r="E2642">
        <v>0.36799999999999999</v>
      </c>
      <c r="F2642" s="2">
        <v>3.2599999999999997E-2</v>
      </c>
    </row>
    <row r="2643" spans="1:6" x14ac:dyDescent="0.3">
      <c r="A2643" s="1">
        <v>41627</v>
      </c>
      <c r="B2643">
        <v>0.36799999999999999</v>
      </c>
      <c r="C2643">
        <v>0.34</v>
      </c>
      <c r="D2643">
        <v>0.376</v>
      </c>
      <c r="E2643">
        <v>0.33600000000000002</v>
      </c>
      <c r="F2643" s="2">
        <v>9.5200000000000007E-2</v>
      </c>
    </row>
    <row r="2644" spans="1:6" x14ac:dyDescent="0.3">
      <c r="A2644" s="1">
        <v>41626</v>
      </c>
      <c r="B2644">
        <v>0.33600000000000002</v>
      </c>
      <c r="C2644">
        <v>0.34</v>
      </c>
      <c r="D2644">
        <v>0.36399999999999999</v>
      </c>
      <c r="E2644">
        <v>0.32100000000000001</v>
      </c>
      <c r="F2644" s="2">
        <v>4.3499999999999997E-2</v>
      </c>
    </row>
    <row r="2645" spans="1:6" x14ac:dyDescent="0.3">
      <c r="A2645" s="1">
        <v>41625</v>
      </c>
      <c r="B2645">
        <v>0.32200000000000001</v>
      </c>
      <c r="C2645">
        <v>0.33</v>
      </c>
      <c r="D2645">
        <v>0.33500000000000002</v>
      </c>
      <c r="E2645">
        <v>0.318</v>
      </c>
      <c r="F2645" s="2">
        <v>-3.5900000000000001E-2</v>
      </c>
    </row>
    <row r="2646" spans="1:6" x14ac:dyDescent="0.3">
      <c r="A2646" s="1">
        <v>41624</v>
      </c>
      <c r="B2646">
        <v>0.33400000000000002</v>
      </c>
      <c r="C2646">
        <v>0.33400000000000002</v>
      </c>
      <c r="D2646">
        <v>0.33400000000000002</v>
      </c>
      <c r="E2646">
        <v>0.32600000000000001</v>
      </c>
      <c r="F2646" s="2">
        <v>1.21E-2</v>
      </c>
    </row>
    <row r="2647" spans="1:6" x14ac:dyDescent="0.3">
      <c r="A2647" s="1">
        <v>41621</v>
      </c>
      <c r="B2647">
        <v>0.33</v>
      </c>
      <c r="C2647">
        <v>0.33</v>
      </c>
      <c r="D2647">
        <v>0.33800000000000002</v>
      </c>
      <c r="E2647">
        <v>0.32600000000000001</v>
      </c>
      <c r="F2647" s="2">
        <v>1.23E-2</v>
      </c>
    </row>
    <row r="2648" spans="1:6" x14ac:dyDescent="0.3">
      <c r="A2648" s="1">
        <v>41620</v>
      </c>
      <c r="B2648">
        <v>0.32600000000000001</v>
      </c>
      <c r="C2648">
        <v>0.314</v>
      </c>
      <c r="D2648">
        <v>0.34200000000000003</v>
      </c>
      <c r="E2648">
        <v>0.31</v>
      </c>
      <c r="F2648" s="2">
        <v>5.16E-2</v>
      </c>
    </row>
    <row r="2649" spans="1:6" x14ac:dyDescent="0.3">
      <c r="A2649" s="1">
        <v>41619</v>
      </c>
      <c r="B2649">
        <v>0.31</v>
      </c>
      <c r="C2649">
        <v>0.30599999999999999</v>
      </c>
      <c r="D2649">
        <v>0.31</v>
      </c>
      <c r="E2649">
        <v>0.30199999999999999</v>
      </c>
      <c r="F2649" s="2">
        <v>2.6499999999999999E-2</v>
      </c>
    </row>
    <row r="2650" spans="1:6" x14ac:dyDescent="0.3">
      <c r="A2650" s="1">
        <v>41618</v>
      </c>
      <c r="B2650">
        <v>0.30199999999999999</v>
      </c>
      <c r="C2650">
        <v>0.30599999999999999</v>
      </c>
      <c r="D2650">
        <v>0.30599999999999999</v>
      </c>
      <c r="E2650">
        <v>0.29799999999999999</v>
      </c>
      <c r="F2650" s="2">
        <v>0</v>
      </c>
    </row>
    <row r="2651" spans="1:6" x14ac:dyDescent="0.3">
      <c r="A2651" s="1">
        <v>41617</v>
      </c>
      <c r="B2651">
        <v>0.30199999999999999</v>
      </c>
      <c r="C2651">
        <v>0.30199999999999999</v>
      </c>
      <c r="D2651">
        <v>0.30599999999999999</v>
      </c>
      <c r="E2651">
        <v>0.29399999999999998</v>
      </c>
      <c r="F2651" s="2">
        <v>-1.3100000000000001E-2</v>
      </c>
    </row>
    <row r="2652" spans="1:6" x14ac:dyDescent="0.3">
      <c r="A2652" s="1">
        <v>41614</v>
      </c>
      <c r="B2652">
        <v>0.30599999999999999</v>
      </c>
      <c r="C2652">
        <v>0.30499999999999999</v>
      </c>
      <c r="D2652">
        <v>0.32200000000000001</v>
      </c>
      <c r="E2652">
        <v>0.29799999999999999</v>
      </c>
      <c r="F2652" s="2">
        <v>3.3E-3</v>
      </c>
    </row>
    <row r="2653" spans="1:6" x14ac:dyDescent="0.3">
      <c r="A2653" s="1">
        <v>41613</v>
      </c>
      <c r="B2653">
        <v>0.30499999999999999</v>
      </c>
      <c r="C2653">
        <v>0.29299999999999998</v>
      </c>
      <c r="D2653">
        <v>0.30499999999999999</v>
      </c>
      <c r="E2653">
        <v>0.29299999999999998</v>
      </c>
      <c r="F2653" s="2">
        <v>4.1000000000000002E-2</v>
      </c>
    </row>
    <row r="2654" spans="1:6" x14ac:dyDescent="0.3">
      <c r="A2654" s="1">
        <v>41612</v>
      </c>
      <c r="B2654">
        <v>0.29299999999999998</v>
      </c>
      <c r="C2654">
        <v>0.29299999999999998</v>
      </c>
      <c r="D2654">
        <v>0.309</v>
      </c>
      <c r="E2654">
        <v>0.28899999999999998</v>
      </c>
      <c r="F2654" s="2">
        <v>1.38E-2</v>
      </c>
    </row>
    <row r="2655" spans="1:6" x14ac:dyDescent="0.3">
      <c r="A2655" s="1">
        <v>41611</v>
      </c>
      <c r="B2655">
        <v>0.28899999999999998</v>
      </c>
      <c r="C2655">
        <v>0.28899999999999998</v>
      </c>
      <c r="D2655">
        <v>0.28899999999999998</v>
      </c>
      <c r="E2655">
        <v>0.28199999999999997</v>
      </c>
      <c r="F2655" s="2">
        <v>0</v>
      </c>
    </row>
    <row r="2656" spans="1:6" x14ac:dyDescent="0.3">
      <c r="A2656" s="1">
        <v>41610</v>
      </c>
      <c r="B2656">
        <v>0.28899999999999998</v>
      </c>
      <c r="C2656">
        <v>0.28899999999999998</v>
      </c>
      <c r="D2656">
        <v>0.29699999999999999</v>
      </c>
      <c r="E2656">
        <v>0.28499999999999998</v>
      </c>
      <c r="F2656" s="2">
        <v>1.4E-2</v>
      </c>
    </row>
    <row r="2657" spans="1:6" x14ac:dyDescent="0.3">
      <c r="A2657" s="1">
        <v>41607</v>
      </c>
      <c r="B2657">
        <v>0.28499999999999998</v>
      </c>
      <c r="C2657">
        <v>0.29299999999999998</v>
      </c>
      <c r="D2657">
        <v>0.29699999999999999</v>
      </c>
      <c r="E2657">
        <v>0.28100000000000003</v>
      </c>
      <c r="F2657" s="2">
        <v>-1.49E-2</v>
      </c>
    </row>
    <row r="2658" spans="1:6" x14ac:dyDescent="0.3">
      <c r="A2658" s="1">
        <v>41606</v>
      </c>
      <c r="B2658">
        <v>0.28899999999999998</v>
      </c>
      <c r="C2658">
        <v>0.28899999999999998</v>
      </c>
      <c r="D2658">
        <v>0.28899999999999998</v>
      </c>
      <c r="E2658">
        <v>0.28899999999999998</v>
      </c>
      <c r="F2658" s="2">
        <v>0</v>
      </c>
    </row>
    <row r="2659" spans="1:6" x14ac:dyDescent="0.3">
      <c r="A2659" s="1">
        <v>41605</v>
      </c>
      <c r="B2659">
        <v>0.28899999999999998</v>
      </c>
      <c r="C2659">
        <v>0.28899999999999998</v>
      </c>
      <c r="D2659">
        <v>0.29299999999999998</v>
      </c>
      <c r="E2659">
        <v>0.28499999999999998</v>
      </c>
      <c r="F2659" s="2">
        <v>-1.37E-2</v>
      </c>
    </row>
    <row r="2660" spans="1:6" x14ac:dyDescent="0.3">
      <c r="A2660" s="1">
        <v>41604</v>
      </c>
      <c r="B2660">
        <v>0.29299999999999998</v>
      </c>
      <c r="C2660">
        <v>0.30299999999999999</v>
      </c>
      <c r="D2660">
        <v>0.30299999999999999</v>
      </c>
      <c r="E2660">
        <v>0.29299999999999998</v>
      </c>
      <c r="F2660" s="2">
        <v>3.9E-2</v>
      </c>
    </row>
    <row r="2661" spans="1:6" x14ac:dyDescent="0.3">
      <c r="A2661" s="1">
        <v>41603</v>
      </c>
      <c r="B2661">
        <v>0.28199999999999997</v>
      </c>
      <c r="C2661">
        <v>0.28199999999999997</v>
      </c>
      <c r="D2661">
        <v>0.28699999999999998</v>
      </c>
      <c r="E2661">
        <v>0.28199999999999997</v>
      </c>
      <c r="F2661" s="2">
        <v>0</v>
      </c>
    </row>
    <row r="2662" spans="1:6" x14ac:dyDescent="0.3">
      <c r="A2662" s="1">
        <v>41600</v>
      </c>
      <c r="B2662">
        <v>0.28199999999999997</v>
      </c>
      <c r="C2662">
        <v>0.27400000000000002</v>
      </c>
      <c r="D2662">
        <v>0.28699999999999998</v>
      </c>
      <c r="E2662">
        <v>0.27400000000000002</v>
      </c>
      <c r="F2662" s="2">
        <v>2.92E-2</v>
      </c>
    </row>
    <row r="2663" spans="1:6" x14ac:dyDescent="0.3">
      <c r="A2663" s="1">
        <v>41599</v>
      </c>
      <c r="B2663">
        <v>0.27400000000000002</v>
      </c>
      <c r="C2663">
        <v>0.27800000000000002</v>
      </c>
      <c r="D2663">
        <v>0.28199999999999997</v>
      </c>
      <c r="E2663">
        <v>0.26600000000000001</v>
      </c>
      <c r="F2663" s="2">
        <v>-1.44E-2</v>
      </c>
    </row>
    <row r="2664" spans="1:6" x14ac:dyDescent="0.3">
      <c r="A2664" s="1">
        <v>41598</v>
      </c>
      <c r="B2664">
        <v>0.27800000000000002</v>
      </c>
      <c r="C2664">
        <v>0.29399999999999998</v>
      </c>
      <c r="D2664">
        <v>0.29399999999999998</v>
      </c>
      <c r="E2664">
        <v>0.26200000000000001</v>
      </c>
      <c r="F2664" s="2">
        <v>-5.4399999999999997E-2</v>
      </c>
    </row>
    <row r="2665" spans="1:6" x14ac:dyDescent="0.3">
      <c r="A2665" s="1">
        <v>41597</v>
      </c>
      <c r="B2665">
        <v>0.29399999999999998</v>
      </c>
      <c r="C2665">
        <v>0.28599999999999998</v>
      </c>
      <c r="D2665">
        <v>0.29399999999999998</v>
      </c>
      <c r="E2665">
        <v>0.28199999999999997</v>
      </c>
      <c r="F2665" s="2">
        <v>4.2599999999999999E-2</v>
      </c>
    </row>
    <row r="2666" spans="1:6" x14ac:dyDescent="0.3">
      <c r="A2666" s="1">
        <v>41596</v>
      </c>
      <c r="B2666">
        <v>0.28199999999999997</v>
      </c>
      <c r="C2666">
        <v>0.28999999999999998</v>
      </c>
      <c r="D2666">
        <v>0.29399999999999998</v>
      </c>
      <c r="E2666">
        <v>0.28199999999999997</v>
      </c>
      <c r="F2666" s="2">
        <v>-4.0800000000000003E-2</v>
      </c>
    </row>
    <row r="2667" spans="1:6" x14ac:dyDescent="0.3">
      <c r="A2667" s="1">
        <v>41593</v>
      </c>
      <c r="B2667">
        <v>0.29399999999999998</v>
      </c>
      <c r="C2667">
        <v>0.29399999999999998</v>
      </c>
      <c r="D2667">
        <v>0.29799999999999999</v>
      </c>
      <c r="E2667">
        <v>0.28999999999999998</v>
      </c>
      <c r="F2667" s="2">
        <v>0</v>
      </c>
    </row>
    <row r="2668" spans="1:6" x14ac:dyDescent="0.3">
      <c r="A2668" s="1">
        <v>41592</v>
      </c>
      <c r="B2668">
        <v>0.29399999999999998</v>
      </c>
      <c r="C2668">
        <v>0.29799999999999999</v>
      </c>
      <c r="D2668">
        <v>0.30599999999999999</v>
      </c>
      <c r="E2668">
        <v>0.28999999999999998</v>
      </c>
      <c r="F2668" s="2">
        <v>-3.9199999999999999E-2</v>
      </c>
    </row>
    <row r="2669" spans="1:6" x14ac:dyDescent="0.3">
      <c r="A2669" s="1">
        <v>41591</v>
      </c>
      <c r="B2669">
        <v>0.30599999999999999</v>
      </c>
      <c r="C2669">
        <v>0.32600000000000001</v>
      </c>
      <c r="D2669">
        <v>0.32600000000000001</v>
      </c>
      <c r="E2669">
        <v>0.29799999999999999</v>
      </c>
      <c r="F2669" s="2">
        <v>-7.2700000000000001E-2</v>
      </c>
    </row>
    <row r="2670" spans="1:6" x14ac:dyDescent="0.3">
      <c r="A2670" s="1">
        <v>41590</v>
      </c>
      <c r="B2670">
        <v>0.33</v>
      </c>
      <c r="C2670">
        <v>0.318</v>
      </c>
      <c r="D2670">
        <v>0.33</v>
      </c>
      <c r="E2670">
        <v>0.314</v>
      </c>
      <c r="F2670" s="2">
        <v>5.16E-2</v>
      </c>
    </row>
    <row r="2671" spans="1:6" x14ac:dyDescent="0.3">
      <c r="A2671" s="1">
        <v>41589</v>
      </c>
      <c r="B2671">
        <v>0.314</v>
      </c>
      <c r="C2671">
        <v>0.314</v>
      </c>
      <c r="D2671">
        <v>0.318</v>
      </c>
      <c r="E2671">
        <v>0.314</v>
      </c>
      <c r="F2671" s="2">
        <v>0</v>
      </c>
    </row>
    <row r="2672" spans="1:6" x14ac:dyDescent="0.3">
      <c r="A2672" s="1">
        <v>41586</v>
      </c>
      <c r="B2672">
        <v>0.314</v>
      </c>
      <c r="C2672">
        <v>0.28999999999999998</v>
      </c>
      <c r="D2672">
        <v>0.32200000000000001</v>
      </c>
      <c r="E2672">
        <v>0.28599999999999998</v>
      </c>
      <c r="F2672" s="2">
        <v>9.7900000000000001E-2</v>
      </c>
    </row>
    <row r="2673" spans="1:6" x14ac:dyDescent="0.3">
      <c r="A2673" s="1">
        <v>41585</v>
      </c>
      <c r="B2673">
        <v>0.28599999999999998</v>
      </c>
      <c r="C2673">
        <v>0.29799999999999999</v>
      </c>
      <c r="D2673">
        <v>0.29799999999999999</v>
      </c>
      <c r="E2673">
        <v>0.27</v>
      </c>
      <c r="F2673" s="2">
        <v>-2.3900000000000001E-2</v>
      </c>
    </row>
    <row r="2674" spans="1:6" x14ac:dyDescent="0.3">
      <c r="A2674" s="1">
        <v>41584</v>
      </c>
      <c r="B2674">
        <v>0.29299999999999998</v>
      </c>
      <c r="C2674">
        <v>0.29699999999999999</v>
      </c>
      <c r="D2674">
        <v>0.30099999999999999</v>
      </c>
      <c r="E2674">
        <v>0.28999999999999998</v>
      </c>
      <c r="F2674" s="2">
        <v>-2.6599999999999999E-2</v>
      </c>
    </row>
    <row r="2675" spans="1:6" x14ac:dyDescent="0.3">
      <c r="A2675" s="1">
        <v>41583</v>
      </c>
      <c r="B2675">
        <v>0.30099999999999999</v>
      </c>
      <c r="C2675">
        <v>0.30099999999999999</v>
      </c>
      <c r="D2675">
        <v>0.313</v>
      </c>
      <c r="E2675">
        <v>0.30099999999999999</v>
      </c>
      <c r="F2675" s="2">
        <v>-1.3100000000000001E-2</v>
      </c>
    </row>
    <row r="2676" spans="1:6" x14ac:dyDescent="0.3">
      <c r="A2676" s="1">
        <v>41582</v>
      </c>
      <c r="B2676">
        <v>0.30499999999999999</v>
      </c>
      <c r="C2676">
        <v>0.30499999999999999</v>
      </c>
      <c r="D2676">
        <v>0.309</v>
      </c>
      <c r="E2676">
        <v>0.30499999999999999</v>
      </c>
      <c r="F2676" s="2">
        <v>-2.5600000000000001E-2</v>
      </c>
    </row>
    <row r="2677" spans="1:6" x14ac:dyDescent="0.3">
      <c r="A2677" s="1">
        <v>41579</v>
      </c>
      <c r="B2677">
        <v>0.313</v>
      </c>
      <c r="C2677">
        <v>0.309</v>
      </c>
      <c r="D2677">
        <v>0.313</v>
      </c>
      <c r="E2677">
        <v>0.30499999999999999</v>
      </c>
      <c r="F2677" s="2">
        <v>1.29E-2</v>
      </c>
    </row>
    <row r="2678" spans="1:6" x14ac:dyDescent="0.3">
      <c r="A2678" s="1">
        <v>41578</v>
      </c>
      <c r="B2678">
        <v>0.309</v>
      </c>
      <c r="C2678">
        <v>0.317</v>
      </c>
      <c r="D2678">
        <v>0.317</v>
      </c>
      <c r="E2678">
        <v>0.30499999999999999</v>
      </c>
      <c r="F2678" s="2">
        <v>-1.2800000000000001E-2</v>
      </c>
    </row>
    <row r="2679" spans="1:6" x14ac:dyDescent="0.3">
      <c r="A2679" s="1">
        <v>41577</v>
      </c>
      <c r="B2679">
        <v>0.313</v>
      </c>
      <c r="C2679">
        <v>0.313</v>
      </c>
      <c r="D2679">
        <v>0.317</v>
      </c>
      <c r="E2679">
        <v>0.30499999999999999</v>
      </c>
      <c r="F2679" s="2">
        <v>-1.26E-2</v>
      </c>
    </row>
    <row r="2680" spans="1:6" x14ac:dyDescent="0.3">
      <c r="A2680" s="1">
        <v>41576</v>
      </c>
      <c r="B2680">
        <v>0.317</v>
      </c>
      <c r="C2680">
        <v>0.317</v>
      </c>
      <c r="D2680">
        <v>0.32400000000000001</v>
      </c>
      <c r="E2680">
        <v>0.317</v>
      </c>
      <c r="F2680" s="2">
        <v>3.2599999999999997E-2</v>
      </c>
    </row>
    <row r="2681" spans="1:6" x14ac:dyDescent="0.3">
      <c r="A2681" s="1">
        <v>41575</v>
      </c>
      <c r="B2681">
        <v>0.307</v>
      </c>
      <c r="C2681">
        <v>0.311</v>
      </c>
      <c r="D2681">
        <v>0.311</v>
      </c>
      <c r="E2681">
        <v>0.30299999999999999</v>
      </c>
      <c r="F2681" s="2">
        <v>1.32E-2</v>
      </c>
    </row>
    <row r="2682" spans="1:6" x14ac:dyDescent="0.3">
      <c r="A2682" s="1">
        <v>41572</v>
      </c>
      <c r="B2682">
        <v>0.30299999999999999</v>
      </c>
      <c r="C2682">
        <v>0.311</v>
      </c>
      <c r="D2682">
        <v>0.311</v>
      </c>
      <c r="E2682">
        <v>0.30299999999999999</v>
      </c>
      <c r="F2682" s="2">
        <v>-1.2999999999999999E-2</v>
      </c>
    </row>
    <row r="2683" spans="1:6" x14ac:dyDescent="0.3">
      <c r="A2683" s="1">
        <v>41571</v>
      </c>
      <c r="B2683">
        <v>0.307</v>
      </c>
      <c r="C2683">
        <v>0.311</v>
      </c>
      <c r="D2683">
        <v>0.315</v>
      </c>
      <c r="E2683">
        <v>0.307</v>
      </c>
      <c r="F2683" s="2">
        <v>-1.29E-2</v>
      </c>
    </row>
    <row r="2684" spans="1:6" x14ac:dyDescent="0.3">
      <c r="A2684" s="1">
        <v>41570</v>
      </c>
      <c r="B2684">
        <v>0.311</v>
      </c>
      <c r="C2684">
        <v>0.29899999999999999</v>
      </c>
      <c r="D2684">
        <v>0.315</v>
      </c>
      <c r="E2684">
        <v>0.28999999999999998</v>
      </c>
      <c r="F2684" s="2">
        <v>5.7799999999999997E-2</v>
      </c>
    </row>
    <row r="2685" spans="1:6" x14ac:dyDescent="0.3">
      <c r="A2685" s="1">
        <v>41569</v>
      </c>
      <c r="B2685">
        <v>0.29399999999999998</v>
      </c>
      <c r="C2685">
        <v>0.315</v>
      </c>
      <c r="D2685">
        <v>0.31900000000000001</v>
      </c>
      <c r="E2685">
        <v>0.29399999999999998</v>
      </c>
      <c r="F2685" s="2">
        <v>-6.6699999999999995E-2</v>
      </c>
    </row>
    <row r="2686" spans="1:6" x14ac:dyDescent="0.3">
      <c r="A2686" s="1">
        <v>41568</v>
      </c>
      <c r="B2686">
        <v>0.315</v>
      </c>
      <c r="C2686">
        <v>0.31900000000000001</v>
      </c>
      <c r="D2686">
        <v>0.31900000000000001</v>
      </c>
      <c r="E2686">
        <v>0.311</v>
      </c>
      <c r="F2686" s="2">
        <v>-1.2500000000000001E-2</v>
      </c>
    </row>
    <row r="2687" spans="1:6" x14ac:dyDescent="0.3">
      <c r="A2687" s="1">
        <v>41565</v>
      </c>
      <c r="B2687">
        <v>0.31900000000000001</v>
      </c>
      <c r="C2687">
        <v>0.318</v>
      </c>
      <c r="D2687">
        <v>0.31900000000000001</v>
      </c>
      <c r="E2687">
        <v>0.30599999999999999</v>
      </c>
      <c r="F2687" s="2">
        <v>1.5900000000000001E-2</v>
      </c>
    </row>
    <row r="2688" spans="1:6" x14ac:dyDescent="0.3">
      <c r="A2688" s="1">
        <v>41564</v>
      </c>
      <c r="B2688">
        <v>0.314</v>
      </c>
      <c r="C2688">
        <v>0.32600000000000001</v>
      </c>
      <c r="D2688">
        <v>0.32600000000000001</v>
      </c>
      <c r="E2688">
        <v>0.31</v>
      </c>
      <c r="F2688" s="2">
        <v>-5.9900000000000002E-2</v>
      </c>
    </row>
    <row r="2689" spans="1:6" x14ac:dyDescent="0.3">
      <c r="A2689" s="1">
        <v>41563</v>
      </c>
      <c r="B2689">
        <v>0.33400000000000002</v>
      </c>
      <c r="C2689">
        <v>0.35399999999999998</v>
      </c>
      <c r="D2689">
        <v>0.36599999999999999</v>
      </c>
      <c r="E2689">
        <v>0.33</v>
      </c>
      <c r="F2689" s="2">
        <v>-5.6500000000000002E-2</v>
      </c>
    </row>
    <row r="2690" spans="1:6" x14ac:dyDescent="0.3">
      <c r="A2690" s="1">
        <v>41562</v>
      </c>
      <c r="B2690">
        <v>0.35399999999999998</v>
      </c>
      <c r="C2690">
        <v>0.35799999999999998</v>
      </c>
      <c r="D2690">
        <v>0.35799999999999998</v>
      </c>
      <c r="E2690">
        <v>0.34599999999999997</v>
      </c>
      <c r="F2690" s="2">
        <v>-2.24E-2</v>
      </c>
    </row>
    <row r="2691" spans="1:6" x14ac:dyDescent="0.3">
      <c r="A2691" s="1">
        <v>41561</v>
      </c>
      <c r="B2691">
        <v>0.36199999999999999</v>
      </c>
      <c r="C2691">
        <v>0.36199999999999999</v>
      </c>
      <c r="D2691">
        <v>0.36199999999999999</v>
      </c>
      <c r="E2691">
        <v>0.36199999999999999</v>
      </c>
      <c r="F2691" s="2">
        <v>3.4599999999999999E-2</v>
      </c>
    </row>
    <row r="2692" spans="1:6" x14ac:dyDescent="0.3">
      <c r="A2692" s="1">
        <v>41558</v>
      </c>
      <c r="B2692">
        <v>0.35</v>
      </c>
      <c r="C2692">
        <v>0.35</v>
      </c>
      <c r="D2692">
        <v>0.35399999999999998</v>
      </c>
      <c r="E2692">
        <v>0.33800000000000002</v>
      </c>
      <c r="F2692" s="2">
        <v>1.1599999999999999E-2</v>
      </c>
    </row>
    <row r="2693" spans="1:6" x14ac:dyDescent="0.3">
      <c r="A2693" s="1">
        <v>41557</v>
      </c>
      <c r="B2693">
        <v>0.34599999999999997</v>
      </c>
      <c r="C2693">
        <v>0.36099999999999999</v>
      </c>
      <c r="D2693">
        <v>0.36899999999999999</v>
      </c>
      <c r="E2693">
        <v>0.34200000000000003</v>
      </c>
      <c r="F2693" s="2">
        <v>-4.1599999999999998E-2</v>
      </c>
    </row>
    <row r="2694" spans="1:6" x14ac:dyDescent="0.3">
      <c r="A2694" s="1">
        <v>41556</v>
      </c>
      <c r="B2694">
        <v>0.36099999999999999</v>
      </c>
      <c r="C2694">
        <v>0.36899999999999999</v>
      </c>
      <c r="D2694">
        <v>0.377</v>
      </c>
      <c r="E2694">
        <v>0.36099999999999999</v>
      </c>
      <c r="F2694" s="2">
        <v>-6.2300000000000001E-2</v>
      </c>
    </row>
    <row r="2695" spans="1:6" x14ac:dyDescent="0.3">
      <c r="A2695" s="1">
        <v>41555</v>
      </c>
      <c r="B2695">
        <v>0.38500000000000001</v>
      </c>
      <c r="C2695">
        <v>0.34499999999999997</v>
      </c>
      <c r="D2695">
        <v>0.39300000000000002</v>
      </c>
      <c r="E2695">
        <v>0.34100000000000003</v>
      </c>
      <c r="F2695" s="2">
        <v>0.1159</v>
      </c>
    </row>
    <row r="2696" spans="1:6" x14ac:dyDescent="0.3">
      <c r="A2696" s="1">
        <v>41554</v>
      </c>
      <c r="B2696">
        <v>0.34499999999999997</v>
      </c>
      <c r="C2696">
        <v>0.32500000000000001</v>
      </c>
      <c r="D2696">
        <v>0.34499999999999997</v>
      </c>
      <c r="E2696">
        <v>0.32500000000000001</v>
      </c>
      <c r="F2696" s="2">
        <v>3.5999999999999997E-2</v>
      </c>
    </row>
    <row r="2697" spans="1:6" x14ac:dyDescent="0.3">
      <c r="A2697" s="1">
        <v>41551</v>
      </c>
      <c r="B2697">
        <v>0.33300000000000002</v>
      </c>
      <c r="C2697">
        <v>0.317</v>
      </c>
      <c r="D2697">
        <v>0.33300000000000002</v>
      </c>
      <c r="E2697">
        <v>0.313</v>
      </c>
      <c r="F2697" s="2">
        <v>6.3899999999999998E-2</v>
      </c>
    </row>
    <row r="2698" spans="1:6" x14ac:dyDescent="0.3">
      <c r="A2698" s="1">
        <v>41550</v>
      </c>
      <c r="B2698">
        <v>0.313</v>
      </c>
      <c r="C2698">
        <v>0.317</v>
      </c>
      <c r="D2698">
        <v>0.32900000000000001</v>
      </c>
      <c r="E2698">
        <v>0.313</v>
      </c>
      <c r="F2698" s="2">
        <v>-2.4899999999999999E-2</v>
      </c>
    </row>
    <row r="2699" spans="1:6" x14ac:dyDescent="0.3">
      <c r="A2699" s="1">
        <v>41549</v>
      </c>
      <c r="B2699">
        <v>0.32100000000000001</v>
      </c>
      <c r="C2699">
        <v>0.33600000000000002</v>
      </c>
      <c r="D2699">
        <v>0.33700000000000002</v>
      </c>
      <c r="E2699">
        <v>0.309</v>
      </c>
      <c r="F2699" s="2">
        <v>-3.5999999999999997E-2</v>
      </c>
    </row>
    <row r="2700" spans="1:6" x14ac:dyDescent="0.3">
      <c r="A2700" s="1">
        <v>41548</v>
      </c>
      <c r="B2700">
        <v>0.33300000000000002</v>
      </c>
      <c r="C2700">
        <v>0.32100000000000001</v>
      </c>
      <c r="D2700">
        <v>0.33600000000000002</v>
      </c>
      <c r="E2700">
        <v>0.32100000000000001</v>
      </c>
      <c r="F2700" s="2">
        <v>3.7400000000000003E-2</v>
      </c>
    </row>
    <row r="2701" spans="1:6" x14ac:dyDescent="0.3">
      <c r="A2701" s="1">
        <v>41547</v>
      </c>
      <c r="B2701">
        <v>0.32100000000000001</v>
      </c>
      <c r="C2701">
        <v>0.32100000000000001</v>
      </c>
      <c r="D2701">
        <v>0.34</v>
      </c>
      <c r="E2701">
        <v>0.32100000000000001</v>
      </c>
      <c r="F2701" s="2">
        <v>-4.4600000000000001E-2</v>
      </c>
    </row>
    <row r="2702" spans="1:6" x14ac:dyDescent="0.3">
      <c r="A2702" s="1">
        <v>41544</v>
      </c>
      <c r="B2702">
        <v>0.33600000000000002</v>
      </c>
      <c r="C2702">
        <v>0.34</v>
      </c>
      <c r="D2702">
        <v>0.34399999999999997</v>
      </c>
      <c r="E2702">
        <v>0.33200000000000002</v>
      </c>
      <c r="F2702" s="2">
        <v>-1.18E-2</v>
      </c>
    </row>
    <row r="2703" spans="1:6" x14ac:dyDescent="0.3">
      <c r="A2703" s="1">
        <v>41543</v>
      </c>
      <c r="B2703">
        <v>0.34</v>
      </c>
      <c r="C2703">
        <v>0.34399999999999997</v>
      </c>
      <c r="D2703">
        <v>0.35199999999999998</v>
      </c>
      <c r="E2703">
        <v>0.34</v>
      </c>
      <c r="F2703" s="2">
        <v>0</v>
      </c>
    </row>
    <row r="2704" spans="1:6" x14ac:dyDescent="0.3">
      <c r="A2704" s="1">
        <v>41542</v>
      </c>
      <c r="B2704">
        <v>0.34</v>
      </c>
      <c r="C2704">
        <v>0.35199999999999998</v>
      </c>
      <c r="D2704">
        <v>0.35599999999999998</v>
      </c>
      <c r="E2704">
        <v>0.34</v>
      </c>
      <c r="F2704" s="2">
        <v>3.0300000000000001E-2</v>
      </c>
    </row>
    <row r="2705" spans="1:6" x14ac:dyDescent="0.3">
      <c r="A2705" s="1">
        <v>41541</v>
      </c>
      <c r="B2705">
        <v>0.33</v>
      </c>
      <c r="C2705">
        <v>0.33400000000000002</v>
      </c>
      <c r="D2705">
        <v>0.33800000000000002</v>
      </c>
      <c r="E2705">
        <v>0.32600000000000001</v>
      </c>
      <c r="F2705" s="2">
        <v>-1.2E-2</v>
      </c>
    </row>
    <row r="2706" spans="1:6" x14ac:dyDescent="0.3">
      <c r="A2706" s="1">
        <v>41540</v>
      </c>
      <c r="B2706">
        <v>0.33400000000000002</v>
      </c>
      <c r="C2706">
        <v>0.33500000000000002</v>
      </c>
      <c r="D2706">
        <v>0.35099999999999998</v>
      </c>
      <c r="E2706">
        <v>0.33</v>
      </c>
      <c r="F2706" s="2">
        <v>-3.0000000000000001E-3</v>
      </c>
    </row>
    <row r="2707" spans="1:6" x14ac:dyDescent="0.3">
      <c r="A2707" s="1">
        <v>41537</v>
      </c>
      <c r="B2707">
        <v>0.33500000000000002</v>
      </c>
      <c r="C2707">
        <v>0.34300000000000003</v>
      </c>
      <c r="D2707">
        <v>0.34699999999999998</v>
      </c>
      <c r="E2707">
        <v>0.32600000000000001</v>
      </c>
      <c r="F2707" s="2">
        <v>-1.18E-2</v>
      </c>
    </row>
    <row r="2708" spans="1:6" x14ac:dyDescent="0.3">
      <c r="A2708" s="1">
        <v>41536</v>
      </c>
      <c r="B2708">
        <v>0.33900000000000002</v>
      </c>
      <c r="C2708">
        <v>0.32700000000000001</v>
      </c>
      <c r="D2708">
        <v>0.34300000000000003</v>
      </c>
      <c r="E2708">
        <v>0.311</v>
      </c>
      <c r="F2708" s="2">
        <v>3.6700000000000003E-2</v>
      </c>
    </row>
    <row r="2709" spans="1:6" x14ac:dyDescent="0.3">
      <c r="A2709" s="1">
        <v>41535</v>
      </c>
      <c r="B2709">
        <v>0.32700000000000001</v>
      </c>
      <c r="C2709">
        <v>0.375</v>
      </c>
      <c r="D2709">
        <v>0.39500000000000002</v>
      </c>
      <c r="E2709">
        <v>0.32300000000000001</v>
      </c>
      <c r="F2709" s="2">
        <v>-0.128</v>
      </c>
    </row>
    <row r="2710" spans="1:6" x14ac:dyDescent="0.3">
      <c r="A2710" s="1">
        <v>41534</v>
      </c>
      <c r="B2710">
        <v>0.375</v>
      </c>
      <c r="C2710">
        <v>0.39500000000000002</v>
      </c>
      <c r="D2710">
        <v>0.39500000000000002</v>
      </c>
      <c r="E2710">
        <v>0.371</v>
      </c>
      <c r="F2710" s="2">
        <v>-5.0599999999999999E-2</v>
      </c>
    </row>
    <row r="2711" spans="1:6" x14ac:dyDescent="0.3">
      <c r="A2711" s="1">
        <v>41533</v>
      </c>
      <c r="B2711">
        <v>0.39500000000000002</v>
      </c>
      <c r="C2711">
        <v>0.435</v>
      </c>
      <c r="D2711">
        <v>0.435</v>
      </c>
      <c r="E2711">
        <v>0.375</v>
      </c>
      <c r="F2711" s="2">
        <v>-9.1999999999999998E-2</v>
      </c>
    </row>
    <row r="2712" spans="1:6" x14ac:dyDescent="0.3">
      <c r="A2712" s="1">
        <v>41530</v>
      </c>
      <c r="B2712">
        <v>0.435</v>
      </c>
      <c r="C2712">
        <v>0.44700000000000001</v>
      </c>
      <c r="D2712">
        <v>0.46700000000000003</v>
      </c>
      <c r="E2712">
        <v>0.435</v>
      </c>
      <c r="F2712" s="2">
        <v>-1.8100000000000002E-2</v>
      </c>
    </row>
    <row r="2713" spans="1:6" x14ac:dyDescent="0.3">
      <c r="A2713" s="1">
        <v>41529</v>
      </c>
      <c r="B2713">
        <v>0.443</v>
      </c>
      <c r="C2713">
        <v>0.44700000000000001</v>
      </c>
      <c r="D2713">
        <v>0.45100000000000001</v>
      </c>
      <c r="E2713">
        <v>0.43099999999999999</v>
      </c>
      <c r="F2713" s="2">
        <v>-8.8999999999999999E-3</v>
      </c>
    </row>
    <row r="2714" spans="1:6" x14ac:dyDescent="0.3">
      <c r="A2714" s="1">
        <v>41528</v>
      </c>
      <c r="B2714">
        <v>0.44700000000000001</v>
      </c>
      <c r="C2714">
        <v>0.47499999999999998</v>
      </c>
      <c r="D2714">
        <v>0.47499999999999998</v>
      </c>
      <c r="E2714">
        <v>0.44700000000000001</v>
      </c>
      <c r="F2714" s="2">
        <v>-5.0999999999999997E-2</v>
      </c>
    </row>
    <row r="2715" spans="1:6" x14ac:dyDescent="0.3">
      <c r="A2715" s="1">
        <v>41527</v>
      </c>
      <c r="B2715">
        <v>0.47099999999999997</v>
      </c>
      <c r="C2715">
        <v>0.45100000000000001</v>
      </c>
      <c r="D2715">
        <v>0.47499999999999998</v>
      </c>
      <c r="E2715">
        <v>0.44700000000000001</v>
      </c>
      <c r="F2715" s="2">
        <v>5.3699999999999998E-2</v>
      </c>
    </row>
    <row r="2716" spans="1:6" x14ac:dyDescent="0.3">
      <c r="A2716" s="1">
        <v>41526</v>
      </c>
      <c r="B2716">
        <v>0.44700000000000001</v>
      </c>
      <c r="C2716">
        <v>0.46300000000000002</v>
      </c>
      <c r="D2716">
        <v>0.46700000000000003</v>
      </c>
      <c r="E2716">
        <v>0.435</v>
      </c>
      <c r="F2716" s="2">
        <v>-2.5100000000000001E-2</v>
      </c>
    </row>
    <row r="2717" spans="1:6" x14ac:dyDescent="0.3">
      <c r="A2717" s="1">
        <v>41524</v>
      </c>
      <c r="B2717">
        <v>0.45800000000000002</v>
      </c>
      <c r="C2717">
        <v>0.45800000000000002</v>
      </c>
      <c r="D2717">
        <v>0.45800000000000002</v>
      </c>
      <c r="E2717">
        <v>0.45800000000000002</v>
      </c>
      <c r="F2717" s="2">
        <v>0</v>
      </c>
    </row>
    <row r="2718" spans="1:6" x14ac:dyDescent="0.3">
      <c r="A2718" s="1">
        <v>41523</v>
      </c>
      <c r="B2718">
        <v>0.45900000000000002</v>
      </c>
      <c r="C2718">
        <v>0.51800000000000002</v>
      </c>
      <c r="D2718">
        <v>0.53800000000000003</v>
      </c>
      <c r="E2718">
        <v>0.439</v>
      </c>
      <c r="F2718" s="2">
        <v>-0.1139</v>
      </c>
    </row>
    <row r="2719" spans="1:6" x14ac:dyDescent="0.3">
      <c r="A2719" s="1">
        <v>41522</v>
      </c>
      <c r="B2719">
        <v>0.51800000000000002</v>
      </c>
      <c r="C2719">
        <v>0.47399999999999998</v>
      </c>
      <c r="D2719">
        <v>0.52600000000000002</v>
      </c>
      <c r="E2719">
        <v>0.47</v>
      </c>
      <c r="F2719" s="2">
        <v>0.1021</v>
      </c>
    </row>
    <row r="2720" spans="1:6" x14ac:dyDescent="0.3">
      <c r="A2720" s="1">
        <v>41521</v>
      </c>
      <c r="B2720">
        <v>0.47</v>
      </c>
      <c r="C2720">
        <v>0.41799999999999998</v>
      </c>
      <c r="D2720">
        <v>0.47399999999999998</v>
      </c>
      <c r="E2720">
        <v>0.41399999999999998</v>
      </c>
      <c r="F2720" s="2">
        <v>0.1244</v>
      </c>
    </row>
    <row r="2721" spans="1:6" x14ac:dyDescent="0.3">
      <c r="A2721" s="1">
        <v>41520</v>
      </c>
      <c r="B2721">
        <v>0.41799999999999998</v>
      </c>
      <c r="C2721">
        <v>0.43</v>
      </c>
      <c r="D2721">
        <v>0.434</v>
      </c>
      <c r="E2721">
        <v>0.41</v>
      </c>
      <c r="F2721" s="2">
        <v>-1.95E-2</v>
      </c>
    </row>
    <row r="2722" spans="1:6" x14ac:dyDescent="0.3">
      <c r="A2722" s="1">
        <v>41519</v>
      </c>
      <c r="B2722">
        <v>0.42599999999999999</v>
      </c>
      <c r="C2722">
        <v>0.43</v>
      </c>
      <c r="D2722">
        <v>0.43</v>
      </c>
      <c r="E2722">
        <v>0.42599999999999999</v>
      </c>
      <c r="F2722" s="2">
        <v>5.7799999999999997E-2</v>
      </c>
    </row>
    <row r="2723" spans="1:6" x14ac:dyDescent="0.3">
      <c r="A2723" s="1">
        <v>41516</v>
      </c>
      <c r="B2723">
        <v>0.40300000000000002</v>
      </c>
      <c r="C2723">
        <v>0.40300000000000002</v>
      </c>
      <c r="D2723">
        <v>0.40300000000000002</v>
      </c>
      <c r="E2723">
        <v>0.38700000000000001</v>
      </c>
      <c r="F2723" s="2">
        <v>0.01</v>
      </c>
    </row>
    <row r="2724" spans="1:6" x14ac:dyDescent="0.3">
      <c r="A2724" s="1">
        <v>41515</v>
      </c>
      <c r="B2724">
        <v>0.39900000000000002</v>
      </c>
      <c r="C2724">
        <v>0.39900000000000002</v>
      </c>
      <c r="D2724">
        <v>0.41</v>
      </c>
      <c r="E2724">
        <v>0.39500000000000002</v>
      </c>
      <c r="F2724" s="2">
        <v>0</v>
      </c>
    </row>
    <row r="2725" spans="1:6" x14ac:dyDescent="0.3">
      <c r="A2725" s="1">
        <v>41514</v>
      </c>
      <c r="B2725">
        <v>0.39900000000000002</v>
      </c>
      <c r="C2725">
        <v>0.38300000000000001</v>
      </c>
      <c r="D2725">
        <v>0.40300000000000002</v>
      </c>
      <c r="E2725">
        <v>0.379</v>
      </c>
      <c r="F2725" s="2">
        <v>0.1208</v>
      </c>
    </row>
    <row r="2726" spans="1:6" x14ac:dyDescent="0.3">
      <c r="A2726" s="1">
        <v>41513</v>
      </c>
      <c r="B2726">
        <v>0.35599999999999998</v>
      </c>
      <c r="C2726">
        <v>0.372</v>
      </c>
      <c r="D2726">
        <v>0.377</v>
      </c>
      <c r="E2726">
        <v>0.35599999999999998</v>
      </c>
      <c r="F2726" s="2">
        <v>-3.2599999999999997E-2</v>
      </c>
    </row>
    <row r="2727" spans="1:6" x14ac:dyDescent="0.3">
      <c r="A2727" s="1">
        <v>41512</v>
      </c>
      <c r="B2727">
        <v>0.36799999999999999</v>
      </c>
      <c r="C2727">
        <v>0.38</v>
      </c>
      <c r="D2727">
        <v>0.38900000000000001</v>
      </c>
      <c r="E2727">
        <v>0.36799999999999999</v>
      </c>
      <c r="F2727" s="2">
        <v>-3.1600000000000003E-2</v>
      </c>
    </row>
    <row r="2728" spans="1:6" x14ac:dyDescent="0.3">
      <c r="A2728" s="1">
        <v>41509</v>
      </c>
      <c r="B2728">
        <v>0.38</v>
      </c>
      <c r="C2728">
        <v>0.39600000000000002</v>
      </c>
      <c r="D2728">
        <v>0.40899999999999997</v>
      </c>
      <c r="E2728">
        <v>0.372</v>
      </c>
      <c r="F2728" s="2">
        <v>-3.0599999999999999E-2</v>
      </c>
    </row>
    <row r="2729" spans="1:6" x14ac:dyDescent="0.3">
      <c r="A2729" s="1">
        <v>41508</v>
      </c>
      <c r="B2729">
        <v>0.39200000000000002</v>
      </c>
      <c r="C2729">
        <v>0.375</v>
      </c>
      <c r="D2729">
        <v>0.39600000000000002</v>
      </c>
      <c r="E2729">
        <v>0.371</v>
      </c>
      <c r="F2729" s="2">
        <v>6.8099999999999994E-2</v>
      </c>
    </row>
    <row r="2730" spans="1:6" x14ac:dyDescent="0.3">
      <c r="A2730" s="1">
        <v>41507</v>
      </c>
      <c r="B2730">
        <v>0.36699999999999999</v>
      </c>
      <c r="C2730">
        <v>0.34699999999999998</v>
      </c>
      <c r="D2730">
        <v>0.371</v>
      </c>
      <c r="E2730">
        <v>0.34300000000000003</v>
      </c>
      <c r="F2730" s="2">
        <v>7.0000000000000007E-2</v>
      </c>
    </row>
    <row r="2731" spans="1:6" x14ac:dyDescent="0.3">
      <c r="A2731" s="1">
        <v>41506</v>
      </c>
      <c r="B2731">
        <v>0.34300000000000003</v>
      </c>
      <c r="C2731">
        <v>0.35099999999999998</v>
      </c>
      <c r="D2731">
        <v>0.35499999999999998</v>
      </c>
      <c r="E2731">
        <v>0.33900000000000002</v>
      </c>
      <c r="F2731" s="2">
        <v>-3.3799999999999997E-2</v>
      </c>
    </row>
    <row r="2732" spans="1:6" x14ac:dyDescent="0.3">
      <c r="A2732" s="1">
        <v>41505</v>
      </c>
      <c r="B2732">
        <v>0.35499999999999998</v>
      </c>
      <c r="C2732">
        <v>0.34699999999999998</v>
      </c>
      <c r="D2732">
        <v>0.35899999999999999</v>
      </c>
      <c r="E2732">
        <v>0.34699999999999998</v>
      </c>
      <c r="F2732" s="2">
        <v>3.5000000000000003E-2</v>
      </c>
    </row>
    <row r="2733" spans="1:6" x14ac:dyDescent="0.3">
      <c r="A2733" s="1">
        <v>41502</v>
      </c>
      <c r="B2733">
        <v>0.34300000000000003</v>
      </c>
      <c r="C2733">
        <v>0.35</v>
      </c>
      <c r="D2733">
        <v>0.35499999999999998</v>
      </c>
      <c r="E2733">
        <v>0.34300000000000003</v>
      </c>
      <c r="F2733" s="2">
        <v>-8.6999999999999994E-3</v>
      </c>
    </row>
    <row r="2734" spans="1:6" x14ac:dyDescent="0.3">
      <c r="A2734" s="1">
        <v>41501</v>
      </c>
      <c r="B2734">
        <v>0.34599999999999997</v>
      </c>
      <c r="C2734">
        <v>0.32600000000000001</v>
      </c>
      <c r="D2734">
        <v>0.36199999999999999</v>
      </c>
      <c r="E2734">
        <v>0.32600000000000001</v>
      </c>
      <c r="F2734" s="2">
        <v>4.8500000000000001E-2</v>
      </c>
    </row>
    <row r="2735" spans="1:6" x14ac:dyDescent="0.3">
      <c r="A2735" s="1">
        <v>41500</v>
      </c>
      <c r="B2735">
        <v>0.33</v>
      </c>
      <c r="C2735">
        <v>0.33400000000000002</v>
      </c>
      <c r="D2735">
        <v>0.33400000000000002</v>
      </c>
      <c r="E2735">
        <v>0.32600000000000001</v>
      </c>
      <c r="F2735" s="2">
        <v>-1.2E-2</v>
      </c>
    </row>
    <row r="2736" spans="1:6" x14ac:dyDescent="0.3">
      <c r="A2736" s="1">
        <v>41499</v>
      </c>
      <c r="B2736">
        <v>0.33400000000000002</v>
      </c>
      <c r="C2736">
        <v>0.314</v>
      </c>
      <c r="D2736">
        <v>0.33800000000000002</v>
      </c>
      <c r="E2736">
        <v>0.31</v>
      </c>
      <c r="F2736" s="2">
        <v>7.7399999999999997E-2</v>
      </c>
    </row>
    <row r="2737" spans="1:6" x14ac:dyDescent="0.3">
      <c r="A2737" s="1">
        <v>41498</v>
      </c>
      <c r="B2737">
        <v>0.31</v>
      </c>
      <c r="C2737">
        <v>0.31</v>
      </c>
      <c r="D2737">
        <v>0.31</v>
      </c>
      <c r="E2737">
        <v>0.30199999999999999</v>
      </c>
      <c r="F2737" s="2">
        <v>1.37E-2</v>
      </c>
    </row>
    <row r="2738" spans="1:6" x14ac:dyDescent="0.3">
      <c r="A2738" s="1">
        <v>41496</v>
      </c>
      <c r="B2738">
        <v>0.30599999999999999</v>
      </c>
      <c r="C2738">
        <v>0.30599999999999999</v>
      </c>
      <c r="D2738">
        <v>0.30599999999999999</v>
      </c>
      <c r="E2738">
        <v>0.30599999999999999</v>
      </c>
      <c r="F2738" s="2">
        <v>0</v>
      </c>
    </row>
    <row r="2739" spans="1:6" x14ac:dyDescent="0.3">
      <c r="A2739" s="1">
        <v>41495</v>
      </c>
      <c r="B2739">
        <v>0.30599999999999999</v>
      </c>
      <c r="C2739">
        <v>0.30599999999999999</v>
      </c>
      <c r="D2739">
        <v>0.31</v>
      </c>
      <c r="E2739">
        <v>0.30199999999999999</v>
      </c>
      <c r="F2739" s="2">
        <v>0</v>
      </c>
    </row>
    <row r="2740" spans="1:6" x14ac:dyDescent="0.3">
      <c r="A2740" s="1">
        <v>41494</v>
      </c>
      <c r="B2740">
        <v>0.30599999999999999</v>
      </c>
      <c r="C2740">
        <v>0.30599999999999999</v>
      </c>
      <c r="D2740">
        <v>0.31</v>
      </c>
      <c r="E2740">
        <v>0.30099999999999999</v>
      </c>
      <c r="F2740" s="2">
        <v>3.3E-3</v>
      </c>
    </row>
    <row r="2741" spans="1:6" x14ac:dyDescent="0.3">
      <c r="A2741" s="1">
        <v>41493</v>
      </c>
      <c r="B2741">
        <v>0.30499999999999999</v>
      </c>
      <c r="C2741">
        <v>0.309</v>
      </c>
      <c r="D2741">
        <v>0.31</v>
      </c>
      <c r="E2741">
        <v>0.30099999999999999</v>
      </c>
      <c r="F2741" s="2">
        <v>-1.29E-2</v>
      </c>
    </row>
    <row r="2742" spans="1:6" x14ac:dyDescent="0.3">
      <c r="A2742" s="1">
        <v>41492</v>
      </c>
      <c r="B2742">
        <v>0.309</v>
      </c>
      <c r="C2742">
        <v>0.30499999999999999</v>
      </c>
      <c r="D2742">
        <v>0.313</v>
      </c>
      <c r="E2742">
        <v>0.30099999999999999</v>
      </c>
      <c r="F2742" s="2">
        <v>1.3100000000000001E-2</v>
      </c>
    </row>
    <row r="2743" spans="1:6" x14ac:dyDescent="0.3">
      <c r="A2743" s="1">
        <v>41491</v>
      </c>
      <c r="B2743">
        <v>0.30499999999999999</v>
      </c>
      <c r="C2743">
        <v>0.30099999999999999</v>
      </c>
      <c r="D2743">
        <v>0.313</v>
      </c>
      <c r="E2743">
        <v>0.29699999999999999</v>
      </c>
      <c r="F2743" s="2">
        <v>1.23E-2</v>
      </c>
    </row>
    <row r="2744" spans="1:6" x14ac:dyDescent="0.3">
      <c r="A2744" s="1">
        <v>41489</v>
      </c>
      <c r="B2744">
        <v>0.30099999999999999</v>
      </c>
      <c r="C2744">
        <v>0.30099999999999999</v>
      </c>
      <c r="D2744">
        <v>0.30099999999999999</v>
      </c>
      <c r="E2744">
        <v>0.30099999999999999</v>
      </c>
      <c r="F2744" s="2">
        <v>0</v>
      </c>
    </row>
    <row r="2745" spans="1:6" x14ac:dyDescent="0.3">
      <c r="A2745" s="1">
        <v>41488</v>
      </c>
      <c r="B2745">
        <v>0.30099999999999999</v>
      </c>
      <c r="C2745">
        <v>0.32900000000000001</v>
      </c>
      <c r="D2745">
        <v>0.34899999999999998</v>
      </c>
      <c r="E2745">
        <v>0.29699999999999999</v>
      </c>
      <c r="F2745" s="2">
        <v>-8.5099999999999995E-2</v>
      </c>
    </row>
    <row r="2746" spans="1:6" x14ac:dyDescent="0.3">
      <c r="A2746" s="1">
        <v>41487</v>
      </c>
      <c r="B2746">
        <v>0.32900000000000001</v>
      </c>
      <c r="C2746">
        <v>0.313</v>
      </c>
      <c r="D2746">
        <v>0.33300000000000002</v>
      </c>
      <c r="E2746">
        <v>0.309</v>
      </c>
      <c r="F2746" s="2">
        <v>5.11E-2</v>
      </c>
    </row>
    <row r="2747" spans="1:6" x14ac:dyDescent="0.3">
      <c r="A2747" s="1">
        <v>41486</v>
      </c>
      <c r="B2747">
        <v>0.313</v>
      </c>
      <c r="C2747">
        <v>0.317</v>
      </c>
      <c r="D2747">
        <v>0.34</v>
      </c>
      <c r="E2747">
        <v>0.309</v>
      </c>
      <c r="F2747" s="2">
        <v>0</v>
      </c>
    </row>
    <row r="2748" spans="1:6" x14ac:dyDescent="0.3">
      <c r="A2748" s="1">
        <v>41485</v>
      </c>
      <c r="B2748">
        <v>0.313</v>
      </c>
      <c r="C2748">
        <v>0.32100000000000001</v>
      </c>
      <c r="D2748">
        <v>0.32100000000000001</v>
      </c>
      <c r="E2748">
        <v>0.313</v>
      </c>
      <c r="F2748" s="2">
        <v>-1.26E-2</v>
      </c>
    </row>
    <row r="2749" spans="1:6" x14ac:dyDescent="0.3">
      <c r="A2749" s="1">
        <v>41484</v>
      </c>
      <c r="B2749">
        <v>0.317</v>
      </c>
      <c r="C2749">
        <v>0.313</v>
      </c>
      <c r="D2749">
        <v>0.32100000000000001</v>
      </c>
      <c r="E2749">
        <v>0.309</v>
      </c>
      <c r="F2749" s="2">
        <v>0</v>
      </c>
    </row>
    <row r="2750" spans="1:6" x14ac:dyDescent="0.3">
      <c r="A2750" s="1">
        <v>41482</v>
      </c>
      <c r="B2750">
        <v>0.317</v>
      </c>
      <c r="C2750">
        <v>0.317</v>
      </c>
      <c r="D2750">
        <v>0.317</v>
      </c>
      <c r="E2750">
        <v>0.317</v>
      </c>
      <c r="F2750" s="2">
        <v>0</v>
      </c>
    </row>
    <row r="2751" spans="1:6" x14ac:dyDescent="0.3">
      <c r="A2751" s="1">
        <v>41481</v>
      </c>
      <c r="B2751">
        <v>0.317</v>
      </c>
      <c r="C2751">
        <v>0.32400000000000001</v>
      </c>
      <c r="D2751">
        <v>0.32800000000000001</v>
      </c>
      <c r="E2751">
        <v>0.313</v>
      </c>
      <c r="F2751" s="2">
        <v>-2.46E-2</v>
      </c>
    </row>
    <row r="2752" spans="1:6" x14ac:dyDescent="0.3">
      <c r="A2752" s="1">
        <v>41480</v>
      </c>
      <c r="B2752">
        <v>0.32500000000000001</v>
      </c>
      <c r="C2752">
        <v>0.34799999999999998</v>
      </c>
      <c r="D2752">
        <v>0.35199999999999998</v>
      </c>
      <c r="E2752">
        <v>0.32400000000000001</v>
      </c>
      <c r="F2752" s="2">
        <v>-7.6700000000000004E-2</v>
      </c>
    </row>
    <row r="2753" spans="1:6" x14ac:dyDescent="0.3">
      <c r="A2753" s="1">
        <v>41479</v>
      </c>
      <c r="B2753">
        <v>0.35199999999999998</v>
      </c>
      <c r="C2753">
        <v>0.32800000000000001</v>
      </c>
      <c r="D2753">
        <v>0.36</v>
      </c>
      <c r="E2753">
        <v>0.32800000000000001</v>
      </c>
      <c r="F2753" s="2">
        <v>0.121</v>
      </c>
    </row>
    <row r="2754" spans="1:6" x14ac:dyDescent="0.3">
      <c r="A2754" s="1">
        <v>41478</v>
      </c>
      <c r="B2754">
        <v>0.314</v>
      </c>
      <c r="C2754">
        <v>0.30199999999999999</v>
      </c>
      <c r="D2754">
        <v>0.318</v>
      </c>
      <c r="E2754">
        <v>0.30199999999999999</v>
      </c>
      <c r="F2754" s="2">
        <v>2.6100000000000002E-2</v>
      </c>
    </row>
    <row r="2755" spans="1:6" x14ac:dyDescent="0.3">
      <c r="A2755" s="1">
        <v>41477</v>
      </c>
      <c r="B2755">
        <v>0.30599999999999999</v>
      </c>
      <c r="C2755">
        <v>0.29799999999999999</v>
      </c>
      <c r="D2755">
        <v>0.30599999999999999</v>
      </c>
      <c r="E2755">
        <v>0.28999999999999998</v>
      </c>
      <c r="F2755" s="2">
        <v>1.2200000000000001E-2</v>
      </c>
    </row>
    <row r="2756" spans="1:6" x14ac:dyDescent="0.3">
      <c r="A2756" s="1">
        <v>41475</v>
      </c>
      <c r="B2756">
        <v>0.30199999999999999</v>
      </c>
      <c r="C2756">
        <v>0.30199999999999999</v>
      </c>
      <c r="D2756">
        <v>0.30199999999999999</v>
      </c>
      <c r="E2756">
        <v>0.30199999999999999</v>
      </c>
      <c r="F2756" s="2">
        <v>0</v>
      </c>
    </row>
    <row r="2757" spans="1:6" x14ac:dyDescent="0.3">
      <c r="A2757" s="1">
        <v>41474</v>
      </c>
      <c r="B2757">
        <v>0.30199999999999999</v>
      </c>
      <c r="C2757">
        <v>0.307</v>
      </c>
      <c r="D2757">
        <v>0.314</v>
      </c>
      <c r="E2757">
        <v>0.29799999999999999</v>
      </c>
      <c r="F2757" s="2">
        <v>-2.8899999999999999E-2</v>
      </c>
    </row>
    <row r="2758" spans="1:6" x14ac:dyDescent="0.3">
      <c r="A2758" s="1">
        <v>41473</v>
      </c>
      <c r="B2758">
        <v>0.311</v>
      </c>
      <c r="C2758">
        <v>0.30299999999999999</v>
      </c>
      <c r="D2758">
        <v>0.315</v>
      </c>
      <c r="E2758">
        <v>0.29399999999999998</v>
      </c>
      <c r="F2758" s="2">
        <v>2.64E-2</v>
      </c>
    </row>
    <row r="2759" spans="1:6" x14ac:dyDescent="0.3">
      <c r="A2759" s="1">
        <v>41472</v>
      </c>
      <c r="B2759">
        <v>0.30299999999999999</v>
      </c>
      <c r="C2759">
        <v>0.32700000000000001</v>
      </c>
      <c r="D2759">
        <v>0.32700000000000001</v>
      </c>
      <c r="E2759">
        <v>0.29499999999999998</v>
      </c>
      <c r="F2759" s="2">
        <v>-7.3400000000000007E-2</v>
      </c>
    </row>
    <row r="2760" spans="1:6" x14ac:dyDescent="0.3">
      <c r="A2760" s="1">
        <v>41471</v>
      </c>
      <c r="B2760">
        <v>0.32700000000000001</v>
      </c>
      <c r="C2760">
        <v>0.33100000000000002</v>
      </c>
      <c r="D2760">
        <v>0.33500000000000002</v>
      </c>
      <c r="E2760">
        <v>0.32300000000000001</v>
      </c>
      <c r="F2760" s="2">
        <v>-1.21E-2</v>
      </c>
    </row>
    <row r="2761" spans="1:6" x14ac:dyDescent="0.3">
      <c r="A2761" s="1">
        <v>41470</v>
      </c>
      <c r="B2761">
        <v>0.33100000000000002</v>
      </c>
      <c r="C2761">
        <v>0.34699999999999998</v>
      </c>
      <c r="D2761">
        <v>0.35899999999999999</v>
      </c>
      <c r="E2761">
        <v>0.32700000000000001</v>
      </c>
      <c r="F2761" s="2">
        <v>-4.6100000000000002E-2</v>
      </c>
    </row>
    <row r="2762" spans="1:6" x14ac:dyDescent="0.3">
      <c r="A2762" s="1">
        <v>41468</v>
      </c>
      <c r="B2762">
        <v>0.34699999999999998</v>
      </c>
      <c r="C2762">
        <v>0.34699999999999998</v>
      </c>
      <c r="D2762">
        <v>0.34699999999999998</v>
      </c>
      <c r="E2762">
        <v>0.34699999999999998</v>
      </c>
      <c r="F2762" s="2">
        <v>0</v>
      </c>
    </row>
    <row r="2763" spans="1:6" x14ac:dyDescent="0.3">
      <c r="A2763" s="1">
        <v>41467</v>
      </c>
      <c r="B2763">
        <v>0.34699999999999998</v>
      </c>
      <c r="C2763">
        <v>0.33100000000000002</v>
      </c>
      <c r="D2763">
        <v>0.35099999999999998</v>
      </c>
      <c r="E2763">
        <v>0.315</v>
      </c>
      <c r="F2763" s="2">
        <v>4.8300000000000003E-2</v>
      </c>
    </row>
    <row r="2764" spans="1:6" x14ac:dyDescent="0.3">
      <c r="A2764" s="1">
        <v>41466</v>
      </c>
      <c r="B2764">
        <v>0.33100000000000002</v>
      </c>
      <c r="C2764">
        <v>0.33500000000000002</v>
      </c>
      <c r="D2764">
        <v>0.34699999999999998</v>
      </c>
      <c r="E2764">
        <v>0.32700000000000001</v>
      </c>
      <c r="F2764" s="2">
        <v>-0.10780000000000001</v>
      </c>
    </row>
    <row r="2765" spans="1:6" x14ac:dyDescent="0.3">
      <c r="A2765" s="1">
        <v>41465</v>
      </c>
      <c r="B2765">
        <v>0.371</v>
      </c>
      <c r="C2765">
        <v>0.375</v>
      </c>
      <c r="D2765">
        <v>0.375</v>
      </c>
      <c r="E2765">
        <v>0.35499999999999998</v>
      </c>
      <c r="F2765" s="2">
        <v>0</v>
      </c>
    </row>
    <row r="2766" spans="1:6" x14ac:dyDescent="0.3">
      <c r="A2766" s="1">
        <v>41464</v>
      </c>
      <c r="B2766">
        <v>0.371</v>
      </c>
      <c r="C2766">
        <v>0.36699999999999999</v>
      </c>
      <c r="D2766">
        <v>0.375</v>
      </c>
      <c r="E2766">
        <v>0.35899999999999999</v>
      </c>
      <c r="F2766" s="2">
        <v>2.1999999999999999E-2</v>
      </c>
    </row>
    <row r="2767" spans="1:6" x14ac:dyDescent="0.3">
      <c r="A2767" s="1">
        <v>41463</v>
      </c>
      <c r="B2767">
        <v>0.36299999999999999</v>
      </c>
      <c r="C2767">
        <v>0.39900000000000002</v>
      </c>
      <c r="D2767">
        <v>0.40699999999999997</v>
      </c>
      <c r="E2767">
        <v>0.36299999999999999</v>
      </c>
      <c r="F2767" s="2">
        <v>-8.9800000000000005E-2</v>
      </c>
    </row>
    <row r="2768" spans="1:6" x14ac:dyDescent="0.3">
      <c r="A2768" s="1">
        <v>41461</v>
      </c>
      <c r="B2768">
        <v>0.39900000000000002</v>
      </c>
      <c r="C2768">
        <v>0.39900000000000002</v>
      </c>
      <c r="D2768">
        <v>0.39900000000000002</v>
      </c>
      <c r="E2768">
        <v>0.39900000000000002</v>
      </c>
      <c r="F2768" s="2">
        <v>0</v>
      </c>
    </row>
    <row r="2769" spans="1:6" x14ac:dyDescent="0.3">
      <c r="A2769" s="1">
        <v>41460</v>
      </c>
      <c r="B2769">
        <v>0.39900000000000002</v>
      </c>
      <c r="C2769">
        <v>0.35899999999999999</v>
      </c>
      <c r="D2769">
        <v>0.40699999999999997</v>
      </c>
      <c r="E2769">
        <v>0.35099999999999998</v>
      </c>
      <c r="F2769" s="2">
        <v>9.8599999999999993E-2</v>
      </c>
    </row>
    <row r="2770" spans="1:6" x14ac:dyDescent="0.3">
      <c r="A2770" s="1">
        <v>41459</v>
      </c>
      <c r="B2770">
        <v>0.36299999999999999</v>
      </c>
      <c r="C2770">
        <v>0.36299999999999999</v>
      </c>
      <c r="D2770">
        <v>0.36299999999999999</v>
      </c>
      <c r="E2770">
        <v>0.36299999999999999</v>
      </c>
      <c r="F2770" s="2">
        <v>0</v>
      </c>
    </row>
    <row r="2771" spans="1:6" x14ac:dyDescent="0.3">
      <c r="A2771" s="1">
        <v>41458</v>
      </c>
      <c r="B2771">
        <v>0.36299999999999999</v>
      </c>
      <c r="C2771">
        <v>0.35099999999999998</v>
      </c>
      <c r="D2771">
        <v>0.36699999999999999</v>
      </c>
      <c r="E2771">
        <v>0.33600000000000002</v>
      </c>
      <c r="F2771" s="2">
        <v>3.4200000000000001E-2</v>
      </c>
    </row>
    <row r="2772" spans="1:6" x14ac:dyDescent="0.3">
      <c r="A2772" s="1">
        <v>41457</v>
      </c>
      <c r="B2772">
        <v>0.35099999999999998</v>
      </c>
      <c r="C2772">
        <v>0.35499999999999998</v>
      </c>
      <c r="D2772">
        <v>0.35899999999999999</v>
      </c>
      <c r="E2772">
        <v>0.34300000000000003</v>
      </c>
      <c r="F2772" s="2">
        <v>-1.1299999999999999E-2</v>
      </c>
    </row>
    <row r="2773" spans="1:6" x14ac:dyDescent="0.3">
      <c r="A2773" s="1">
        <v>41456</v>
      </c>
      <c r="B2773">
        <v>0.35499999999999998</v>
      </c>
      <c r="C2773">
        <v>0.35899999999999999</v>
      </c>
      <c r="D2773">
        <v>0.371</v>
      </c>
      <c r="E2773">
        <v>0.34699999999999998</v>
      </c>
      <c r="F2773" s="2">
        <v>-1.2E-2</v>
      </c>
    </row>
    <row r="2774" spans="1:6" x14ac:dyDescent="0.3">
      <c r="A2774" s="1">
        <v>41454</v>
      </c>
      <c r="B2774">
        <v>0.35899999999999999</v>
      </c>
      <c r="C2774">
        <v>0.35899999999999999</v>
      </c>
      <c r="D2774">
        <v>0.35899999999999999</v>
      </c>
      <c r="E2774">
        <v>0.35899999999999999</v>
      </c>
      <c r="F2774" s="2">
        <v>0</v>
      </c>
    </row>
    <row r="2775" spans="1:6" x14ac:dyDescent="0.3">
      <c r="A2775" s="1">
        <v>41453</v>
      </c>
      <c r="B2775">
        <v>0.35899999999999999</v>
      </c>
      <c r="C2775">
        <v>0.35499999999999998</v>
      </c>
      <c r="D2775">
        <v>0.38300000000000001</v>
      </c>
      <c r="E2775">
        <v>0.34399999999999997</v>
      </c>
      <c r="F2775" s="2">
        <v>0</v>
      </c>
    </row>
    <row r="2776" spans="1:6" x14ac:dyDescent="0.3">
      <c r="A2776" s="1">
        <v>41452</v>
      </c>
      <c r="B2776">
        <v>0.35899999999999999</v>
      </c>
      <c r="C2776">
        <v>0.38300000000000001</v>
      </c>
      <c r="D2776">
        <v>0.38700000000000001</v>
      </c>
      <c r="E2776">
        <v>0.35499999999999998</v>
      </c>
      <c r="F2776" s="2">
        <v>-6.2700000000000006E-2</v>
      </c>
    </row>
    <row r="2777" spans="1:6" x14ac:dyDescent="0.3">
      <c r="A2777" s="1">
        <v>41451</v>
      </c>
      <c r="B2777">
        <v>0.38300000000000001</v>
      </c>
      <c r="C2777">
        <v>0.442</v>
      </c>
      <c r="D2777">
        <v>0.442</v>
      </c>
      <c r="E2777">
        <v>0.379</v>
      </c>
      <c r="F2777" s="2">
        <v>-6.3600000000000004E-2</v>
      </c>
    </row>
    <row r="2778" spans="1:6" x14ac:dyDescent="0.3">
      <c r="A2778" s="1">
        <v>41450</v>
      </c>
      <c r="B2778">
        <v>0.40899999999999997</v>
      </c>
      <c r="C2778">
        <v>0.38400000000000001</v>
      </c>
      <c r="D2778">
        <v>0.41299999999999998</v>
      </c>
      <c r="E2778">
        <v>0.36799999999999999</v>
      </c>
      <c r="F2778" s="2">
        <v>3.2800000000000003E-2</v>
      </c>
    </row>
    <row r="2779" spans="1:6" x14ac:dyDescent="0.3">
      <c r="A2779" s="1">
        <v>41449</v>
      </c>
      <c r="B2779">
        <v>0.39600000000000002</v>
      </c>
      <c r="C2779">
        <v>0.376</v>
      </c>
      <c r="D2779">
        <v>0.433</v>
      </c>
      <c r="E2779">
        <v>0.372</v>
      </c>
      <c r="F2779" s="2">
        <v>6.54E-2</v>
      </c>
    </row>
    <row r="2780" spans="1:6" x14ac:dyDescent="0.3">
      <c r="A2780" s="1">
        <v>41447</v>
      </c>
      <c r="B2780">
        <v>0.372</v>
      </c>
      <c r="C2780">
        <v>0.372</v>
      </c>
      <c r="D2780">
        <v>0.372</v>
      </c>
      <c r="E2780">
        <v>0.372</v>
      </c>
      <c r="F2780" s="2">
        <v>0</v>
      </c>
    </row>
    <row r="2781" spans="1:6" x14ac:dyDescent="0.3">
      <c r="A2781" s="1">
        <v>41446</v>
      </c>
      <c r="B2781">
        <v>0.372</v>
      </c>
      <c r="C2781">
        <v>0.32700000000000001</v>
      </c>
      <c r="D2781">
        <v>0.376</v>
      </c>
      <c r="E2781">
        <v>0.32300000000000001</v>
      </c>
      <c r="F2781" s="2">
        <v>0.1239</v>
      </c>
    </row>
    <row r="2782" spans="1:6" x14ac:dyDescent="0.3">
      <c r="A2782" s="1">
        <v>41445</v>
      </c>
      <c r="B2782">
        <v>0.33100000000000002</v>
      </c>
      <c r="C2782">
        <v>0.31900000000000001</v>
      </c>
      <c r="D2782">
        <v>0.34699999999999998</v>
      </c>
      <c r="E2782">
        <v>0.31</v>
      </c>
      <c r="F2782" s="2">
        <v>6.7699999999999996E-2</v>
      </c>
    </row>
    <row r="2783" spans="1:6" x14ac:dyDescent="0.3">
      <c r="A2783" s="1">
        <v>41444</v>
      </c>
      <c r="B2783">
        <v>0.31</v>
      </c>
      <c r="C2783">
        <v>0.26600000000000001</v>
      </c>
      <c r="D2783">
        <v>0.315</v>
      </c>
      <c r="E2783">
        <v>0.254</v>
      </c>
      <c r="F2783" s="2">
        <v>0.16539999999999999</v>
      </c>
    </row>
    <row r="2784" spans="1:6" x14ac:dyDescent="0.3">
      <c r="A2784" s="1">
        <v>41443</v>
      </c>
      <c r="B2784">
        <v>0.26600000000000001</v>
      </c>
      <c r="C2784">
        <v>0.26600000000000001</v>
      </c>
      <c r="D2784">
        <v>0.27800000000000002</v>
      </c>
      <c r="E2784">
        <v>0.26200000000000001</v>
      </c>
      <c r="F2784" s="2">
        <v>-1.4800000000000001E-2</v>
      </c>
    </row>
    <row r="2785" spans="1:6" x14ac:dyDescent="0.3">
      <c r="A2785" s="1">
        <v>41442</v>
      </c>
      <c r="B2785">
        <v>0.27</v>
      </c>
      <c r="C2785">
        <v>0.28599999999999998</v>
      </c>
      <c r="D2785">
        <v>0.28599999999999998</v>
      </c>
      <c r="E2785">
        <v>0.25800000000000001</v>
      </c>
      <c r="F2785" s="2">
        <v>-1.4999999999999999E-2</v>
      </c>
    </row>
    <row r="2786" spans="1:6" x14ac:dyDescent="0.3">
      <c r="A2786" s="1">
        <v>41440</v>
      </c>
      <c r="B2786">
        <v>0.27400000000000002</v>
      </c>
      <c r="C2786">
        <v>0.27400000000000002</v>
      </c>
      <c r="D2786">
        <v>0.27400000000000002</v>
      </c>
      <c r="E2786">
        <v>0.27400000000000002</v>
      </c>
      <c r="F2786" s="2">
        <v>0</v>
      </c>
    </row>
    <row r="2787" spans="1:6" x14ac:dyDescent="0.3">
      <c r="A2787" s="1">
        <v>41439</v>
      </c>
      <c r="B2787">
        <v>0.27400000000000002</v>
      </c>
      <c r="C2787">
        <v>0.28599999999999998</v>
      </c>
      <c r="D2787">
        <v>0.28999999999999998</v>
      </c>
      <c r="E2787">
        <v>0.27</v>
      </c>
      <c r="F2787" s="2">
        <v>-4.2000000000000003E-2</v>
      </c>
    </row>
    <row r="2788" spans="1:6" x14ac:dyDescent="0.3">
      <c r="A2788" s="1">
        <v>41438</v>
      </c>
      <c r="B2788">
        <v>0.28599999999999998</v>
      </c>
      <c r="C2788">
        <v>0.33</v>
      </c>
      <c r="D2788">
        <v>0.33</v>
      </c>
      <c r="E2788">
        <v>0.28599999999999998</v>
      </c>
      <c r="F2788" s="2">
        <v>-0.1227</v>
      </c>
    </row>
    <row r="2789" spans="1:6" x14ac:dyDescent="0.3">
      <c r="A2789" s="1">
        <v>41437</v>
      </c>
      <c r="B2789">
        <v>0.32600000000000001</v>
      </c>
      <c r="C2789">
        <v>0.32600000000000001</v>
      </c>
      <c r="D2789">
        <v>0.33</v>
      </c>
      <c r="E2789">
        <v>0.318</v>
      </c>
      <c r="F2789" s="2">
        <v>0</v>
      </c>
    </row>
    <row r="2790" spans="1:6" x14ac:dyDescent="0.3">
      <c r="A2790" s="1">
        <v>41436</v>
      </c>
      <c r="B2790">
        <v>0.32600000000000001</v>
      </c>
      <c r="C2790">
        <v>0.318</v>
      </c>
      <c r="D2790">
        <v>0.34200000000000003</v>
      </c>
      <c r="E2790">
        <v>0.31</v>
      </c>
      <c r="F2790" s="2">
        <v>3.8199999999999998E-2</v>
      </c>
    </row>
    <row r="2791" spans="1:6" x14ac:dyDescent="0.3">
      <c r="A2791" s="1">
        <v>41435</v>
      </c>
      <c r="B2791">
        <v>0.314</v>
      </c>
      <c r="C2791">
        <v>0.31</v>
      </c>
      <c r="D2791">
        <v>0.32200000000000001</v>
      </c>
      <c r="E2791">
        <v>0.30599999999999999</v>
      </c>
      <c r="F2791" s="2">
        <v>2.7199999999999998E-2</v>
      </c>
    </row>
    <row r="2792" spans="1:6" x14ac:dyDescent="0.3">
      <c r="A2792" s="1">
        <v>41433</v>
      </c>
      <c r="B2792">
        <v>0.30599999999999999</v>
      </c>
      <c r="C2792">
        <v>0.30599999999999999</v>
      </c>
      <c r="D2792">
        <v>0.30599999999999999</v>
      </c>
      <c r="E2792">
        <v>0.30599999999999999</v>
      </c>
      <c r="F2792" s="2">
        <v>0</v>
      </c>
    </row>
    <row r="2793" spans="1:6" x14ac:dyDescent="0.3">
      <c r="A2793" s="1">
        <v>41432</v>
      </c>
      <c r="B2793">
        <v>0.30599999999999999</v>
      </c>
      <c r="C2793">
        <v>0.29399999999999998</v>
      </c>
      <c r="D2793">
        <v>0.31</v>
      </c>
      <c r="E2793">
        <v>0.28599999999999998</v>
      </c>
      <c r="F2793" s="2">
        <v>5.5199999999999999E-2</v>
      </c>
    </row>
    <row r="2794" spans="1:6" x14ac:dyDescent="0.3">
      <c r="A2794" s="1">
        <v>41431</v>
      </c>
      <c r="B2794">
        <v>0.28999999999999998</v>
      </c>
      <c r="C2794">
        <v>0.28899999999999998</v>
      </c>
      <c r="D2794">
        <v>0.29399999999999998</v>
      </c>
      <c r="E2794">
        <v>0.28199999999999997</v>
      </c>
      <c r="F2794" s="2">
        <v>3.5000000000000001E-3</v>
      </c>
    </row>
    <row r="2795" spans="1:6" x14ac:dyDescent="0.3">
      <c r="A2795" s="1">
        <v>41430</v>
      </c>
      <c r="B2795">
        <v>0.28899999999999998</v>
      </c>
      <c r="C2795">
        <v>0.30099999999999999</v>
      </c>
      <c r="D2795">
        <v>0.30099999999999999</v>
      </c>
      <c r="E2795">
        <v>0.28599999999999998</v>
      </c>
      <c r="F2795" s="2">
        <v>-3.9899999999999998E-2</v>
      </c>
    </row>
    <row r="2796" spans="1:6" x14ac:dyDescent="0.3">
      <c r="A2796" s="1">
        <v>41429</v>
      </c>
      <c r="B2796">
        <v>0.30099999999999999</v>
      </c>
      <c r="C2796">
        <v>0.29699999999999999</v>
      </c>
      <c r="D2796">
        <v>0.30099999999999999</v>
      </c>
      <c r="E2796">
        <v>0.29299999999999998</v>
      </c>
      <c r="F2796" s="2">
        <v>2.7300000000000001E-2</v>
      </c>
    </row>
    <row r="2797" spans="1:6" x14ac:dyDescent="0.3">
      <c r="A2797" s="1">
        <v>41428</v>
      </c>
      <c r="B2797">
        <v>0.29299999999999998</v>
      </c>
      <c r="C2797">
        <v>0.30099999999999999</v>
      </c>
      <c r="D2797">
        <v>0.30499999999999999</v>
      </c>
      <c r="E2797">
        <v>0.28499999999999998</v>
      </c>
      <c r="F2797" s="2">
        <v>-1.41E-2</v>
      </c>
    </row>
    <row r="2798" spans="1:6" x14ac:dyDescent="0.3">
      <c r="A2798" s="1">
        <v>41426</v>
      </c>
      <c r="B2798">
        <v>0.29699999999999999</v>
      </c>
      <c r="C2798">
        <v>0.29699999999999999</v>
      </c>
      <c r="D2798">
        <v>0.29699999999999999</v>
      </c>
      <c r="E2798">
        <v>0.29699999999999999</v>
      </c>
      <c r="F2798" s="2">
        <v>0</v>
      </c>
    </row>
    <row r="2799" spans="1:6" x14ac:dyDescent="0.3">
      <c r="A2799" s="1">
        <v>41425</v>
      </c>
      <c r="B2799">
        <v>0.29699999999999999</v>
      </c>
      <c r="C2799">
        <v>0.29699999999999999</v>
      </c>
      <c r="D2799">
        <v>0.313</v>
      </c>
      <c r="E2799">
        <v>0.28899999999999998</v>
      </c>
      <c r="F2799" s="2">
        <v>0</v>
      </c>
    </row>
    <row r="2800" spans="1:6" x14ac:dyDescent="0.3">
      <c r="A2800" s="1">
        <v>41424</v>
      </c>
      <c r="B2800">
        <v>0.29699999999999999</v>
      </c>
      <c r="C2800">
        <v>0.29699999999999999</v>
      </c>
      <c r="D2800">
        <v>0.30499999999999999</v>
      </c>
      <c r="E2800">
        <v>0.28899999999999998</v>
      </c>
      <c r="F2800" s="2">
        <v>0</v>
      </c>
    </row>
    <row r="2801" spans="1:6" x14ac:dyDescent="0.3">
      <c r="A2801" s="1">
        <v>41423</v>
      </c>
      <c r="B2801">
        <v>0.29699999999999999</v>
      </c>
      <c r="C2801">
        <v>0.309</v>
      </c>
      <c r="D2801">
        <v>0.313</v>
      </c>
      <c r="E2801">
        <v>0.29299999999999998</v>
      </c>
      <c r="F2801" s="2">
        <v>1.7100000000000001E-2</v>
      </c>
    </row>
    <row r="2802" spans="1:6" x14ac:dyDescent="0.3">
      <c r="A2802" s="1">
        <v>41422</v>
      </c>
      <c r="B2802">
        <v>0.29199999999999998</v>
      </c>
      <c r="C2802">
        <v>0.251</v>
      </c>
      <c r="D2802">
        <v>0.29599999999999999</v>
      </c>
      <c r="E2802">
        <v>0.251</v>
      </c>
      <c r="F2802" s="2">
        <v>0.16200000000000001</v>
      </c>
    </row>
    <row r="2803" spans="1:6" x14ac:dyDescent="0.3">
      <c r="A2803" s="1">
        <v>41419</v>
      </c>
      <c r="B2803">
        <v>0.251</v>
      </c>
      <c r="C2803">
        <v>0.251</v>
      </c>
      <c r="D2803">
        <v>0.251</v>
      </c>
      <c r="E2803">
        <v>0.251</v>
      </c>
      <c r="F2803" s="2">
        <v>0</v>
      </c>
    </row>
    <row r="2804" spans="1:6" x14ac:dyDescent="0.3">
      <c r="A2804" s="1">
        <v>41418</v>
      </c>
      <c r="B2804">
        <v>0.251</v>
      </c>
      <c r="C2804">
        <v>0.251</v>
      </c>
      <c r="D2804">
        <v>0.25900000000000001</v>
      </c>
      <c r="E2804">
        <v>0.247</v>
      </c>
      <c r="F2804" s="2">
        <v>0</v>
      </c>
    </row>
    <row r="2805" spans="1:6" x14ac:dyDescent="0.3">
      <c r="A2805" s="1">
        <v>41417</v>
      </c>
      <c r="B2805">
        <v>0.251</v>
      </c>
      <c r="C2805">
        <v>0.25</v>
      </c>
      <c r="D2805">
        <v>0.25900000000000001</v>
      </c>
      <c r="E2805">
        <v>0.24199999999999999</v>
      </c>
      <c r="F2805" s="2">
        <v>4.0000000000000001E-3</v>
      </c>
    </row>
    <row r="2806" spans="1:6" x14ac:dyDescent="0.3">
      <c r="A2806" s="1">
        <v>41416</v>
      </c>
      <c r="B2806">
        <v>0.25</v>
      </c>
      <c r="C2806">
        <v>0.23799999999999999</v>
      </c>
      <c r="D2806">
        <v>0.25</v>
      </c>
      <c r="E2806">
        <v>0.23</v>
      </c>
      <c r="F2806" s="2">
        <v>5.04E-2</v>
      </c>
    </row>
    <row r="2807" spans="1:6" x14ac:dyDescent="0.3">
      <c r="A2807" s="1">
        <v>41415</v>
      </c>
      <c r="B2807">
        <v>0.23799999999999999</v>
      </c>
      <c r="C2807">
        <v>0.24199999999999999</v>
      </c>
      <c r="D2807">
        <v>0.246</v>
      </c>
      <c r="E2807">
        <v>0.23799999999999999</v>
      </c>
      <c r="F2807" s="2">
        <v>-1.6500000000000001E-2</v>
      </c>
    </row>
    <row r="2808" spans="1:6" x14ac:dyDescent="0.3">
      <c r="A2808" s="1">
        <v>41414</v>
      </c>
      <c r="B2808">
        <v>0.24199999999999999</v>
      </c>
      <c r="C2808">
        <v>0.246</v>
      </c>
      <c r="D2808">
        <v>0.25</v>
      </c>
      <c r="E2808">
        <v>0.23799999999999999</v>
      </c>
      <c r="F2808" s="2">
        <v>-1.55E-2</v>
      </c>
    </row>
    <row r="2809" spans="1:6" x14ac:dyDescent="0.3">
      <c r="A2809" s="1">
        <v>41412</v>
      </c>
      <c r="B2809">
        <v>0.246</v>
      </c>
      <c r="C2809">
        <v>0.246</v>
      </c>
      <c r="D2809">
        <v>0.246</v>
      </c>
      <c r="E2809">
        <v>0.246</v>
      </c>
      <c r="F2809" s="2">
        <v>0</v>
      </c>
    </row>
    <row r="2810" spans="1:6" x14ac:dyDescent="0.3">
      <c r="A2810" s="1">
        <v>41411</v>
      </c>
      <c r="B2810">
        <v>0.246</v>
      </c>
      <c r="C2810">
        <v>0.23300000000000001</v>
      </c>
      <c r="D2810">
        <v>0.246</v>
      </c>
      <c r="E2810">
        <v>0.23300000000000001</v>
      </c>
      <c r="F2810" s="2">
        <v>5.5800000000000002E-2</v>
      </c>
    </row>
    <row r="2811" spans="1:6" x14ac:dyDescent="0.3">
      <c r="A2811" s="1">
        <v>41410</v>
      </c>
      <c r="B2811">
        <v>0.23300000000000001</v>
      </c>
      <c r="C2811">
        <v>0.24099999999999999</v>
      </c>
      <c r="D2811">
        <v>0.24099999999999999</v>
      </c>
      <c r="E2811">
        <v>0.22900000000000001</v>
      </c>
      <c r="F2811" s="2">
        <v>-3.32E-2</v>
      </c>
    </row>
    <row r="2812" spans="1:6" x14ac:dyDescent="0.3">
      <c r="A2812" s="1">
        <v>41409</v>
      </c>
      <c r="B2812">
        <v>0.24099999999999999</v>
      </c>
      <c r="C2812">
        <v>0.253</v>
      </c>
      <c r="D2812">
        <v>0.253</v>
      </c>
      <c r="E2812">
        <v>0.23699999999999999</v>
      </c>
      <c r="F2812" s="2">
        <v>-3.2099999999999997E-2</v>
      </c>
    </row>
    <row r="2813" spans="1:6" x14ac:dyDescent="0.3">
      <c r="A2813" s="1">
        <v>41408</v>
      </c>
      <c r="B2813">
        <v>0.249</v>
      </c>
      <c r="C2813">
        <v>0.23699999999999999</v>
      </c>
      <c r="D2813">
        <v>0.253</v>
      </c>
      <c r="E2813">
        <v>0.23699999999999999</v>
      </c>
      <c r="F2813" s="2">
        <v>3.32E-2</v>
      </c>
    </row>
    <row r="2814" spans="1:6" x14ac:dyDescent="0.3">
      <c r="A2814" s="1">
        <v>41407</v>
      </c>
      <c r="B2814">
        <v>0.24099999999999999</v>
      </c>
      <c r="C2814">
        <v>0.245</v>
      </c>
      <c r="D2814">
        <v>0.245</v>
      </c>
      <c r="E2814">
        <v>0.24099999999999999</v>
      </c>
      <c r="F2814" s="2">
        <v>0</v>
      </c>
    </row>
    <row r="2815" spans="1:6" x14ac:dyDescent="0.3">
      <c r="A2815" s="1">
        <v>41405</v>
      </c>
      <c r="B2815">
        <v>0.24099999999999999</v>
      </c>
      <c r="C2815">
        <v>0.24099999999999999</v>
      </c>
      <c r="D2815">
        <v>0.24099999999999999</v>
      </c>
      <c r="E2815">
        <v>0.24099999999999999</v>
      </c>
      <c r="F2815" s="2">
        <v>0</v>
      </c>
    </row>
    <row r="2816" spans="1:6" x14ac:dyDescent="0.3">
      <c r="A2816" s="1">
        <v>41404</v>
      </c>
      <c r="B2816">
        <v>0.24099999999999999</v>
      </c>
      <c r="C2816">
        <v>0.224</v>
      </c>
      <c r="D2816">
        <v>0.245</v>
      </c>
      <c r="E2816">
        <v>0.224</v>
      </c>
      <c r="F2816" s="2">
        <v>7.5899999999999995E-2</v>
      </c>
    </row>
    <row r="2817" spans="1:6" x14ac:dyDescent="0.3">
      <c r="A2817" s="1">
        <v>41403</v>
      </c>
      <c r="B2817">
        <v>0.224</v>
      </c>
      <c r="C2817">
        <v>0.224</v>
      </c>
      <c r="D2817">
        <v>0.224</v>
      </c>
      <c r="E2817">
        <v>0.22</v>
      </c>
      <c r="F2817" s="2">
        <v>0</v>
      </c>
    </row>
    <row r="2818" spans="1:6" x14ac:dyDescent="0.3">
      <c r="A2818" s="1">
        <v>41402</v>
      </c>
      <c r="B2818">
        <v>0.224</v>
      </c>
      <c r="C2818">
        <v>0.22800000000000001</v>
      </c>
      <c r="D2818">
        <v>0.22800000000000001</v>
      </c>
      <c r="E2818">
        <v>0.224</v>
      </c>
      <c r="F2818" s="2">
        <v>0</v>
      </c>
    </row>
    <row r="2819" spans="1:6" x14ac:dyDescent="0.3">
      <c r="A2819" s="1">
        <v>41401</v>
      </c>
      <c r="B2819">
        <v>0.224</v>
      </c>
      <c r="C2819">
        <v>0.216</v>
      </c>
      <c r="D2819">
        <v>0.224</v>
      </c>
      <c r="E2819">
        <v>0.216</v>
      </c>
      <c r="F2819" s="2">
        <v>3.6999999999999998E-2</v>
      </c>
    </row>
    <row r="2820" spans="1:6" x14ac:dyDescent="0.3">
      <c r="A2820" s="1">
        <v>41400</v>
      </c>
      <c r="B2820">
        <v>0.216</v>
      </c>
      <c r="C2820">
        <v>0.22</v>
      </c>
      <c r="D2820">
        <v>0.224</v>
      </c>
      <c r="E2820">
        <v>0.216</v>
      </c>
      <c r="F2820" s="2">
        <v>-1.7299999999999999E-2</v>
      </c>
    </row>
    <row r="2821" spans="1:6" x14ac:dyDescent="0.3">
      <c r="A2821" s="1">
        <v>41398</v>
      </c>
      <c r="B2821">
        <v>0.22</v>
      </c>
      <c r="C2821">
        <v>0.22</v>
      </c>
      <c r="D2821">
        <v>0.22</v>
      </c>
      <c r="E2821">
        <v>0.22</v>
      </c>
      <c r="F2821" s="2">
        <v>0</v>
      </c>
    </row>
    <row r="2822" spans="1:6" x14ac:dyDescent="0.3">
      <c r="A2822" s="1">
        <v>41397</v>
      </c>
      <c r="B2822">
        <v>0.22</v>
      </c>
      <c r="C2822">
        <v>0.2</v>
      </c>
      <c r="D2822">
        <v>0.22</v>
      </c>
      <c r="E2822">
        <v>0.2</v>
      </c>
      <c r="F2822" s="2">
        <v>0.1</v>
      </c>
    </row>
    <row r="2823" spans="1:6" x14ac:dyDescent="0.3">
      <c r="A2823" s="1">
        <v>41396</v>
      </c>
      <c r="B2823">
        <v>0.2</v>
      </c>
      <c r="C2823">
        <v>0.20399999999999999</v>
      </c>
      <c r="D2823">
        <v>0.20799999999999999</v>
      </c>
      <c r="E2823">
        <v>0.2</v>
      </c>
      <c r="F2823" s="2">
        <v>-1.4800000000000001E-2</v>
      </c>
    </row>
    <row r="2824" spans="1:6" x14ac:dyDescent="0.3">
      <c r="A2824" s="1">
        <v>41395</v>
      </c>
      <c r="B2824">
        <v>0.20300000000000001</v>
      </c>
      <c r="C2824">
        <v>0.21099999999999999</v>
      </c>
      <c r="D2824">
        <v>0.215</v>
      </c>
      <c r="E2824">
        <v>0.20399999999999999</v>
      </c>
      <c r="F2824" s="2">
        <v>-3.7900000000000003E-2</v>
      </c>
    </row>
    <row r="2825" spans="1:6" x14ac:dyDescent="0.3">
      <c r="A2825" s="1">
        <v>41394</v>
      </c>
      <c r="B2825">
        <v>0.21099999999999999</v>
      </c>
      <c r="C2825">
        <v>0.21099999999999999</v>
      </c>
      <c r="D2825">
        <v>0.21099999999999999</v>
      </c>
      <c r="E2825">
        <v>0.20699999999999999</v>
      </c>
      <c r="F2825" s="2">
        <v>0</v>
      </c>
    </row>
    <row r="2826" spans="1:6" x14ac:dyDescent="0.3">
      <c r="A2826" s="1">
        <v>41393</v>
      </c>
      <c r="B2826">
        <v>0.21099999999999999</v>
      </c>
      <c r="C2826">
        <v>0.215</v>
      </c>
      <c r="D2826">
        <v>0.215</v>
      </c>
      <c r="E2826">
        <v>0.21099999999999999</v>
      </c>
      <c r="F2826" s="2">
        <v>-1.9099999999999999E-2</v>
      </c>
    </row>
    <row r="2827" spans="1:6" x14ac:dyDescent="0.3">
      <c r="A2827" s="1">
        <v>41391</v>
      </c>
      <c r="B2827">
        <v>0.215</v>
      </c>
      <c r="C2827">
        <v>0.215</v>
      </c>
      <c r="D2827">
        <v>0.215</v>
      </c>
      <c r="E2827">
        <v>0.215</v>
      </c>
      <c r="F2827" s="2">
        <v>0</v>
      </c>
    </row>
    <row r="2828" spans="1:6" x14ac:dyDescent="0.3">
      <c r="A2828" s="1">
        <v>41390</v>
      </c>
      <c r="B2828">
        <v>0.215</v>
      </c>
      <c r="C2828">
        <v>0.23100000000000001</v>
      </c>
      <c r="D2828">
        <v>0.23100000000000001</v>
      </c>
      <c r="E2828">
        <v>0.215</v>
      </c>
      <c r="F2828" s="2">
        <v>-6.93E-2</v>
      </c>
    </row>
    <row r="2829" spans="1:6" x14ac:dyDescent="0.3">
      <c r="A2829" s="1">
        <v>41389</v>
      </c>
      <c r="B2829">
        <v>0.23100000000000001</v>
      </c>
      <c r="C2829">
        <v>0.23100000000000001</v>
      </c>
      <c r="D2829">
        <v>0.23499999999999999</v>
      </c>
      <c r="E2829">
        <v>0.22700000000000001</v>
      </c>
      <c r="F2829" s="2">
        <v>0</v>
      </c>
    </row>
    <row r="2830" spans="1:6" x14ac:dyDescent="0.3">
      <c r="A2830" s="1">
        <v>41388</v>
      </c>
      <c r="B2830">
        <v>0.23100000000000001</v>
      </c>
      <c r="C2830">
        <v>0.23100000000000001</v>
      </c>
      <c r="D2830">
        <v>0.23499999999999999</v>
      </c>
      <c r="E2830">
        <v>0.22700000000000001</v>
      </c>
      <c r="F2830" s="2">
        <v>4.3E-3</v>
      </c>
    </row>
    <row r="2831" spans="1:6" x14ac:dyDescent="0.3">
      <c r="A2831" s="1">
        <v>41387</v>
      </c>
      <c r="B2831">
        <v>0.23</v>
      </c>
      <c r="C2831">
        <v>0.22600000000000001</v>
      </c>
      <c r="D2831">
        <v>0.23</v>
      </c>
      <c r="E2831">
        <v>0.222</v>
      </c>
      <c r="F2831" s="2">
        <v>1.77E-2</v>
      </c>
    </row>
    <row r="2832" spans="1:6" x14ac:dyDescent="0.3">
      <c r="A2832" s="1">
        <v>41386</v>
      </c>
      <c r="B2832">
        <v>0.22600000000000001</v>
      </c>
      <c r="C2832">
        <v>0.23400000000000001</v>
      </c>
      <c r="D2832">
        <v>0.23799999999999999</v>
      </c>
      <c r="E2832">
        <v>0.22600000000000001</v>
      </c>
      <c r="F2832" s="2">
        <v>-3.3399999999999999E-2</v>
      </c>
    </row>
    <row r="2833" spans="1:6" x14ac:dyDescent="0.3">
      <c r="A2833" s="1">
        <v>41384</v>
      </c>
      <c r="B2833">
        <v>0.23400000000000001</v>
      </c>
      <c r="C2833">
        <v>0.23400000000000001</v>
      </c>
      <c r="D2833">
        <v>0.23400000000000001</v>
      </c>
      <c r="E2833">
        <v>0.23400000000000001</v>
      </c>
      <c r="F2833" s="2">
        <v>0</v>
      </c>
    </row>
    <row r="2834" spans="1:6" x14ac:dyDescent="0.3">
      <c r="A2834" s="1">
        <v>41383</v>
      </c>
      <c r="B2834">
        <v>0.23400000000000001</v>
      </c>
      <c r="C2834">
        <v>0.23</v>
      </c>
      <c r="D2834">
        <v>0.23400000000000001</v>
      </c>
      <c r="E2834">
        <v>0.22600000000000001</v>
      </c>
      <c r="F2834" s="2">
        <v>1.7399999999999999E-2</v>
      </c>
    </row>
    <row r="2835" spans="1:6" x14ac:dyDescent="0.3">
      <c r="A2835" s="1">
        <v>41382</v>
      </c>
      <c r="B2835">
        <v>0.23</v>
      </c>
      <c r="C2835">
        <v>0.23</v>
      </c>
      <c r="D2835">
        <v>0.23400000000000001</v>
      </c>
      <c r="E2835">
        <v>0.22600000000000001</v>
      </c>
      <c r="F2835" s="2">
        <v>0</v>
      </c>
    </row>
    <row r="2836" spans="1:6" x14ac:dyDescent="0.3">
      <c r="A2836" s="1">
        <v>41381</v>
      </c>
      <c r="B2836">
        <v>0.23</v>
      </c>
      <c r="C2836">
        <v>0.23</v>
      </c>
      <c r="D2836">
        <v>0.23</v>
      </c>
      <c r="E2836">
        <v>0.22600000000000001</v>
      </c>
      <c r="F2836" s="2">
        <v>0</v>
      </c>
    </row>
    <row r="2837" spans="1:6" x14ac:dyDescent="0.3">
      <c r="A2837" s="1">
        <v>41380</v>
      </c>
      <c r="B2837">
        <v>0.23</v>
      </c>
      <c r="C2837">
        <v>0.222</v>
      </c>
      <c r="D2837">
        <v>0.23</v>
      </c>
      <c r="E2837">
        <v>0.222</v>
      </c>
      <c r="F2837" s="2">
        <v>3.5999999999999997E-2</v>
      </c>
    </row>
    <row r="2838" spans="1:6" x14ac:dyDescent="0.3">
      <c r="A2838" s="1">
        <v>41379</v>
      </c>
      <c r="B2838">
        <v>0.222</v>
      </c>
      <c r="C2838">
        <v>0.23</v>
      </c>
      <c r="D2838">
        <v>0.23400000000000001</v>
      </c>
      <c r="E2838">
        <v>0.222</v>
      </c>
      <c r="F2838" s="2">
        <v>-3.4799999999999998E-2</v>
      </c>
    </row>
    <row r="2839" spans="1:6" x14ac:dyDescent="0.3">
      <c r="A2839" s="1">
        <v>41377</v>
      </c>
      <c r="B2839">
        <v>0.23</v>
      </c>
      <c r="C2839">
        <v>0.23</v>
      </c>
      <c r="D2839">
        <v>0.23</v>
      </c>
      <c r="E2839">
        <v>0.23</v>
      </c>
      <c r="F2839" s="2">
        <v>0</v>
      </c>
    </row>
    <row r="2840" spans="1:6" x14ac:dyDescent="0.3">
      <c r="A2840" s="1">
        <v>41376</v>
      </c>
      <c r="B2840">
        <v>0.23</v>
      </c>
      <c r="C2840">
        <v>0.23400000000000001</v>
      </c>
      <c r="D2840">
        <v>0.23400000000000001</v>
      </c>
      <c r="E2840">
        <v>0.22600000000000001</v>
      </c>
      <c r="F2840" s="2">
        <v>-1.7100000000000001E-2</v>
      </c>
    </row>
    <row r="2841" spans="1:6" x14ac:dyDescent="0.3">
      <c r="A2841" s="1">
        <v>41375</v>
      </c>
      <c r="B2841">
        <v>0.23400000000000001</v>
      </c>
      <c r="C2841">
        <v>0.23400000000000001</v>
      </c>
      <c r="D2841">
        <v>0.23400000000000001</v>
      </c>
      <c r="E2841">
        <v>0.23</v>
      </c>
      <c r="F2841" s="2">
        <v>0</v>
      </c>
    </row>
    <row r="2842" spans="1:6" x14ac:dyDescent="0.3">
      <c r="A2842" s="1">
        <v>41374</v>
      </c>
      <c r="B2842">
        <v>0.23400000000000001</v>
      </c>
      <c r="C2842">
        <v>0.23400000000000001</v>
      </c>
      <c r="D2842">
        <v>0.23400000000000001</v>
      </c>
      <c r="E2842">
        <v>0.23</v>
      </c>
      <c r="F2842" s="2">
        <v>0</v>
      </c>
    </row>
    <row r="2843" spans="1:6" x14ac:dyDescent="0.3">
      <c r="A2843" s="1">
        <v>41373</v>
      </c>
      <c r="B2843">
        <v>0.23400000000000001</v>
      </c>
      <c r="C2843">
        <v>0.23400000000000001</v>
      </c>
      <c r="D2843">
        <v>0.23799999999999999</v>
      </c>
      <c r="E2843">
        <v>0.23</v>
      </c>
      <c r="F2843" s="2">
        <v>1.7399999999999999E-2</v>
      </c>
    </row>
    <row r="2844" spans="1:6" x14ac:dyDescent="0.3">
      <c r="A2844" s="1">
        <v>41372</v>
      </c>
      <c r="B2844">
        <v>0.23</v>
      </c>
      <c r="C2844">
        <v>0.23</v>
      </c>
      <c r="D2844">
        <v>0.23400000000000001</v>
      </c>
      <c r="E2844">
        <v>0.23</v>
      </c>
      <c r="F2844" s="2">
        <v>0</v>
      </c>
    </row>
    <row r="2845" spans="1:6" x14ac:dyDescent="0.3">
      <c r="A2845" s="1">
        <v>41369</v>
      </c>
      <c r="B2845">
        <v>0.23</v>
      </c>
      <c r="C2845">
        <v>0.23</v>
      </c>
      <c r="D2845">
        <v>0.23400000000000001</v>
      </c>
      <c r="E2845">
        <v>0.218</v>
      </c>
      <c r="F2845" s="2">
        <v>0</v>
      </c>
    </row>
    <row r="2846" spans="1:6" x14ac:dyDescent="0.3">
      <c r="A2846" s="1">
        <v>41368</v>
      </c>
      <c r="B2846">
        <v>0.23</v>
      </c>
      <c r="C2846">
        <v>0.23</v>
      </c>
      <c r="D2846">
        <v>0.23400000000000001</v>
      </c>
      <c r="E2846">
        <v>0.222</v>
      </c>
      <c r="F2846" s="2">
        <v>0</v>
      </c>
    </row>
    <row r="2847" spans="1:6" x14ac:dyDescent="0.3">
      <c r="A2847" s="1">
        <v>41367</v>
      </c>
      <c r="B2847">
        <v>0.23</v>
      </c>
      <c r="C2847">
        <v>0.24199999999999999</v>
      </c>
      <c r="D2847">
        <v>0.246</v>
      </c>
      <c r="E2847">
        <v>0.23</v>
      </c>
      <c r="F2847" s="2">
        <v>-4.9599999999999998E-2</v>
      </c>
    </row>
    <row r="2848" spans="1:6" x14ac:dyDescent="0.3">
      <c r="A2848" s="1">
        <v>41366</v>
      </c>
      <c r="B2848">
        <v>0.24199999999999999</v>
      </c>
      <c r="C2848">
        <v>0.24199999999999999</v>
      </c>
      <c r="D2848">
        <v>0.25</v>
      </c>
      <c r="E2848">
        <v>0.24199999999999999</v>
      </c>
      <c r="F2848" s="2">
        <v>0</v>
      </c>
    </row>
    <row r="2849" spans="1:6" x14ac:dyDescent="0.3">
      <c r="A2849" s="1">
        <v>41365</v>
      </c>
      <c r="B2849">
        <v>0.24199999999999999</v>
      </c>
      <c r="C2849">
        <v>0.25</v>
      </c>
      <c r="D2849">
        <v>0.254</v>
      </c>
      <c r="E2849">
        <v>0.24199999999999999</v>
      </c>
      <c r="F2849" s="2">
        <v>-3.2000000000000001E-2</v>
      </c>
    </row>
    <row r="2850" spans="1:6" x14ac:dyDescent="0.3">
      <c r="A2850" s="1">
        <v>41362</v>
      </c>
      <c r="B2850">
        <v>0.25</v>
      </c>
      <c r="C2850">
        <v>0.25</v>
      </c>
      <c r="D2850">
        <v>0.25</v>
      </c>
      <c r="E2850">
        <v>0.25</v>
      </c>
      <c r="F2850" s="2">
        <v>0</v>
      </c>
    </row>
    <row r="2851" spans="1:6" x14ac:dyDescent="0.3">
      <c r="A2851" s="1">
        <v>41361</v>
      </c>
      <c r="B2851">
        <v>0.25</v>
      </c>
      <c r="C2851">
        <v>0.246</v>
      </c>
      <c r="D2851">
        <v>0.25</v>
      </c>
      <c r="E2851">
        <v>0.24199999999999999</v>
      </c>
      <c r="F2851" s="2">
        <v>1.6299999999999999E-2</v>
      </c>
    </row>
    <row r="2852" spans="1:6" x14ac:dyDescent="0.3">
      <c r="A2852" s="1">
        <v>41360</v>
      </c>
      <c r="B2852">
        <v>0.246</v>
      </c>
      <c r="C2852">
        <v>0.25800000000000001</v>
      </c>
      <c r="D2852">
        <v>0.26200000000000001</v>
      </c>
      <c r="E2852">
        <v>0.246</v>
      </c>
      <c r="F2852" s="2">
        <v>-1.6E-2</v>
      </c>
    </row>
    <row r="2853" spans="1:6" x14ac:dyDescent="0.3">
      <c r="A2853" s="1">
        <v>41359</v>
      </c>
      <c r="B2853">
        <v>0.25</v>
      </c>
      <c r="C2853">
        <v>0.25</v>
      </c>
      <c r="D2853">
        <v>0.254</v>
      </c>
      <c r="E2853">
        <v>0.246</v>
      </c>
      <c r="F2853" s="2">
        <v>1.6299999999999999E-2</v>
      </c>
    </row>
    <row r="2854" spans="1:6" x14ac:dyDescent="0.3">
      <c r="A2854" s="1">
        <v>41358</v>
      </c>
      <c r="B2854">
        <v>0.246</v>
      </c>
      <c r="C2854">
        <v>0.254</v>
      </c>
      <c r="D2854">
        <v>0.26200000000000001</v>
      </c>
      <c r="E2854">
        <v>0.246</v>
      </c>
      <c r="F2854" s="2">
        <v>-3.15E-2</v>
      </c>
    </row>
    <row r="2855" spans="1:6" x14ac:dyDescent="0.3">
      <c r="A2855" s="1">
        <v>41356</v>
      </c>
      <c r="B2855">
        <v>0.254</v>
      </c>
      <c r="C2855">
        <v>0.254</v>
      </c>
      <c r="D2855">
        <v>0.254</v>
      </c>
      <c r="E2855">
        <v>0.254</v>
      </c>
      <c r="F2855" s="2">
        <v>0</v>
      </c>
    </row>
    <row r="2856" spans="1:6" x14ac:dyDescent="0.3">
      <c r="A2856" s="1">
        <v>41355</v>
      </c>
      <c r="B2856">
        <v>0.254</v>
      </c>
      <c r="C2856">
        <v>0.25</v>
      </c>
      <c r="D2856">
        <v>0.254</v>
      </c>
      <c r="E2856">
        <v>0.24199999999999999</v>
      </c>
      <c r="F2856" s="2">
        <v>1.6E-2</v>
      </c>
    </row>
    <row r="2857" spans="1:6" x14ac:dyDescent="0.3">
      <c r="A2857" s="1">
        <v>41354</v>
      </c>
      <c r="B2857">
        <v>0.25</v>
      </c>
      <c r="C2857">
        <v>0.25</v>
      </c>
      <c r="D2857">
        <v>0.25</v>
      </c>
      <c r="E2857">
        <v>0.246</v>
      </c>
      <c r="F2857" s="2">
        <v>0</v>
      </c>
    </row>
    <row r="2858" spans="1:6" x14ac:dyDescent="0.3">
      <c r="A2858" s="1">
        <v>41353</v>
      </c>
      <c r="B2858">
        <v>0.25</v>
      </c>
      <c r="C2858">
        <v>0.24199999999999999</v>
      </c>
      <c r="D2858">
        <v>0.25</v>
      </c>
      <c r="E2858">
        <v>0.24199999999999999</v>
      </c>
      <c r="F2858" s="2">
        <v>3.3099999999999997E-2</v>
      </c>
    </row>
    <row r="2859" spans="1:6" x14ac:dyDescent="0.3">
      <c r="A2859" s="1">
        <v>41352</v>
      </c>
      <c r="B2859">
        <v>0.24199999999999999</v>
      </c>
      <c r="C2859">
        <v>0.246</v>
      </c>
      <c r="D2859">
        <v>0.25</v>
      </c>
      <c r="E2859">
        <v>0.23400000000000001</v>
      </c>
      <c r="F2859" s="2">
        <v>-1.6299999999999999E-2</v>
      </c>
    </row>
    <row r="2860" spans="1:6" x14ac:dyDescent="0.3">
      <c r="A2860" s="1">
        <v>41351</v>
      </c>
      <c r="B2860">
        <v>0.246</v>
      </c>
      <c r="C2860">
        <v>0.24199999999999999</v>
      </c>
      <c r="D2860">
        <v>0.254</v>
      </c>
      <c r="E2860">
        <v>0.24199999999999999</v>
      </c>
      <c r="F2860" s="2">
        <v>-3.15E-2</v>
      </c>
    </row>
    <row r="2861" spans="1:6" x14ac:dyDescent="0.3">
      <c r="A2861" s="1">
        <v>41349</v>
      </c>
      <c r="B2861">
        <v>0.254</v>
      </c>
      <c r="C2861">
        <v>0.254</v>
      </c>
      <c r="D2861">
        <v>0.254</v>
      </c>
      <c r="E2861">
        <v>0.254</v>
      </c>
      <c r="F2861" s="2">
        <v>0</v>
      </c>
    </row>
    <row r="2862" spans="1:6" x14ac:dyDescent="0.3">
      <c r="A2862" s="1">
        <v>41348</v>
      </c>
      <c r="B2862">
        <v>0.254</v>
      </c>
      <c r="C2862">
        <v>0.26600000000000001</v>
      </c>
      <c r="D2862">
        <v>0.26600000000000001</v>
      </c>
      <c r="E2862">
        <v>0.254</v>
      </c>
      <c r="F2862" s="2">
        <v>-4.5100000000000001E-2</v>
      </c>
    </row>
    <row r="2863" spans="1:6" x14ac:dyDescent="0.3">
      <c r="A2863" s="1">
        <v>41347</v>
      </c>
      <c r="B2863">
        <v>0.26600000000000001</v>
      </c>
      <c r="C2863">
        <v>0.26200000000000001</v>
      </c>
      <c r="D2863">
        <v>0.27400000000000002</v>
      </c>
      <c r="E2863">
        <v>0.26200000000000001</v>
      </c>
      <c r="F2863" s="2">
        <v>1.5299999999999999E-2</v>
      </c>
    </row>
    <row r="2864" spans="1:6" x14ac:dyDescent="0.3">
      <c r="A2864" s="1">
        <v>41346</v>
      </c>
      <c r="B2864">
        <v>0.26200000000000001</v>
      </c>
      <c r="C2864">
        <v>0.26200000000000001</v>
      </c>
      <c r="D2864">
        <v>0.26600000000000001</v>
      </c>
      <c r="E2864">
        <v>0.25800000000000001</v>
      </c>
      <c r="F2864" s="2">
        <v>1.55E-2</v>
      </c>
    </row>
    <row r="2865" spans="1:6" x14ac:dyDescent="0.3">
      <c r="A2865" s="1">
        <v>41345</v>
      </c>
      <c r="B2865">
        <v>0.25800000000000001</v>
      </c>
      <c r="C2865">
        <v>0.25800000000000001</v>
      </c>
      <c r="D2865">
        <v>0.26200000000000001</v>
      </c>
      <c r="E2865">
        <v>0.254</v>
      </c>
      <c r="F2865" s="2">
        <v>0</v>
      </c>
    </row>
    <row r="2866" spans="1:6" x14ac:dyDescent="0.3">
      <c r="A2866" s="1">
        <v>41344</v>
      </c>
      <c r="B2866">
        <v>0.25800000000000001</v>
      </c>
      <c r="C2866">
        <v>0.25800000000000001</v>
      </c>
      <c r="D2866">
        <v>0.25800000000000001</v>
      </c>
      <c r="E2866">
        <v>0.254</v>
      </c>
      <c r="F2866" s="2">
        <v>1.5699999999999999E-2</v>
      </c>
    </row>
    <row r="2867" spans="1:6" x14ac:dyDescent="0.3">
      <c r="A2867" s="1">
        <v>41342</v>
      </c>
      <c r="B2867">
        <v>0.254</v>
      </c>
      <c r="C2867">
        <v>0.254</v>
      </c>
      <c r="D2867">
        <v>0.254</v>
      </c>
      <c r="E2867">
        <v>0.254</v>
      </c>
      <c r="F2867" s="2">
        <v>0</v>
      </c>
    </row>
    <row r="2868" spans="1:6" x14ac:dyDescent="0.3">
      <c r="A2868" s="1">
        <v>41341</v>
      </c>
      <c r="B2868">
        <v>0.254</v>
      </c>
      <c r="C2868">
        <v>0.254</v>
      </c>
      <c r="D2868">
        <v>0.27</v>
      </c>
      <c r="E2868">
        <v>0.254</v>
      </c>
      <c r="F2868" s="2">
        <v>0</v>
      </c>
    </row>
    <row r="2869" spans="1:6" x14ac:dyDescent="0.3">
      <c r="A2869" s="1">
        <v>41340</v>
      </c>
      <c r="B2869">
        <v>0.254</v>
      </c>
      <c r="C2869">
        <v>0.25</v>
      </c>
      <c r="D2869">
        <v>0.25800000000000001</v>
      </c>
      <c r="E2869">
        <v>0.246</v>
      </c>
      <c r="F2869" s="2">
        <v>1.6E-2</v>
      </c>
    </row>
    <row r="2870" spans="1:6" x14ac:dyDescent="0.3">
      <c r="A2870" s="1">
        <v>41339</v>
      </c>
      <c r="B2870">
        <v>0.25</v>
      </c>
      <c r="C2870">
        <v>0.24199999999999999</v>
      </c>
      <c r="D2870">
        <v>0.25</v>
      </c>
      <c r="E2870">
        <v>0.23799999999999999</v>
      </c>
      <c r="F2870" s="2">
        <v>3.3099999999999997E-2</v>
      </c>
    </row>
    <row r="2871" spans="1:6" x14ac:dyDescent="0.3">
      <c r="A2871" s="1">
        <v>41338</v>
      </c>
      <c r="B2871">
        <v>0.24199999999999999</v>
      </c>
      <c r="C2871">
        <v>0.23799999999999999</v>
      </c>
      <c r="D2871">
        <v>0.246</v>
      </c>
      <c r="E2871">
        <v>0.23799999999999999</v>
      </c>
      <c r="F2871" s="2">
        <v>1.6799999999999999E-2</v>
      </c>
    </row>
    <row r="2872" spans="1:6" x14ac:dyDescent="0.3">
      <c r="A2872" s="1">
        <v>41337</v>
      </c>
      <c r="B2872">
        <v>0.23799999999999999</v>
      </c>
      <c r="C2872">
        <v>0.23799999999999999</v>
      </c>
      <c r="D2872">
        <v>0.23799999999999999</v>
      </c>
      <c r="E2872">
        <v>0.23400000000000001</v>
      </c>
      <c r="F2872" s="2">
        <v>0</v>
      </c>
    </row>
    <row r="2873" spans="1:6" x14ac:dyDescent="0.3">
      <c r="A2873" s="1">
        <v>41335</v>
      </c>
      <c r="B2873">
        <v>0.23799999999999999</v>
      </c>
      <c r="C2873">
        <v>0.23799999999999999</v>
      </c>
      <c r="D2873">
        <v>0.23799999999999999</v>
      </c>
      <c r="E2873">
        <v>0.23799999999999999</v>
      </c>
      <c r="F2873" s="2">
        <v>0</v>
      </c>
    </row>
    <row r="2874" spans="1:6" x14ac:dyDescent="0.3">
      <c r="A2874" s="1">
        <v>41334</v>
      </c>
      <c r="B2874">
        <v>0.23799999999999999</v>
      </c>
      <c r="C2874">
        <v>0.23799999999999999</v>
      </c>
      <c r="D2874">
        <v>0.246</v>
      </c>
      <c r="E2874">
        <v>0.23400000000000001</v>
      </c>
      <c r="F2874" s="2">
        <v>0</v>
      </c>
    </row>
    <row r="2875" spans="1:6" x14ac:dyDescent="0.3">
      <c r="A2875" s="1">
        <v>41333</v>
      </c>
      <c r="B2875">
        <v>0.23799999999999999</v>
      </c>
      <c r="C2875">
        <v>0.246</v>
      </c>
      <c r="D2875">
        <v>0.246</v>
      </c>
      <c r="E2875">
        <v>0.23799999999999999</v>
      </c>
      <c r="F2875" s="2">
        <v>-3.2500000000000001E-2</v>
      </c>
    </row>
    <row r="2876" spans="1:6" x14ac:dyDescent="0.3">
      <c r="A2876" s="1">
        <v>41332</v>
      </c>
      <c r="B2876">
        <v>0.246</v>
      </c>
      <c r="C2876">
        <v>0.246</v>
      </c>
      <c r="D2876">
        <v>0.246</v>
      </c>
      <c r="E2876">
        <v>0.24199999999999999</v>
      </c>
      <c r="F2876" s="2">
        <v>0</v>
      </c>
    </row>
    <row r="2877" spans="1:6" x14ac:dyDescent="0.3">
      <c r="A2877" s="1">
        <v>41331</v>
      </c>
      <c r="B2877">
        <v>0.246</v>
      </c>
      <c r="C2877">
        <v>0.25</v>
      </c>
      <c r="D2877">
        <v>0.25</v>
      </c>
      <c r="E2877">
        <v>0.24199999999999999</v>
      </c>
      <c r="F2877" s="2">
        <v>1.6500000000000001E-2</v>
      </c>
    </row>
    <row r="2878" spans="1:6" x14ac:dyDescent="0.3">
      <c r="A2878" s="1">
        <v>41330</v>
      </c>
      <c r="B2878">
        <v>0.24199999999999999</v>
      </c>
      <c r="C2878">
        <v>0.254</v>
      </c>
      <c r="D2878">
        <v>0.25800000000000001</v>
      </c>
      <c r="E2878">
        <v>0.24199999999999999</v>
      </c>
      <c r="F2878" s="2">
        <v>-3.2000000000000001E-2</v>
      </c>
    </row>
    <row r="2879" spans="1:6" x14ac:dyDescent="0.3">
      <c r="A2879" s="1">
        <v>41328</v>
      </c>
      <c r="B2879">
        <v>0.25</v>
      </c>
      <c r="C2879">
        <v>0.25</v>
      </c>
      <c r="D2879">
        <v>0.25</v>
      </c>
      <c r="E2879">
        <v>0.25</v>
      </c>
      <c r="F2879" s="2">
        <v>0</v>
      </c>
    </row>
    <row r="2880" spans="1:6" x14ac:dyDescent="0.3">
      <c r="A2880" s="1">
        <v>41327</v>
      </c>
      <c r="B2880">
        <v>0.25</v>
      </c>
      <c r="C2880">
        <v>0.25800000000000001</v>
      </c>
      <c r="D2880">
        <v>0.25800000000000001</v>
      </c>
      <c r="E2880">
        <v>0.25</v>
      </c>
      <c r="F2880" s="2">
        <v>-1.5699999999999999E-2</v>
      </c>
    </row>
    <row r="2881" spans="1:6" x14ac:dyDescent="0.3">
      <c r="A2881" s="1">
        <v>41326</v>
      </c>
      <c r="B2881">
        <v>0.254</v>
      </c>
      <c r="C2881">
        <v>0.26200000000000001</v>
      </c>
      <c r="D2881">
        <v>0.26200000000000001</v>
      </c>
      <c r="E2881">
        <v>0.246</v>
      </c>
      <c r="F2881" s="2">
        <v>-3.0499999999999999E-2</v>
      </c>
    </row>
    <row r="2882" spans="1:6" x14ac:dyDescent="0.3">
      <c r="A2882" s="1">
        <v>41325</v>
      </c>
      <c r="B2882">
        <v>0.26200000000000001</v>
      </c>
      <c r="C2882">
        <v>0.27400000000000002</v>
      </c>
      <c r="D2882">
        <v>0.27800000000000002</v>
      </c>
      <c r="E2882">
        <v>0.26200000000000001</v>
      </c>
      <c r="F2882" s="2">
        <v>-4.3799999999999999E-2</v>
      </c>
    </row>
    <row r="2883" spans="1:6" x14ac:dyDescent="0.3">
      <c r="A2883" s="1">
        <v>41324</v>
      </c>
      <c r="B2883">
        <v>0.27400000000000002</v>
      </c>
      <c r="C2883">
        <v>0.27400000000000002</v>
      </c>
      <c r="D2883">
        <v>0.27800000000000002</v>
      </c>
      <c r="E2883">
        <v>0.27</v>
      </c>
      <c r="F2883" s="2">
        <v>1.44E-2</v>
      </c>
    </row>
    <row r="2884" spans="1:6" x14ac:dyDescent="0.3">
      <c r="A2884" s="1">
        <v>41322</v>
      </c>
      <c r="B2884">
        <v>0.27</v>
      </c>
      <c r="C2884">
        <v>0.27</v>
      </c>
      <c r="D2884">
        <v>0.27</v>
      </c>
      <c r="E2884">
        <v>0.27</v>
      </c>
      <c r="F2884" s="2">
        <v>0</v>
      </c>
    </row>
    <row r="2885" spans="1:6" x14ac:dyDescent="0.3">
      <c r="A2885" s="1">
        <v>41321</v>
      </c>
      <c r="B2885">
        <v>0.27</v>
      </c>
      <c r="C2885">
        <v>0.27</v>
      </c>
      <c r="D2885">
        <v>0.27</v>
      </c>
      <c r="E2885">
        <v>0.27</v>
      </c>
      <c r="F2885" s="2">
        <v>0</v>
      </c>
    </row>
    <row r="2886" spans="1:6" x14ac:dyDescent="0.3">
      <c r="A2886" s="1">
        <v>41320</v>
      </c>
      <c r="B2886">
        <v>0.27</v>
      </c>
      <c r="C2886">
        <v>0.26600000000000001</v>
      </c>
      <c r="D2886">
        <v>0.27400000000000002</v>
      </c>
      <c r="E2886">
        <v>0.26600000000000001</v>
      </c>
      <c r="F2886" s="2">
        <v>1.4999999999999999E-2</v>
      </c>
    </row>
    <row r="2887" spans="1:6" x14ac:dyDescent="0.3">
      <c r="A2887" s="1">
        <v>41319</v>
      </c>
      <c r="B2887">
        <v>0.26600000000000001</v>
      </c>
      <c r="C2887">
        <v>0.27800000000000002</v>
      </c>
      <c r="D2887">
        <v>0.28199999999999997</v>
      </c>
      <c r="E2887">
        <v>0.26600000000000001</v>
      </c>
      <c r="F2887" s="2">
        <v>-4.3200000000000002E-2</v>
      </c>
    </row>
    <row r="2888" spans="1:6" x14ac:dyDescent="0.3">
      <c r="A2888" s="1">
        <v>41318</v>
      </c>
      <c r="B2888">
        <v>0.27800000000000002</v>
      </c>
      <c r="C2888">
        <v>0.27</v>
      </c>
      <c r="D2888">
        <v>0.28199999999999997</v>
      </c>
      <c r="E2888">
        <v>0.26600000000000001</v>
      </c>
      <c r="F2888" s="2">
        <v>2.9600000000000001E-2</v>
      </c>
    </row>
    <row r="2889" spans="1:6" x14ac:dyDescent="0.3">
      <c r="A2889" s="1">
        <v>41317</v>
      </c>
      <c r="B2889">
        <v>0.27</v>
      </c>
      <c r="C2889">
        <v>0.25800000000000001</v>
      </c>
      <c r="D2889">
        <v>0.27</v>
      </c>
      <c r="E2889">
        <v>0.25800000000000001</v>
      </c>
      <c r="F2889" s="2">
        <v>4.65E-2</v>
      </c>
    </row>
    <row r="2890" spans="1:6" x14ac:dyDescent="0.3">
      <c r="A2890" s="1">
        <v>41316</v>
      </c>
      <c r="B2890">
        <v>0.25800000000000001</v>
      </c>
      <c r="C2890">
        <v>0.25</v>
      </c>
      <c r="D2890">
        <v>0.26200000000000001</v>
      </c>
      <c r="E2890">
        <v>0.25</v>
      </c>
      <c r="F2890" s="2">
        <v>3.2000000000000001E-2</v>
      </c>
    </row>
    <row r="2891" spans="1:6" x14ac:dyDescent="0.3">
      <c r="A2891" s="1">
        <v>41314</v>
      </c>
      <c r="B2891">
        <v>0.25</v>
      </c>
      <c r="C2891">
        <v>0.254</v>
      </c>
      <c r="D2891">
        <v>0.254</v>
      </c>
      <c r="E2891">
        <v>0.25</v>
      </c>
      <c r="F2891" s="2">
        <v>0</v>
      </c>
    </row>
    <row r="2892" spans="1:6" x14ac:dyDescent="0.3">
      <c r="A2892" s="1">
        <v>41313</v>
      </c>
      <c r="B2892">
        <v>0.25</v>
      </c>
      <c r="C2892">
        <v>0.254</v>
      </c>
      <c r="D2892">
        <v>0.25800000000000001</v>
      </c>
      <c r="E2892">
        <v>0.25</v>
      </c>
      <c r="F2892" s="2">
        <v>0</v>
      </c>
    </row>
    <row r="2893" spans="1:6" x14ac:dyDescent="0.3">
      <c r="A2893" s="1">
        <v>41312</v>
      </c>
      <c r="B2893">
        <v>0.25</v>
      </c>
      <c r="C2893">
        <v>0.25</v>
      </c>
      <c r="D2893">
        <v>0.26200000000000001</v>
      </c>
      <c r="E2893">
        <v>0.24199999999999999</v>
      </c>
      <c r="F2893" s="2">
        <v>0</v>
      </c>
    </row>
    <row r="2894" spans="1:6" x14ac:dyDescent="0.3">
      <c r="A2894" s="1">
        <v>41311</v>
      </c>
      <c r="B2894">
        <v>0.25</v>
      </c>
      <c r="C2894">
        <v>0.25800000000000001</v>
      </c>
      <c r="D2894">
        <v>0.26200000000000001</v>
      </c>
      <c r="E2894">
        <v>0.25</v>
      </c>
      <c r="F2894" s="2">
        <v>-4.58E-2</v>
      </c>
    </row>
    <row r="2895" spans="1:6" x14ac:dyDescent="0.3">
      <c r="A2895" s="1">
        <v>41310</v>
      </c>
      <c r="B2895">
        <v>0.26200000000000001</v>
      </c>
      <c r="C2895">
        <v>0.254</v>
      </c>
      <c r="D2895">
        <v>0.26600000000000001</v>
      </c>
      <c r="E2895">
        <v>0.254</v>
      </c>
      <c r="F2895" s="2">
        <v>3.15E-2</v>
      </c>
    </row>
    <row r="2896" spans="1:6" x14ac:dyDescent="0.3">
      <c r="A2896" s="1">
        <v>41309</v>
      </c>
      <c r="B2896">
        <v>0.254</v>
      </c>
      <c r="C2896">
        <v>0.26600000000000001</v>
      </c>
      <c r="D2896">
        <v>0.27400000000000002</v>
      </c>
      <c r="E2896">
        <v>0.25</v>
      </c>
      <c r="F2896" s="2">
        <v>-4.3999999999999997E-2</v>
      </c>
    </row>
    <row r="2897" spans="1:6" x14ac:dyDescent="0.3">
      <c r="A2897" s="1">
        <v>41307</v>
      </c>
      <c r="B2897">
        <v>0.26600000000000001</v>
      </c>
      <c r="C2897">
        <v>0.26600000000000001</v>
      </c>
      <c r="D2897">
        <v>0.26600000000000001</v>
      </c>
      <c r="E2897">
        <v>0.26600000000000001</v>
      </c>
      <c r="F2897" s="2">
        <v>0</v>
      </c>
    </row>
    <row r="2898" spans="1:6" x14ac:dyDescent="0.3">
      <c r="A2898" s="1">
        <v>41306</v>
      </c>
      <c r="B2898">
        <v>0.26600000000000001</v>
      </c>
      <c r="C2898">
        <v>0.27</v>
      </c>
      <c r="D2898">
        <v>0.28199999999999997</v>
      </c>
      <c r="E2898">
        <v>0.246</v>
      </c>
      <c r="F2898" s="2">
        <v>0</v>
      </c>
    </row>
    <row r="2899" spans="1:6" x14ac:dyDescent="0.3">
      <c r="A2899" s="1">
        <v>41305</v>
      </c>
      <c r="B2899">
        <v>0.26600000000000001</v>
      </c>
      <c r="C2899">
        <v>0.27</v>
      </c>
      <c r="D2899">
        <v>0.27</v>
      </c>
      <c r="E2899">
        <v>0.26200000000000001</v>
      </c>
      <c r="F2899" s="2">
        <v>-1.4800000000000001E-2</v>
      </c>
    </row>
    <row r="2900" spans="1:6" x14ac:dyDescent="0.3">
      <c r="A2900" s="1">
        <v>41304</v>
      </c>
      <c r="B2900">
        <v>0.27</v>
      </c>
      <c r="C2900">
        <v>0.28100000000000003</v>
      </c>
      <c r="D2900">
        <v>0.28499999999999998</v>
      </c>
      <c r="E2900">
        <v>0.27</v>
      </c>
      <c r="F2900" s="2">
        <v>-3.9100000000000003E-2</v>
      </c>
    </row>
    <row r="2901" spans="1:6" x14ac:dyDescent="0.3">
      <c r="A2901" s="1">
        <v>41303</v>
      </c>
      <c r="B2901">
        <v>0.28100000000000003</v>
      </c>
      <c r="C2901">
        <v>0.28100000000000003</v>
      </c>
      <c r="D2901">
        <v>0.29299999999999998</v>
      </c>
      <c r="E2901">
        <v>0.27700000000000002</v>
      </c>
      <c r="F2901" s="2">
        <v>3.5999999999999999E-3</v>
      </c>
    </row>
    <row r="2902" spans="1:6" x14ac:dyDescent="0.3">
      <c r="A2902" s="1">
        <v>41302</v>
      </c>
      <c r="B2902">
        <v>0.28000000000000003</v>
      </c>
      <c r="C2902">
        <v>0.28000000000000003</v>
      </c>
      <c r="D2902">
        <v>0.29199999999999998</v>
      </c>
      <c r="E2902">
        <v>0.27600000000000002</v>
      </c>
      <c r="F2902" s="2">
        <v>1.49E-2</v>
      </c>
    </row>
    <row r="2903" spans="1:6" x14ac:dyDescent="0.3">
      <c r="A2903" s="1">
        <v>41300</v>
      </c>
      <c r="B2903">
        <v>0.27600000000000002</v>
      </c>
      <c r="C2903">
        <v>0.27600000000000002</v>
      </c>
      <c r="D2903">
        <v>0.27600000000000002</v>
      </c>
      <c r="E2903">
        <v>0.27600000000000002</v>
      </c>
      <c r="F2903" s="2">
        <v>0</v>
      </c>
    </row>
    <row r="2904" spans="1:6" x14ac:dyDescent="0.3">
      <c r="A2904" s="1">
        <v>41299</v>
      </c>
      <c r="B2904">
        <v>0.27600000000000002</v>
      </c>
      <c r="C2904">
        <v>0.247</v>
      </c>
      <c r="D2904">
        <v>0.28000000000000003</v>
      </c>
      <c r="E2904">
        <v>0.247</v>
      </c>
      <c r="F2904" s="2">
        <v>0.1358</v>
      </c>
    </row>
    <row r="2905" spans="1:6" x14ac:dyDescent="0.3">
      <c r="A2905" s="1">
        <v>41298</v>
      </c>
      <c r="B2905">
        <v>0.24299999999999999</v>
      </c>
      <c r="C2905">
        <v>0.23799999999999999</v>
      </c>
      <c r="D2905">
        <v>0.247</v>
      </c>
      <c r="E2905">
        <v>0.23400000000000001</v>
      </c>
      <c r="F2905" s="2">
        <v>2.1000000000000001E-2</v>
      </c>
    </row>
    <row r="2906" spans="1:6" x14ac:dyDescent="0.3">
      <c r="A2906" s="1">
        <v>41297</v>
      </c>
      <c r="B2906">
        <v>0.23799999999999999</v>
      </c>
      <c r="C2906">
        <v>0.246</v>
      </c>
      <c r="D2906">
        <v>0.251</v>
      </c>
      <c r="E2906">
        <v>0.23799999999999999</v>
      </c>
      <c r="F2906" s="2">
        <v>-3.2500000000000001E-2</v>
      </c>
    </row>
    <row r="2907" spans="1:6" x14ac:dyDescent="0.3">
      <c r="A2907" s="1">
        <v>41296</v>
      </c>
      <c r="B2907">
        <v>0.246</v>
      </c>
      <c r="C2907">
        <v>0.26200000000000001</v>
      </c>
      <c r="D2907">
        <v>0.26200000000000001</v>
      </c>
      <c r="E2907">
        <v>0.24199999999999999</v>
      </c>
      <c r="F2907" s="2">
        <v>-3.2599999999999997E-2</v>
      </c>
    </row>
    <row r="2908" spans="1:6" x14ac:dyDescent="0.3">
      <c r="A2908" s="1">
        <v>41293</v>
      </c>
      <c r="B2908">
        <v>0.254</v>
      </c>
      <c r="C2908">
        <v>0.254</v>
      </c>
      <c r="D2908">
        <v>0.254</v>
      </c>
      <c r="E2908">
        <v>0.254</v>
      </c>
      <c r="F2908" s="2">
        <v>0</v>
      </c>
    </row>
    <row r="2909" spans="1:6" x14ac:dyDescent="0.3">
      <c r="A2909" s="1">
        <v>41292</v>
      </c>
      <c r="B2909">
        <v>0.254</v>
      </c>
      <c r="C2909">
        <v>0.26600000000000001</v>
      </c>
      <c r="D2909">
        <v>0.27400000000000002</v>
      </c>
      <c r="E2909">
        <v>0.254</v>
      </c>
      <c r="F2909" s="2">
        <v>-4.5100000000000001E-2</v>
      </c>
    </row>
    <row r="2910" spans="1:6" x14ac:dyDescent="0.3">
      <c r="A2910" s="1">
        <v>41291</v>
      </c>
      <c r="B2910">
        <v>0.26600000000000001</v>
      </c>
      <c r="C2910">
        <v>0.249</v>
      </c>
      <c r="D2910">
        <v>0.26600000000000001</v>
      </c>
      <c r="E2910">
        <v>0.245</v>
      </c>
      <c r="F2910" s="2">
        <v>6.83E-2</v>
      </c>
    </row>
    <row r="2911" spans="1:6" x14ac:dyDescent="0.3">
      <c r="A2911" s="1">
        <v>41290</v>
      </c>
      <c r="B2911">
        <v>0.249</v>
      </c>
      <c r="C2911">
        <v>0.253</v>
      </c>
      <c r="D2911">
        <v>0.253</v>
      </c>
      <c r="E2911">
        <v>0.245</v>
      </c>
      <c r="F2911" s="2">
        <v>0</v>
      </c>
    </row>
    <row r="2912" spans="1:6" x14ac:dyDescent="0.3">
      <c r="A2912" s="1">
        <v>41289</v>
      </c>
      <c r="B2912">
        <v>0.249</v>
      </c>
      <c r="C2912">
        <v>0.253</v>
      </c>
      <c r="D2912">
        <v>0.253</v>
      </c>
      <c r="E2912">
        <v>0.245</v>
      </c>
      <c r="F2912" s="2">
        <v>0</v>
      </c>
    </row>
    <row r="2913" spans="1:6" x14ac:dyDescent="0.3">
      <c r="A2913" s="1">
        <v>41288</v>
      </c>
      <c r="B2913">
        <v>0.249</v>
      </c>
      <c r="C2913">
        <v>0.249</v>
      </c>
      <c r="D2913">
        <v>0.253</v>
      </c>
      <c r="E2913">
        <v>0.245</v>
      </c>
      <c r="F2913" s="2">
        <v>0</v>
      </c>
    </row>
    <row r="2914" spans="1:6" x14ac:dyDescent="0.3">
      <c r="A2914" s="1">
        <v>41286</v>
      </c>
      <c r="B2914">
        <v>0.249</v>
      </c>
      <c r="C2914">
        <v>0.253</v>
      </c>
      <c r="D2914">
        <v>0.253</v>
      </c>
      <c r="E2914">
        <v>0.249</v>
      </c>
      <c r="F2914" s="2">
        <v>0</v>
      </c>
    </row>
    <row r="2915" spans="1:6" x14ac:dyDescent="0.3">
      <c r="A2915" s="1">
        <v>41285</v>
      </c>
      <c r="B2915">
        <v>0.249</v>
      </c>
      <c r="C2915">
        <v>0.25600000000000001</v>
      </c>
      <c r="D2915">
        <v>0.26100000000000001</v>
      </c>
      <c r="E2915">
        <v>0.245</v>
      </c>
      <c r="F2915" s="2">
        <v>-1.1900000000000001E-2</v>
      </c>
    </row>
    <row r="2916" spans="1:6" x14ac:dyDescent="0.3">
      <c r="A2916" s="1">
        <v>41284</v>
      </c>
      <c r="B2916">
        <v>0.252</v>
      </c>
      <c r="C2916">
        <v>0.248</v>
      </c>
      <c r="D2916">
        <v>0.252</v>
      </c>
      <c r="E2916">
        <v>0.24</v>
      </c>
      <c r="F2916" s="2">
        <v>3.2800000000000003E-2</v>
      </c>
    </row>
    <row r="2917" spans="1:6" x14ac:dyDescent="0.3">
      <c r="A2917" s="1">
        <v>41283</v>
      </c>
      <c r="B2917">
        <v>0.24399999999999999</v>
      </c>
      <c r="C2917">
        <v>0.26</v>
      </c>
      <c r="D2917">
        <v>0.26</v>
      </c>
      <c r="E2917">
        <v>0.24399999999999999</v>
      </c>
      <c r="F2917" s="2">
        <v>-4.6899999999999997E-2</v>
      </c>
    </row>
    <row r="2918" spans="1:6" x14ac:dyDescent="0.3">
      <c r="A2918" s="1">
        <v>41282</v>
      </c>
      <c r="B2918">
        <v>0.25600000000000001</v>
      </c>
      <c r="C2918">
        <v>0.26800000000000002</v>
      </c>
      <c r="D2918">
        <v>0.26800000000000002</v>
      </c>
      <c r="E2918">
        <v>0.25600000000000001</v>
      </c>
      <c r="F2918" s="2">
        <v>-4.48E-2</v>
      </c>
    </row>
    <row r="2919" spans="1:6" x14ac:dyDescent="0.3">
      <c r="A2919" s="1">
        <v>41281</v>
      </c>
      <c r="B2919">
        <v>0.26800000000000002</v>
      </c>
      <c r="C2919">
        <v>0.27100000000000002</v>
      </c>
      <c r="D2919">
        <v>0.27200000000000002</v>
      </c>
      <c r="E2919">
        <v>0.26800000000000002</v>
      </c>
      <c r="F2919" s="2">
        <v>0</v>
      </c>
    </row>
    <row r="2920" spans="1:6" x14ac:dyDescent="0.3">
      <c r="A2920" s="1">
        <v>41279</v>
      </c>
      <c r="B2920">
        <v>0.26800000000000002</v>
      </c>
      <c r="C2920">
        <v>0.26800000000000002</v>
      </c>
      <c r="D2920">
        <v>0.26800000000000002</v>
      </c>
      <c r="E2920">
        <v>0.26800000000000002</v>
      </c>
      <c r="F2920" s="2">
        <v>0</v>
      </c>
    </row>
    <row r="2921" spans="1:6" x14ac:dyDescent="0.3">
      <c r="A2921" s="1">
        <v>41278</v>
      </c>
      <c r="B2921">
        <v>0.26800000000000002</v>
      </c>
      <c r="C2921">
        <v>0.27100000000000002</v>
      </c>
      <c r="D2921">
        <v>0.29899999999999999</v>
      </c>
      <c r="E2921">
        <v>0.26400000000000001</v>
      </c>
      <c r="F2921" s="2">
        <v>-1.11E-2</v>
      </c>
    </row>
    <row r="2922" spans="1:6" x14ac:dyDescent="0.3">
      <c r="A2922" s="1">
        <v>41277</v>
      </c>
      <c r="B2922">
        <v>0.27100000000000002</v>
      </c>
      <c r="C2922">
        <v>0.25900000000000001</v>
      </c>
      <c r="D2922">
        <v>0.27500000000000002</v>
      </c>
      <c r="E2922">
        <v>0.255</v>
      </c>
      <c r="F2922" s="2">
        <v>4.6300000000000001E-2</v>
      </c>
    </row>
    <row r="2923" spans="1:6" x14ac:dyDescent="0.3">
      <c r="A2923" s="1">
        <v>41276</v>
      </c>
      <c r="B2923">
        <v>0.25900000000000001</v>
      </c>
      <c r="C2923">
        <v>0.251</v>
      </c>
      <c r="D2923">
        <v>0.27100000000000002</v>
      </c>
      <c r="E2923">
        <v>0.251</v>
      </c>
      <c r="F2923" s="2">
        <v>3.3099999999999997E-2</v>
      </c>
    </row>
    <row r="2924" spans="1:6" x14ac:dyDescent="0.3">
      <c r="A2924" s="1">
        <v>41275</v>
      </c>
      <c r="B2924">
        <v>0.251</v>
      </c>
      <c r="C2924">
        <v>0.251</v>
      </c>
      <c r="D2924">
        <v>0.251</v>
      </c>
      <c r="E2924">
        <v>0.251</v>
      </c>
      <c r="F2924" s="2">
        <v>0</v>
      </c>
    </row>
    <row r="2925" spans="1:6" x14ac:dyDescent="0.3">
      <c r="A2925" s="1">
        <v>41274</v>
      </c>
      <c r="B2925">
        <v>0.251</v>
      </c>
      <c r="C2925">
        <v>0.25</v>
      </c>
      <c r="D2925">
        <v>0.255</v>
      </c>
      <c r="E2925">
        <v>0.24299999999999999</v>
      </c>
      <c r="F2925" s="2">
        <v>2.3999999999999998E-3</v>
      </c>
    </row>
    <row r="2926" spans="1:6" x14ac:dyDescent="0.3">
      <c r="A2926" s="1">
        <v>41272</v>
      </c>
      <c r="B2926">
        <v>0.25</v>
      </c>
      <c r="C2926">
        <v>0.25</v>
      </c>
      <c r="D2926">
        <v>0.25</v>
      </c>
      <c r="E2926">
        <v>0.25</v>
      </c>
      <c r="F2926" s="2">
        <v>0</v>
      </c>
    </row>
    <row r="2927" spans="1:6" x14ac:dyDescent="0.3">
      <c r="A2927" s="1">
        <v>41271</v>
      </c>
      <c r="B2927">
        <v>0.25</v>
      </c>
      <c r="C2927">
        <v>0.26600000000000001</v>
      </c>
      <c r="D2927">
        <v>0.26600000000000001</v>
      </c>
      <c r="E2927">
        <v>0.25</v>
      </c>
      <c r="F2927" s="2">
        <v>-4.58E-2</v>
      </c>
    </row>
    <row r="2928" spans="1:6" x14ac:dyDescent="0.3">
      <c r="A2928" s="1">
        <v>41270</v>
      </c>
      <c r="B2928">
        <v>0.26200000000000001</v>
      </c>
      <c r="C2928">
        <v>0.27</v>
      </c>
      <c r="D2928">
        <v>0.27800000000000002</v>
      </c>
      <c r="E2928">
        <v>0.26200000000000001</v>
      </c>
      <c r="F2928" s="2">
        <v>-2.9600000000000001E-2</v>
      </c>
    </row>
    <row r="2929" spans="1:6" x14ac:dyDescent="0.3">
      <c r="A2929" s="1">
        <v>41269</v>
      </c>
      <c r="B2929">
        <v>0.27</v>
      </c>
      <c r="C2929">
        <v>0.27400000000000002</v>
      </c>
      <c r="D2929">
        <v>0.28199999999999997</v>
      </c>
      <c r="E2929">
        <v>0.26600000000000001</v>
      </c>
      <c r="F2929" s="2">
        <v>0</v>
      </c>
    </row>
    <row r="2930" spans="1:6" x14ac:dyDescent="0.3">
      <c r="A2930" s="1">
        <v>41268</v>
      </c>
      <c r="B2930">
        <v>0.27</v>
      </c>
      <c r="C2930">
        <v>0.27</v>
      </c>
      <c r="D2930">
        <v>0.27</v>
      </c>
      <c r="E2930">
        <v>0.27</v>
      </c>
      <c r="F2930" s="2">
        <v>0</v>
      </c>
    </row>
    <row r="2931" spans="1:6" x14ac:dyDescent="0.3">
      <c r="A2931" s="1">
        <v>41267</v>
      </c>
      <c r="B2931">
        <v>0.27</v>
      </c>
      <c r="C2931">
        <v>0.27</v>
      </c>
      <c r="D2931">
        <v>0.27400000000000002</v>
      </c>
      <c r="E2931">
        <v>0.25800000000000001</v>
      </c>
      <c r="F2931" s="2">
        <v>0</v>
      </c>
    </row>
    <row r="2932" spans="1:6" x14ac:dyDescent="0.3">
      <c r="A2932" s="1">
        <v>41265</v>
      </c>
      <c r="B2932">
        <v>0.27</v>
      </c>
      <c r="C2932">
        <v>0.27</v>
      </c>
      <c r="D2932">
        <v>0.27</v>
      </c>
      <c r="E2932">
        <v>0.27</v>
      </c>
      <c r="F2932" s="2">
        <v>0</v>
      </c>
    </row>
    <row r="2933" spans="1:6" x14ac:dyDescent="0.3">
      <c r="A2933" s="1">
        <v>41264</v>
      </c>
      <c r="B2933">
        <v>0.27</v>
      </c>
      <c r="C2933">
        <v>0.27400000000000002</v>
      </c>
      <c r="D2933">
        <v>0.27400000000000002</v>
      </c>
      <c r="E2933">
        <v>0.26200000000000001</v>
      </c>
      <c r="F2933" s="2">
        <v>-1.46E-2</v>
      </c>
    </row>
    <row r="2934" spans="1:6" x14ac:dyDescent="0.3">
      <c r="A2934" s="1">
        <v>41263</v>
      </c>
      <c r="B2934">
        <v>0.27400000000000002</v>
      </c>
      <c r="C2934">
        <v>0.27800000000000002</v>
      </c>
      <c r="D2934">
        <v>0.28199999999999997</v>
      </c>
      <c r="E2934">
        <v>0.26600000000000001</v>
      </c>
      <c r="F2934" s="2">
        <v>-1.44E-2</v>
      </c>
    </row>
    <row r="2935" spans="1:6" x14ac:dyDescent="0.3">
      <c r="A2935" s="1">
        <v>41262</v>
      </c>
      <c r="B2935">
        <v>0.27800000000000002</v>
      </c>
      <c r="C2935">
        <v>0.28199999999999997</v>
      </c>
      <c r="D2935">
        <v>0.28599999999999998</v>
      </c>
      <c r="E2935">
        <v>0.27</v>
      </c>
      <c r="F2935" s="2">
        <v>-1.4200000000000001E-2</v>
      </c>
    </row>
    <row r="2936" spans="1:6" x14ac:dyDescent="0.3">
      <c r="A2936" s="1">
        <v>41261</v>
      </c>
      <c r="B2936">
        <v>0.28199999999999997</v>
      </c>
      <c r="C2936">
        <v>0.25800000000000001</v>
      </c>
      <c r="D2936">
        <v>0.28199999999999997</v>
      </c>
      <c r="E2936">
        <v>0.25800000000000001</v>
      </c>
      <c r="F2936" s="2">
        <v>0.11020000000000001</v>
      </c>
    </row>
    <row r="2937" spans="1:6" x14ac:dyDescent="0.3">
      <c r="A2937" s="1">
        <v>41260</v>
      </c>
      <c r="B2937">
        <v>0.254</v>
      </c>
      <c r="C2937">
        <v>0.23400000000000001</v>
      </c>
      <c r="D2937">
        <v>0.254</v>
      </c>
      <c r="E2937">
        <v>0.23400000000000001</v>
      </c>
      <c r="F2937" s="2">
        <v>6.7199999999999996E-2</v>
      </c>
    </row>
    <row r="2938" spans="1:6" x14ac:dyDescent="0.3">
      <c r="A2938" s="1">
        <v>41258</v>
      </c>
      <c r="B2938">
        <v>0.23799999999999999</v>
      </c>
      <c r="C2938">
        <v>0.23799999999999999</v>
      </c>
      <c r="D2938">
        <v>0.23799999999999999</v>
      </c>
      <c r="E2938">
        <v>0.23799999999999999</v>
      </c>
      <c r="F2938" s="2">
        <v>0</v>
      </c>
    </row>
    <row r="2939" spans="1:6" x14ac:dyDescent="0.3">
      <c r="A2939" s="1">
        <v>41257</v>
      </c>
      <c r="B2939">
        <v>0.23799999999999999</v>
      </c>
      <c r="C2939">
        <v>0.25</v>
      </c>
      <c r="D2939">
        <v>0.254</v>
      </c>
      <c r="E2939">
        <v>0.23400000000000001</v>
      </c>
      <c r="F2939" s="2">
        <v>-4.8000000000000001E-2</v>
      </c>
    </row>
    <row r="2940" spans="1:6" x14ac:dyDescent="0.3">
      <c r="A2940" s="1">
        <v>41256</v>
      </c>
      <c r="B2940">
        <v>0.25</v>
      </c>
      <c r="C2940">
        <v>0.25</v>
      </c>
      <c r="D2940">
        <v>0.254</v>
      </c>
      <c r="E2940">
        <v>0.23799999999999999</v>
      </c>
      <c r="F2940" s="2">
        <v>1.6299999999999999E-2</v>
      </c>
    </row>
    <row r="2941" spans="1:6" x14ac:dyDescent="0.3">
      <c r="A2941" s="1">
        <v>41255</v>
      </c>
      <c r="B2941">
        <v>0.246</v>
      </c>
      <c r="C2941">
        <v>0.24199999999999999</v>
      </c>
      <c r="D2941">
        <v>0.246</v>
      </c>
      <c r="E2941">
        <v>0.23799999999999999</v>
      </c>
      <c r="F2941" s="2">
        <v>1.6500000000000001E-2</v>
      </c>
    </row>
    <row r="2942" spans="1:6" x14ac:dyDescent="0.3">
      <c r="A2942" s="1">
        <v>41254</v>
      </c>
      <c r="B2942">
        <v>0.24199999999999999</v>
      </c>
      <c r="C2942">
        <v>0.23799999999999999</v>
      </c>
      <c r="D2942">
        <v>0.246</v>
      </c>
      <c r="E2942">
        <v>0.23799999999999999</v>
      </c>
      <c r="F2942" s="2">
        <v>1.6799999999999999E-2</v>
      </c>
    </row>
    <row r="2943" spans="1:6" x14ac:dyDescent="0.3">
      <c r="A2943" s="1">
        <v>41253</v>
      </c>
      <c r="B2943">
        <v>0.23799999999999999</v>
      </c>
      <c r="C2943">
        <v>0.24199999999999999</v>
      </c>
      <c r="D2943">
        <v>0.24199999999999999</v>
      </c>
      <c r="E2943">
        <v>0.23799999999999999</v>
      </c>
      <c r="F2943" s="2">
        <v>-1.6899999999999998E-2</v>
      </c>
    </row>
    <row r="2944" spans="1:6" x14ac:dyDescent="0.3">
      <c r="A2944" s="1">
        <v>41251</v>
      </c>
      <c r="B2944">
        <v>0.24199999999999999</v>
      </c>
      <c r="C2944">
        <v>0.24199999999999999</v>
      </c>
      <c r="D2944">
        <v>0.24199999999999999</v>
      </c>
      <c r="E2944">
        <v>0.24199999999999999</v>
      </c>
      <c r="F2944" s="2">
        <v>0</v>
      </c>
    </row>
    <row r="2945" spans="1:6" x14ac:dyDescent="0.3">
      <c r="A2945" s="1">
        <v>41250</v>
      </c>
      <c r="B2945">
        <v>0.24199999999999999</v>
      </c>
      <c r="C2945">
        <v>0.24199999999999999</v>
      </c>
      <c r="D2945">
        <v>0.254</v>
      </c>
      <c r="E2945">
        <v>0.24199999999999999</v>
      </c>
      <c r="F2945" s="2">
        <v>0</v>
      </c>
    </row>
    <row r="2946" spans="1:6" x14ac:dyDescent="0.3">
      <c r="A2946" s="1">
        <v>41249</v>
      </c>
      <c r="B2946">
        <v>0.24199999999999999</v>
      </c>
      <c r="C2946">
        <v>0.24199999999999999</v>
      </c>
      <c r="D2946">
        <v>0.24199999999999999</v>
      </c>
      <c r="E2946">
        <v>0.23400000000000001</v>
      </c>
      <c r="F2946" s="2">
        <v>0</v>
      </c>
    </row>
    <row r="2947" spans="1:6" x14ac:dyDescent="0.3">
      <c r="A2947" s="1">
        <v>41248</v>
      </c>
      <c r="B2947">
        <v>0.24199999999999999</v>
      </c>
      <c r="C2947">
        <v>0.25</v>
      </c>
      <c r="D2947">
        <v>0.25</v>
      </c>
      <c r="E2947">
        <v>0.23799999999999999</v>
      </c>
      <c r="F2947" s="2">
        <v>-1.6299999999999999E-2</v>
      </c>
    </row>
    <row r="2948" spans="1:6" x14ac:dyDescent="0.3">
      <c r="A2948" s="1">
        <v>41247</v>
      </c>
      <c r="B2948">
        <v>0.246</v>
      </c>
      <c r="C2948">
        <v>0.254</v>
      </c>
      <c r="D2948">
        <v>0.254</v>
      </c>
      <c r="E2948">
        <v>0.246</v>
      </c>
      <c r="F2948" s="2">
        <v>-3.15E-2</v>
      </c>
    </row>
    <row r="2949" spans="1:6" x14ac:dyDescent="0.3">
      <c r="A2949" s="1">
        <v>41246</v>
      </c>
      <c r="B2949">
        <v>0.254</v>
      </c>
      <c r="C2949">
        <v>0.254</v>
      </c>
      <c r="D2949">
        <v>0.26200000000000001</v>
      </c>
      <c r="E2949">
        <v>0.25</v>
      </c>
      <c r="F2949" s="2">
        <v>1.6E-2</v>
      </c>
    </row>
    <row r="2950" spans="1:6" x14ac:dyDescent="0.3">
      <c r="A2950" s="1">
        <v>41244</v>
      </c>
      <c r="B2950">
        <v>0.25</v>
      </c>
      <c r="C2950">
        <v>0.25</v>
      </c>
      <c r="D2950">
        <v>0.25</v>
      </c>
      <c r="E2950">
        <v>0.25</v>
      </c>
      <c r="F2950" s="2">
        <v>0</v>
      </c>
    </row>
    <row r="2951" spans="1:6" x14ac:dyDescent="0.3">
      <c r="A2951" s="1">
        <v>41243</v>
      </c>
      <c r="B2951">
        <v>0.25</v>
      </c>
      <c r="C2951">
        <v>0.25800000000000001</v>
      </c>
      <c r="D2951">
        <v>0.26200000000000001</v>
      </c>
      <c r="E2951">
        <v>0.25</v>
      </c>
      <c r="F2951" s="2">
        <v>-3.1E-2</v>
      </c>
    </row>
    <row r="2952" spans="1:6" x14ac:dyDescent="0.3">
      <c r="A2952" s="1">
        <v>41242</v>
      </c>
      <c r="B2952">
        <v>0.25800000000000001</v>
      </c>
      <c r="C2952">
        <v>0.26600000000000001</v>
      </c>
      <c r="D2952">
        <v>0.26600000000000001</v>
      </c>
      <c r="E2952">
        <v>0.25800000000000001</v>
      </c>
      <c r="F2952" s="2">
        <v>-3.0099999999999998E-2</v>
      </c>
    </row>
    <row r="2953" spans="1:6" x14ac:dyDescent="0.3">
      <c r="A2953" s="1">
        <v>41241</v>
      </c>
      <c r="B2953">
        <v>0.26600000000000001</v>
      </c>
      <c r="C2953">
        <v>0.27</v>
      </c>
      <c r="D2953">
        <v>0.27</v>
      </c>
      <c r="E2953">
        <v>0.26200000000000001</v>
      </c>
      <c r="F2953" s="2">
        <v>0</v>
      </c>
    </row>
    <row r="2954" spans="1:6" x14ac:dyDescent="0.3">
      <c r="A2954" s="1">
        <v>41240</v>
      </c>
      <c r="B2954">
        <v>0.26600000000000001</v>
      </c>
      <c r="C2954">
        <v>0.27</v>
      </c>
      <c r="D2954">
        <v>0.27500000000000002</v>
      </c>
      <c r="E2954">
        <v>0.26200000000000001</v>
      </c>
      <c r="F2954" s="2">
        <v>-1.4800000000000001E-2</v>
      </c>
    </row>
    <row r="2955" spans="1:6" x14ac:dyDescent="0.3">
      <c r="A2955" s="1">
        <v>41239</v>
      </c>
      <c r="B2955">
        <v>0.27</v>
      </c>
      <c r="C2955">
        <v>0.27400000000000002</v>
      </c>
      <c r="D2955">
        <v>0.27400000000000002</v>
      </c>
      <c r="E2955">
        <v>0.26600000000000001</v>
      </c>
      <c r="F2955" s="2">
        <v>-1.6E-2</v>
      </c>
    </row>
    <row r="2956" spans="1:6" x14ac:dyDescent="0.3">
      <c r="A2956" s="1">
        <v>41237</v>
      </c>
      <c r="B2956">
        <v>0.27400000000000002</v>
      </c>
      <c r="C2956">
        <v>0.27400000000000002</v>
      </c>
      <c r="D2956">
        <v>0.27400000000000002</v>
      </c>
      <c r="E2956">
        <v>0.27400000000000002</v>
      </c>
      <c r="F2956" s="2">
        <v>0</v>
      </c>
    </row>
    <row r="2957" spans="1:6" x14ac:dyDescent="0.3">
      <c r="A2957" s="1">
        <v>41236</v>
      </c>
      <c r="B2957">
        <v>0.27400000000000002</v>
      </c>
      <c r="C2957">
        <v>0.27400000000000002</v>
      </c>
      <c r="D2957">
        <v>0.27400000000000002</v>
      </c>
      <c r="E2957">
        <v>0.26600000000000001</v>
      </c>
      <c r="F2957" s="2">
        <v>0</v>
      </c>
    </row>
    <row r="2958" spans="1:6" x14ac:dyDescent="0.3">
      <c r="A2958" s="1">
        <v>41235</v>
      </c>
      <c r="B2958">
        <v>0.27400000000000002</v>
      </c>
      <c r="C2958">
        <v>0.27400000000000002</v>
      </c>
      <c r="D2958">
        <v>0.27400000000000002</v>
      </c>
      <c r="E2958">
        <v>0.27400000000000002</v>
      </c>
      <c r="F2958" s="2">
        <v>0</v>
      </c>
    </row>
    <row r="2959" spans="1:6" x14ac:dyDescent="0.3">
      <c r="A2959" s="1">
        <v>41234</v>
      </c>
      <c r="B2959">
        <v>0.27400000000000002</v>
      </c>
      <c r="C2959">
        <v>0.25800000000000001</v>
      </c>
      <c r="D2959">
        <v>0.27400000000000002</v>
      </c>
      <c r="E2959">
        <v>0.25800000000000001</v>
      </c>
      <c r="F2959" s="2">
        <v>6.2E-2</v>
      </c>
    </row>
    <row r="2960" spans="1:6" x14ac:dyDescent="0.3">
      <c r="A2960" s="1">
        <v>41233</v>
      </c>
      <c r="B2960">
        <v>0.25800000000000001</v>
      </c>
      <c r="C2960">
        <v>0.246</v>
      </c>
      <c r="D2960">
        <v>0.26200000000000001</v>
      </c>
      <c r="E2960">
        <v>0.246</v>
      </c>
      <c r="F2960" s="2">
        <v>4.8800000000000003E-2</v>
      </c>
    </row>
    <row r="2961" spans="1:6" x14ac:dyDescent="0.3">
      <c r="A2961" s="1">
        <v>41232</v>
      </c>
      <c r="B2961">
        <v>0.246</v>
      </c>
      <c r="C2961">
        <v>0.24199999999999999</v>
      </c>
      <c r="D2961">
        <v>0.25</v>
      </c>
      <c r="E2961">
        <v>0.24199999999999999</v>
      </c>
      <c r="F2961" s="2">
        <v>1.6899999999999998E-2</v>
      </c>
    </row>
    <row r="2962" spans="1:6" x14ac:dyDescent="0.3">
      <c r="A2962" s="1">
        <v>41230</v>
      </c>
      <c r="B2962">
        <v>0.24199999999999999</v>
      </c>
      <c r="C2962">
        <v>0.24199999999999999</v>
      </c>
      <c r="D2962">
        <v>0.24199999999999999</v>
      </c>
      <c r="E2962">
        <v>0.24199999999999999</v>
      </c>
      <c r="F2962" s="2">
        <v>0</v>
      </c>
    </row>
    <row r="2963" spans="1:6" x14ac:dyDescent="0.3">
      <c r="A2963" s="1">
        <v>41229</v>
      </c>
      <c r="B2963">
        <v>0.24199999999999999</v>
      </c>
      <c r="C2963">
        <v>0.246</v>
      </c>
      <c r="D2963">
        <v>0.246</v>
      </c>
      <c r="E2963">
        <v>0.23799999999999999</v>
      </c>
      <c r="F2963" s="2">
        <v>-1.6299999999999999E-2</v>
      </c>
    </row>
    <row r="2964" spans="1:6" x14ac:dyDescent="0.3">
      <c r="A2964" s="1">
        <v>41228</v>
      </c>
      <c r="B2964">
        <v>0.246</v>
      </c>
      <c r="C2964">
        <v>0.25</v>
      </c>
      <c r="D2964">
        <v>0.254</v>
      </c>
      <c r="E2964">
        <v>0.24199999999999999</v>
      </c>
      <c r="F2964" s="2">
        <v>-1.6E-2</v>
      </c>
    </row>
    <row r="2965" spans="1:6" x14ac:dyDescent="0.3">
      <c r="A2965" s="1">
        <v>41227</v>
      </c>
      <c r="B2965">
        <v>0.25</v>
      </c>
      <c r="C2965">
        <v>0.254</v>
      </c>
      <c r="D2965">
        <v>0.25800000000000001</v>
      </c>
      <c r="E2965">
        <v>0.25</v>
      </c>
      <c r="F2965" s="2">
        <v>-1.5699999999999999E-2</v>
      </c>
    </row>
    <row r="2966" spans="1:6" x14ac:dyDescent="0.3">
      <c r="A2966" s="1">
        <v>41226</v>
      </c>
      <c r="B2966">
        <v>0.254</v>
      </c>
      <c r="C2966">
        <v>0.26200000000000001</v>
      </c>
      <c r="D2966">
        <v>0.26200000000000001</v>
      </c>
      <c r="E2966">
        <v>0.254</v>
      </c>
      <c r="F2966" s="2">
        <v>-3.0499999999999999E-2</v>
      </c>
    </row>
    <row r="2967" spans="1:6" x14ac:dyDescent="0.3">
      <c r="A2967" s="1">
        <v>41223</v>
      </c>
      <c r="B2967">
        <v>0.26200000000000001</v>
      </c>
      <c r="C2967">
        <v>0.26200000000000001</v>
      </c>
      <c r="D2967">
        <v>0.26200000000000001</v>
      </c>
      <c r="E2967">
        <v>0.26200000000000001</v>
      </c>
      <c r="F2967" s="2">
        <v>0</v>
      </c>
    </row>
    <row r="2968" spans="1:6" x14ac:dyDescent="0.3">
      <c r="A2968" s="1">
        <v>41222</v>
      </c>
      <c r="B2968">
        <v>0.26200000000000001</v>
      </c>
      <c r="C2968">
        <v>0.26200000000000001</v>
      </c>
      <c r="D2968">
        <v>0.26600000000000001</v>
      </c>
      <c r="E2968">
        <v>0.254</v>
      </c>
      <c r="F2968" s="2">
        <v>0</v>
      </c>
    </row>
    <row r="2969" spans="1:6" x14ac:dyDescent="0.3">
      <c r="A2969" s="1">
        <v>41221</v>
      </c>
      <c r="B2969">
        <v>0.26200000000000001</v>
      </c>
      <c r="C2969">
        <v>0.27400000000000002</v>
      </c>
      <c r="D2969">
        <v>0.27800000000000002</v>
      </c>
      <c r="E2969">
        <v>0.25800000000000001</v>
      </c>
      <c r="F2969" s="2">
        <v>-4.3799999999999999E-2</v>
      </c>
    </row>
    <row r="2970" spans="1:6" x14ac:dyDescent="0.3">
      <c r="A2970" s="1">
        <v>41220</v>
      </c>
      <c r="B2970">
        <v>0.27400000000000002</v>
      </c>
      <c r="C2970">
        <v>0.30499999999999999</v>
      </c>
      <c r="D2970">
        <v>0.30499999999999999</v>
      </c>
      <c r="E2970">
        <v>0.26200000000000001</v>
      </c>
      <c r="F2970" s="2">
        <v>-0.1016</v>
      </c>
    </row>
    <row r="2971" spans="1:6" x14ac:dyDescent="0.3">
      <c r="A2971" s="1">
        <v>41219</v>
      </c>
      <c r="B2971">
        <v>0.30499999999999999</v>
      </c>
      <c r="C2971">
        <v>0.28199999999999997</v>
      </c>
      <c r="D2971">
        <v>0.30499999999999999</v>
      </c>
      <c r="E2971">
        <v>0.27800000000000002</v>
      </c>
      <c r="F2971" s="2">
        <v>9.7100000000000006E-2</v>
      </c>
    </row>
    <row r="2972" spans="1:6" x14ac:dyDescent="0.3">
      <c r="A2972" s="1">
        <v>41218</v>
      </c>
      <c r="B2972">
        <v>0.27800000000000002</v>
      </c>
      <c r="C2972">
        <v>0.28499999999999998</v>
      </c>
      <c r="D2972">
        <v>0.28499999999999998</v>
      </c>
      <c r="E2972">
        <v>0.27800000000000002</v>
      </c>
      <c r="F2972" s="2">
        <v>-2.63E-2</v>
      </c>
    </row>
    <row r="2973" spans="1:6" x14ac:dyDescent="0.3">
      <c r="A2973" s="1">
        <v>41216</v>
      </c>
      <c r="B2973">
        <v>0.28499999999999998</v>
      </c>
      <c r="C2973">
        <v>0.28499999999999998</v>
      </c>
      <c r="D2973">
        <v>0.28499999999999998</v>
      </c>
      <c r="E2973">
        <v>0.28499999999999998</v>
      </c>
      <c r="F2973" s="2">
        <v>0</v>
      </c>
    </row>
    <row r="2974" spans="1:6" x14ac:dyDescent="0.3">
      <c r="A2974" s="1">
        <v>41215</v>
      </c>
      <c r="B2974">
        <v>0.28499999999999998</v>
      </c>
      <c r="C2974">
        <v>0.28499999999999998</v>
      </c>
      <c r="D2974">
        <v>0.30099999999999999</v>
      </c>
      <c r="E2974">
        <v>0.28199999999999997</v>
      </c>
      <c r="F2974" s="2">
        <v>0</v>
      </c>
    </row>
    <row r="2975" spans="1:6" x14ac:dyDescent="0.3">
      <c r="A2975" s="1">
        <v>41214</v>
      </c>
      <c r="B2975">
        <v>0.28499999999999998</v>
      </c>
      <c r="C2975">
        <v>0.28499999999999998</v>
      </c>
      <c r="D2975">
        <v>0.29299999999999998</v>
      </c>
      <c r="E2975">
        <v>0.28499999999999998</v>
      </c>
      <c r="F2975" s="2">
        <v>0</v>
      </c>
    </row>
    <row r="2976" spans="1:6" x14ac:dyDescent="0.3">
      <c r="A2976" s="1">
        <v>41213</v>
      </c>
      <c r="B2976">
        <v>0.28499999999999998</v>
      </c>
      <c r="C2976">
        <v>0.30099999999999999</v>
      </c>
      <c r="D2976">
        <v>0.309</v>
      </c>
      <c r="E2976">
        <v>0.28499999999999998</v>
      </c>
      <c r="F2976" s="2">
        <v>-2.76E-2</v>
      </c>
    </row>
    <row r="2977" spans="1:6" x14ac:dyDescent="0.3">
      <c r="A2977" s="1">
        <v>41212</v>
      </c>
      <c r="B2977">
        <v>0.29299999999999998</v>
      </c>
      <c r="C2977">
        <v>0.29299999999999998</v>
      </c>
      <c r="D2977">
        <v>0.29299999999999998</v>
      </c>
      <c r="E2977">
        <v>0.29299999999999998</v>
      </c>
      <c r="F2977" s="2">
        <v>0</v>
      </c>
    </row>
    <row r="2978" spans="1:6" x14ac:dyDescent="0.3">
      <c r="A2978" s="1">
        <v>41211</v>
      </c>
      <c r="B2978">
        <v>0.29299999999999998</v>
      </c>
      <c r="C2978">
        <v>0.29299999999999998</v>
      </c>
      <c r="D2978">
        <v>0.30099999999999999</v>
      </c>
      <c r="E2978">
        <v>0.28899999999999998</v>
      </c>
      <c r="F2978" s="2">
        <v>-2.6599999999999999E-2</v>
      </c>
    </row>
    <row r="2979" spans="1:6" x14ac:dyDescent="0.3">
      <c r="A2979" s="1">
        <v>41209</v>
      </c>
      <c r="B2979">
        <v>0.30099999999999999</v>
      </c>
      <c r="C2979">
        <v>0.30099999999999999</v>
      </c>
      <c r="D2979">
        <v>0.30099999999999999</v>
      </c>
      <c r="E2979">
        <v>0.30099999999999999</v>
      </c>
      <c r="F2979" s="2">
        <v>0</v>
      </c>
    </row>
    <row r="2980" spans="1:6" x14ac:dyDescent="0.3">
      <c r="A2980" s="1">
        <v>41208</v>
      </c>
      <c r="B2980">
        <v>0.30099999999999999</v>
      </c>
      <c r="C2980">
        <v>0.317</v>
      </c>
      <c r="D2980">
        <v>0.317</v>
      </c>
      <c r="E2980">
        <v>0.29699999999999999</v>
      </c>
      <c r="F2980" s="2">
        <v>-3.8300000000000001E-2</v>
      </c>
    </row>
    <row r="2981" spans="1:6" x14ac:dyDescent="0.3">
      <c r="A2981" s="1">
        <v>41207</v>
      </c>
      <c r="B2981">
        <v>0.313</v>
      </c>
      <c r="C2981">
        <v>0.313</v>
      </c>
      <c r="D2981">
        <v>0.313</v>
      </c>
      <c r="E2981">
        <v>0.313</v>
      </c>
      <c r="F2981" s="2">
        <v>6.83E-2</v>
      </c>
    </row>
    <row r="2982" spans="1:6" x14ac:dyDescent="0.3">
      <c r="A2982" s="1">
        <v>41206</v>
      </c>
      <c r="B2982">
        <v>0.29299999999999998</v>
      </c>
      <c r="C2982">
        <v>0.29299999999999998</v>
      </c>
      <c r="D2982">
        <v>0.29299999999999998</v>
      </c>
      <c r="E2982">
        <v>0.29299999999999998</v>
      </c>
      <c r="F2982" s="2">
        <v>1.03E-2</v>
      </c>
    </row>
    <row r="2983" spans="1:6" x14ac:dyDescent="0.3">
      <c r="A2983" s="1">
        <v>41205</v>
      </c>
      <c r="B2983">
        <v>0.28999999999999998</v>
      </c>
      <c r="C2983">
        <v>0.28999999999999998</v>
      </c>
      <c r="D2983">
        <v>0.28999999999999998</v>
      </c>
      <c r="E2983">
        <v>0.28999999999999998</v>
      </c>
      <c r="F2983" s="2">
        <v>-6.7500000000000004E-2</v>
      </c>
    </row>
    <row r="2984" spans="1:6" x14ac:dyDescent="0.3">
      <c r="A2984" s="1">
        <v>41204</v>
      </c>
      <c r="B2984">
        <v>0.311</v>
      </c>
      <c r="C2984">
        <v>0.311</v>
      </c>
      <c r="D2984">
        <v>0.311</v>
      </c>
      <c r="E2984">
        <v>0.311</v>
      </c>
      <c r="F2984" s="2">
        <v>4.19E-2</v>
      </c>
    </row>
    <row r="2985" spans="1:6" x14ac:dyDescent="0.3">
      <c r="A2985" s="1">
        <v>41202</v>
      </c>
      <c r="B2985">
        <v>0.29899999999999999</v>
      </c>
      <c r="C2985">
        <v>0.29899999999999999</v>
      </c>
      <c r="D2985">
        <v>0.29899999999999999</v>
      </c>
      <c r="E2985">
        <v>0.29899999999999999</v>
      </c>
      <c r="F2985" s="2">
        <v>0</v>
      </c>
    </row>
    <row r="2986" spans="1:6" x14ac:dyDescent="0.3">
      <c r="A2986" s="1">
        <v>41201</v>
      </c>
      <c r="B2986">
        <v>0.29899999999999999</v>
      </c>
      <c r="C2986">
        <v>0.29899999999999999</v>
      </c>
      <c r="D2986">
        <v>0.29899999999999999</v>
      </c>
      <c r="E2986">
        <v>0.29899999999999999</v>
      </c>
      <c r="F2986" s="2">
        <v>-9.9000000000000008E-3</v>
      </c>
    </row>
    <row r="2987" spans="1:6" x14ac:dyDescent="0.3">
      <c r="A2987" s="1">
        <v>41200</v>
      </c>
      <c r="B2987">
        <v>0.30199999999999999</v>
      </c>
      <c r="C2987">
        <v>0.30199999999999999</v>
      </c>
      <c r="D2987">
        <v>0.30199999999999999</v>
      </c>
      <c r="E2987">
        <v>0.30199999999999999</v>
      </c>
      <c r="F2987" s="2">
        <v>1.34E-2</v>
      </c>
    </row>
    <row r="2988" spans="1:6" x14ac:dyDescent="0.3">
      <c r="A2988" s="1">
        <v>41199</v>
      </c>
      <c r="B2988">
        <v>0.29799999999999999</v>
      </c>
      <c r="C2988">
        <v>0.29799999999999999</v>
      </c>
      <c r="D2988">
        <v>0.29799999999999999</v>
      </c>
      <c r="E2988">
        <v>0.29799999999999999</v>
      </c>
      <c r="F2988" s="2">
        <v>0.1037</v>
      </c>
    </row>
    <row r="2989" spans="1:6" x14ac:dyDescent="0.3">
      <c r="A2989" s="1">
        <v>41198</v>
      </c>
      <c r="B2989">
        <v>0.27</v>
      </c>
      <c r="C2989">
        <v>0.27</v>
      </c>
      <c r="D2989">
        <v>0.27</v>
      </c>
      <c r="E2989">
        <v>0.27</v>
      </c>
      <c r="F2989" s="2">
        <v>3.0499999999999999E-2</v>
      </c>
    </row>
    <row r="2990" spans="1:6" x14ac:dyDescent="0.3">
      <c r="A2990" s="1">
        <v>41197</v>
      </c>
      <c r="B2990">
        <v>0.26200000000000001</v>
      </c>
      <c r="C2990">
        <v>0.26200000000000001</v>
      </c>
      <c r="D2990">
        <v>0.26200000000000001</v>
      </c>
      <c r="E2990">
        <v>0.26200000000000001</v>
      </c>
      <c r="F2990" s="2">
        <v>0</v>
      </c>
    </row>
    <row r="2991" spans="1:6" x14ac:dyDescent="0.3">
      <c r="A2991" s="1">
        <v>41195</v>
      </c>
      <c r="B2991">
        <v>0.26200000000000001</v>
      </c>
      <c r="C2991">
        <v>0.26200000000000001</v>
      </c>
      <c r="D2991">
        <v>0.26200000000000001</v>
      </c>
      <c r="E2991">
        <v>0.26200000000000001</v>
      </c>
      <c r="F2991" s="2">
        <v>0</v>
      </c>
    </row>
    <row r="2992" spans="1:6" x14ac:dyDescent="0.3">
      <c r="A2992" s="1">
        <v>41194</v>
      </c>
      <c r="B2992">
        <v>0.26200000000000001</v>
      </c>
      <c r="C2992">
        <v>0.26200000000000001</v>
      </c>
      <c r="D2992">
        <v>0.26200000000000001</v>
      </c>
      <c r="E2992">
        <v>0.26200000000000001</v>
      </c>
      <c r="F2992" s="2">
        <v>-1.4999999999999999E-2</v>
      </c>
    </row>
    <row r="2993" spans="1:6" x14ac:dyDescent="0.3">
      <c r="A2993" s="1">
        <v>41193</v>
      </c>
      <c r="B2993">
        <v>0.26600000000000001</v>
      </c>
      <c r="C2993">
        <v>0.26600000000000001</v>
      </c>
      <c r="D2993">
        <v>0.26600000000000001</v>
      </c>
      <c r="E2993">
        <v>0.26600000000000001</v>
      </c>
      <c r="F2993" s="2">
        <v>0</v>
      </c>
    </row>
    <row r="2994" spans="1:6" x14ac:dyDescent="0.3">
      <c r="A2994" s="1">
        <v>41192</v>
      </c>
      <c r="B2994">
        <v>0.26600000000000001</v>
      </c>
      <c r="C2994">
        <v>0.26600000000000001</v>
      </c>
      <c r="D2994">
        <v>0.26600000000000001</v>
      </c>
      <c r="E2994">
        <v>0.26600000000000001</v>
      </c>
      <c r="F2994" s="2">
        <v>1.5299999999999999E-2</v>
      </c>
    </row>
    <row r="2995" spans="1:6" x14ac:dyDescent="0.3">
      <c r="A2995" s="1">
        <v>41191</v>
      </c>
      <c r="B2995">
        <v>0.26200000000000001</v>
      </c>
      <c r="C2995">
        <v>0.26200000000000001</v>
      </c>
      <c r="D2995">
        <v>0.26200000000000001</v>
      </c>
      <c r="E2995">
        <v>0.26200000000000001</v>
      </c>
      <c r="F2995" s="2">
        <v>0</v>
      </c>
    </row>
    <row r="2996" spans="1:6" x14ac:dyDescent="0.3">
      <c r="A2996" s="1">
        <v>41188</v>
      </c>
      <c r="B2996">
        <v>0.26200000000000001</v>
      </c>
      <c r="C2996">
        <v>0.26200000000000001</v>
      </c>
      <c r="D2996">
        <v>0.26200000000000001</v>
      </c>
      <c r="E2996">
        <v>0.26200000000000001</v>
      </c>
      <c r="F2996" s="2">
        <v>0</v>
      </c>
    </row>
    <row r="2997" spans="1:6" x14ac:dyDescent="0.3">
      <c r="A2997" s="1">
        <v>41187</v>
      </c>
      <c r="B2997">
        <v>0.26200000000000001</v>
      </c>
      <c r="C2997">
        <v>0.26200000000000001</v>
      </c>
      <c r="D2997">
        <v>0.26200000000000001</v>
      </c>
      <c r="E2997">
        <v>0.26200000000000001</v>
      </c>
      <c r="F2997" s="2">
        <v>6.5000000000000002E-2</v>
      </c>
    </row>
    <row r="2998" spans="1:6" x14ac:dyDescent="0.3">
      <c r="A2998" s="1">
        <v>41186</v>
      </c>
      <c r="B2998">
        <v>0.246</v>
      </c>
      <c r="C2998">
        <v>0.246</v>
      </c>
      <c r="D2998">
        <v>0.246</v>
      </c>
      <c r="E2998">
        <v>0.246</v>
      </c>
      <c r="F2998" s="2">
        <v>5.1299999999999998E-2</v>
      </c>
    </row>
    <row r="2999" spans="1:6" x14ac:dyDescent="0.3">
      <c r="A2999" s="1">
        <v>41185</v>
      </c>
      <c r="B2999">
        <v>0.23400000000000001</v>
      </c>
      <c r="C2999">
        <v>0.23400000000000001</v>
      </c>
      <c r="D2999">
        <v>0.23400000000000001</v>
      </c>
      <c r="E2999">
        <v>0.23400000000000001</v>
      </c>
      <c r="F2999" s="2">
        <v>-1.6799999999999999E-2</v>
      </c>
    </row>
    <row r="3000" spans="1:6" x14ac:dyDescent="0.3">
      <c r="A3000" s="1">
        <v>41184</v>
      </c>
      <c r="B3000">
        <v>0.23799999999999999</v>
      </c>
      <c r="C3000">
        <v>0.23799999999999999</v>
      </c>
      <c r="D3000">
        <v>0.23799999999999999</v>
      </c>
      <c r="E3000">
        <v>0.23799999999999999</v>
      </c>
      <c r="F3000" s="2">
        <v>0</v>
      </c>
    </row>
    <row r="3001" spans="1:6" x14ac:dyDescent="0.3">
      <c r="A3001" s="1">
        <v>41183</v>
      </c>
      <c r="B3001">
        <v>0.23799999999999999</v>
      </c>
      <c r="C3001">
        <v>0.23799999999999999</v>
      </c>
      <c r="D3001">
        <v>0.23799999999999999</v>
      </c>
      <c r="E3001">
        <v>0.23799999999999999</v>
      </c>
      <c r="F3001" s="2">
        <v>1.5800000000000002E-2</v>
      </c>
    </row>
    <row r="3002" spans="1:6" x14ac:dyDescent="0.3">
      <c r="A3002" s="1">
        <v>41181</v>
      </c>
      <c r="B3002">
        <v>0.23400000000000001</v>
      </c>
      <c r="C3002">
        <v>0.23400000000000001</v>
      </c>
      <c r="D3002">
        <v>0.23400000000000001</v>
      </c>
      <c r="E3002">
        <v>0.23400000000000001</v>
      </c>
      <c r="F3002" s="2">
        <v>0</v>
      </c>
    </row>
    <row r="3003" spans="1:6" x14ac:dyDescent="0.3">
      <c r="A3003" s="1">
        <v>41180</v>
      </c>
      <c r="B3003">
        <v>0.23400000000000001</v>
      </c>
      <c r="C3003">
        <v>0.23400000000000001</v>
      </c>
      <c r="D3003">
        <v>0.23400000000000001</v>
      </c>
      <c r="E3003">
        <v>0.23400000000000001</v>
      </c>
      <c r="F3003" s="2">
        <v>-7.8700000000000006E-2</v>
      </c>
    </row>
    <row r="3004" spans="1:6" x14ac:dyDescent="0.3">
      <c r="A3004" s="1">
        <v>41179</v>
      </c>
      <c r="B3004">
        <v>0.254</v>
      </c>
      <c r="C3004">
        <v>0.254</v>
      </c>
      <c r="D3004">
        <v>0.254</v>
      </c>
      <c r="E3004">
        <v>0.254</v>
      </c>
      <c r="F3004" s="2">
        <v>-3.0499999999999999E-2</v>
      </c>
    </row>
    <row r="3005" spans="1:6" x14ac:dyDescent="0.3">
      <c r="A3005" s="1">
        <v>41178</v>
      </c>
      <c r="B3005">
        <v>0.26200000000000001</v>
      </c>
      <c r="C3005">
        <v>0.26200000000000001</v>
      </c>
      <c r="D3005">
        <v>0.26200000000000001</v>
      </c>
      <c r="E3005">
        <v>0.26200000000000001</v>
      </c>
      <c r="F3005" s="2">
        <v>-1.4999999999999999E-2</v>
      </c>
    </row>
    <row r="3006" spans="1:6" x14ac:dyDescent="0.3">
      <c r="A3006" s="1">
        <v>41177</v>
      </c>
      <c r="B3006">
        <v>0.26600000000000001</v>
      </c>
      <c r="C3006">
        <v>0.26600000000000001</v>
      </c>
      <c r="D3006">
        <v>0.26600000000000001</v>
      </c>
      <c r="E3006">
        <v>0.26600000000000001</v>
      </c>
      <c r="F3006" s="2">
        <v>0</v>
      </c>
    </row>
    <row r="3007" spans="1:6" x14ac:dyDescent="0.3">
      <c r="A3007" s="1">
        <v>41176</v>
      </c>
      <c r="B3007">
        <v>0.26600000000000001</v>
      </c>
      <c r="C3007">
        <v>0.26600000000000001</v>
      </c>
      <c r="D3007">
        <v>0.26600000000000001</v>
      </c>
      <c r="E3007">
        <v>0.26600000000000001</v>
      </c>
      <c r="F3007" s="2">
        <v>1.4500000000000001E-2</v>
      </c>
    </row>
    <row r="3008" spans="1:6" x14ac:dyDescent="0.3">
      <c r="A3008" s="1">
        <v>41174</v>
      </c>
      <c r="B3008">
        <v>0.26200000000000001</v>
      </c>
      <c r="C3008">
        <v>0.26200000000000001</v>
      </c>
      <c r="D3008">
        <v>0.26200000000000001</v>
      </c>
      <c r="E3008">
        <v>0.26200000000000001</v>
      </c>
      <c r="F3008" s="2">
        <v>0</v>
      </c>
    </row>
    <row r="3009" spans="1:6" x14ac:dyDescent="0.3">
      <c r="A3009" s="1">
        <v>41173</v>
      </c>
      <c r="B3009">
        <v>0.26200000000000001</v>
      </c>
      <c r="C3009">
        <v>0.26200000000000001</v>
      </c>
      <c r="D3009">
        <v>0.26200000000000001</v>
      </c>
      <c r="E3009">
        <v>0.26200000000000001</v>
      </c>
      <c r="F3009" s="2">
        <v>0</v>
      </c>
    </row>
    <row r="3010" spans="1:6" x14ac:dyDescent="0.3">
      <c r="A3010" s="1">
        <v>41172</v>
      </c>
      <c r="B3010">
        <v>0.26200000000000001</v>
      </c>
      <c r="C3010">
        <v>0.26200000000000001</v>
      </c>
      <c r="D3010">
        <v>0.26200000000000001</v>
      </c>
      <c r="E3010">
        <v>0.26200000000000001</v>
      </c>
      <c r="F3010" s="2">
        <v>0</v>
      </c>
    </row>
    <row r="3011" spans="1:6" x14ac:dyDescent="0.3">
      <c r="A3011" s="1">
        <v>41171</v>
      </c>
      <c r="B3011">
        <v>0.26200000000000001</v>
      </c>
      <c r="C3011">
        <v>0.26200000000000001</v>
      </c>
      <c r="D3011">
        <v>0.26200000000000001</v>
      </c>
      <c r="E3011">
        <v>0.26200000000000001</v>
      </c>
      <c r="F3011" s="2">
        <v>1.55E-2</v>
      </c>
    </row>
    <row r="3012" spans="1:6" x14ac:dyDescent="0.3">
      <c r="A3012" s="1">
        <v>41170</v>
      </c>
      <c r="B3012">
        <v>0.25800000000000001</v>
      </c>
      <c r="C3012">
        <v>0.25800000000000001</v>
      </c>
      <c r="D3012">
        <v>0.25800000000000001</v>
      </c>
      <c r="E3012">
        <v>0.25800000000000001</v>
      </c>
      <c r="F3012" s="2">
        <v>1.5699999999999999E-2</v>
      </c>
    </row>
    <row r="3013" spans="1:6" x14ac:dyDescent="0.3">
      <c r="A3013" s="1">
        <v>41169</v>
      </c>
      <c r="B3013">
        <v>0.254</v>
      </c>
      <c r="C3013">
        <v>0.254</v>
      </c>
      <c r="D3013">
        <v>0.254</v>
      </c>
      <c r="E3013">
        <v>0.254</v>
      </c>
      <c r="F3013" s="2">
        <v>0</v>
      </c>
    </row>
    <row r="3014" spans="1:6" x14ac:dyDescent="0.3">
      <c r="A3014" s="1">
        <v>41167</v>
      </c>
      <c r="B3014">
        <v>0.254</v>
      </c>
      <c r="C3014">
        <v>0.254</v>
      </c>
      <c r="D3014">
        <v>0.254</v>
      </c>
      <c r="E3014">
        <v>0.254</v>
      </c>
      <c r="F3014" s="2">
        <v>0</v>
      </c>
    </row>
    <row r="3015" spans="1:6" x14ac:dyDescent="0.3">
      <c r="A3015" s="1">
        <v>41166</v>
      </c>
      <c r="B3015">
        <v>0.254</v>
      </c>
      <c r="C3015">
        <v>0.254</v>
      </c>
      <c r="D3015">
        <v>0.254</v>
      </c>
      <c r="E3015">
        <v>0.254</v>
      </c>
      <c r="F3015" s="2">
        <v>6.7199999999999996E-2</v>
      </c>
    </row>
    <row r="3016" spans="1:6" x14ac:dyDescent="0.3">
      <c r="A3016" s="1">
        <v>41165</v>
      </c>
      <c r="B3016">
        <v>0.23799999999999999</v>
      </c>
      <c r="C3016">
        <v>0.23799999999999999</v>
      </c>
      <c r="D3016">
        <v>0.23799999999999999</v>
      </c>
      <c r="E3016">
        <v>0.23799999999999999</v>
      </c>
      <c r="F3016" s="2">
        <v>-3.2500000000000001E-2</v>
      </c>
    </row>
    <row r="3017" spans="1:6" x14ac:dyDescent="0.3">
      <c r="A3017" s="1">
        <v>41164</v>
      </c>
      <c r="B3017">
        <v>0.246</v>
      </c>
      <c r="C3017">
        <v>0.246</v>
      </c>
      <c r="D3017">
        <v>0.246</v>
      </c>
      <c r="E3017">
        <v>0.246</v>
      </c>
      <c r="F3017" s="2">
        <v>-1.6E-2</v>
      </c>
    </row>
    <row r="3018" spans="1:6" x14ac:dyDescent="0.3">
      <c r="A3018" s="1">
        <v>41163</v>
      </c>
      <c r="B3018">
        <v>0.25</v>
      </c>
      <c r="C3018">
        <v>0.25</v>
      </c>
      <c r="D3018">
        <v>0.25</v>
      </c>
      <c r="E3018">
        <v>0.25</v>
      </c>
      <c r="F3018" s="2">
        <v>0</v>
      </c>
    </row>
    <row r="3019" spans="1:6" x14ac:dyDescent="0.3">
      <c r="A3019" s="1">
        <v>41162</v>
      </c>
      <c r="B3019">
        <v>0.25</v>
      </c>
      <c r="C3019">
        <v>0.25</v>
      </c>
      <c r="D3019">
        <v>0.25</v>
      </c>
      <c r="E3019">
        <v>0.25</v>
      </c>
      <c r="F3019" s="2">
        <v>-1.5699999999999999E-2</v>
      </c>
    </row>
    <row r="3020" spans="1:6" x14ac:dyDescent="0.3">
      <c r="A3020" s="1">
        <v>41160</v>
      </c>
      <c r="B3020">
        <v>0.254</v>
      </c>
      <c r="C3020">
        <v>0.254</v>
      </c>
      <c r="D3020">
        <v>0.254</v>
      </c>
      <c r="E3020">
        <v>0.254</v>
      </c>
      <c r="F3020" s="2">
        <v>0</v>
      </c>
    </row>
    <row r="3021" spans="1:6" x14ac:dyDescent="0.3">
      <c r="A3021" s="1">
        <v>41159</v>
      </c>
      <c r="B3021">
        <v>0.254</v>
      </c>
      <c r="C3021">
        <v>0.254</v>
      </c>
      <c r="D3021">
        <v>0.254</v>
      </c>
      <c r="E3021">
        <v>0.254</v>
      </c>
      <c r="F3021" s="2">
        <v>-3.0499999999999999E-2</v>
      </c>
    </row>
    <row r="3022" spans="1:6" x14ac:dyDescent="0.3">
      <c r="A3022" s="1">
        <v>41158</v>
      </c>
      <c r="B3022">
        <v>0.26200000000000001</v>
      </c>
      <c r="C3022">
        <v>0.26200000000000001</v>
      </c>
      <c r="D3022">
        <v>0.26200000000000001</v>
      </c>
      <c r="E3022">
        <v>0.26200000000000001</v>
      </c>
      <c r="F3022" s="2">
        <v>0.1008</v>
      </c>
    </row>
    <row r="3023" spans="1:6" x14ac:dyDescent="0.3">
      <c r="A3023" s="1">
        <v>41157</v>
      </c>
      <c r="B3023">
        <v>0.23799999999999999</v>
      </c>
      <c r="C3023">
        <v>0.23799999999999999</v>
      </c>
      <c r="D3023">
        <v>0.23799999999999999</v>
      </c>
      <c r="E3023">
        <v>0.23799999999999999</v>
      </c>
      <c r="F3023" s="2">
        <v>1.7100000000000001E-2</v>
      </c>
    </row>
    <row r="3024" spans="1:6" x14ac:dyDescent="0.3">
      <c r="A3024" s="1">
        <v>41156</v>
      </c>
      <c r="B3024">
        <v>0.23400000000000001</v>
      </c>
      <c r="C3024">
        <v>0.23400000000000001</v>
      </c>
      <c r="D3024">
        <v>0.23400000000000001</v>
      </c>
      <c r="E3024">
        <v>0.23400000000000001</v>
      </c>
      <c r="F3024" s="2">
        <v>3.3599999999999998E-2</v>
      </c>
    </row>
    <row r="3025" spans="1:6" x14ac:dyDescent="0.3">
      <c r="A3025" s="1">
        <v>41153</v>
      </c>
      <c r="B3025">
        <v>0.22600000000000001</v>
      </c>
      <c r="C3025">
        <v>0.22600000000000001</v>
      </c>
      <c r="D3025">
        <v>0.22600000000000001</v>
      </c>
      <c r="E3025">
        <v>0.22600000000000001</v>
      </c>
      <c r="F3025" s="2">
        <v>0</v>
      </c>
    </row>
    <row r="3026" spans="1:6" x14ac:dyDescent="0.3">
      <c r="A3026" s="1">
        <v>41152</v>
      </c>
      <c r="B3026">
        <v>0.22600000000000001</v>
      </c>
      <c r="C3026">
        <v>0.22600000000000001</v>
      </c>
      <c r="D3026">
        <v>0.22600000000000001</v>
      </c>
      <c r="E3026">
        <v>0.22600000000000001</v>
      </c>
      <c r="F3026" s="2">
        <v>-0.124</v>
      </c>
    </row>
    <row r="3027" spans="1:6" x14ac:dyDescent="0.3">
      <c r="A3027" s="1">
        <v>41151</v>
      </c>
      <c r="B3027">
        <v>0.25800000000000001</v>
      </c>
      <c r="C3027">
        <v>0.25800000000000001</v>
      </c>
      <c r="D3027">
        <v>0.25800000000000001</v>
      </c>
      <c r="E3027">
        <v>0.25800000000000001</v>
      </c>
      <c r="F3027" s="2">
        <v>-5.4899999999999997E-2</v>
      </c>
    </row>
    <row r="3028" spans="1:6" x14ac:dyDescent="0.3">
      <c r="A3028" s="1">
        <v>41150</v>
      </c>
      <c r="B3028">
        <v>0.27300000000000002</v>
      </c>
      <c r="C3028">
        <v>0.27300000000000002</v>
      </c>
      <c r="D3028">
        <v>0.27300000000000002</v>
      </c>
      <c r="E3028">
        <v>0.27300000000000002</v>
      </c>
      <c r="F3028" s="2">
        <v>1.8700000000000001E-2</v>
      </c>
    </row>
    <row r="3029" spans="1:6" x14ac:dyDescent="0.3">
      <c r="A3029" s="1">
        <v>41149</v>
      </c>
      <c r="B3029">
        <v>0.26800000000000002</v>
      </c>
      <c r="C3029">
        <v>0.26800000000000002</v>
      </c>
      <c r="D3029">
        <v>0.26800000000000002</v>
      </c>
      <c r="E3029">
        <v>0.26800000000000002</v>
      </c>
      <c r="F3029" s="2">
        <v>0</v>
      </c>
    </row>
    <row r="3030" spans="1:6" x14ac:dyDescent="0.3">
      <c r="A3030" s="1">
        <v>41148</v>
      </c>
      <c r="B3030">
        <v>0.26800000000000002</v>
      </c>
      <c r="C3030">
        <v>0.26800000000000002</v>
      </c>
      <c r="D3030">
        <v>0.26800000000000002</v>
      </c>
      <c r="E3030">
        <v>0.26800000000000002</v>
      </c>
      <c r="F3030" s="2">
        <v>-1.29E-2</v>
      </c>
    </row>
    <row r="3031" spans="1:6" x14ac:dyDescent="0.3">
      <c r="A3031" s="1">
        <v>41146</v>
      </c>
      <c r="B3031">
        <v>0.27100000000000002</v>
      </c>
      <c r="C3031">
        <v>0.27100000000000002</v>
      </c>
      <c r="D3031">
        <v>0.27100000000000002</v>
      </c>
      <c r="E3031">
        <v>0.27100000000000002</v>
      </c>
      <c r="F3031" s="2">
        <v>0</v>
      </c>
    </row>
    <row r="3032" spans="1:6" x14ac:dyDescent="0.3">
      <c r="A3032" s="1">
        <v>41145</v>
      </c>
      <c r="B3032">
        <v>0.27100000000000002</v>
      </c>
      <c r="C3032">
        <v>0.27100000000000002</v>
      </c>
      <c r="D3032">
        <v>0.27100000000000002</v>
      </c>
      <c r="E3032">
        <v>0.27100000000000002</v>
      </c>
      <c r="F3032" s="2">
        <v>3.04E-2</v>
      </c>
    </row>
    <row r="3033" spans="1:6" x14ac:dyDescent="0.3">
      <c r="A3033" s="1">
        <v>41144</v>
      </c>
      <c r="B3033">
        <v>0.26300000000000001</v>
      </c>
      <c r="C3033">
        <v>0.26300000000000001</v>
      </c>
      <c r="D3033">
        <v>0.26300000000000001</v>
      </c>
      <c r="E3033">
        <v>0.26300000000000001</v>
      </c>
      <c r="F3033" s="2">
        <v>3.8E-3</v>
      </c>
    </row>
    <row r="3034" spans="1:6" x14ac:dyDescent="0.3">
      <c r="A3034" s="1">
        <v>41143</v>
      </c>
      <c r="B3034">
        <v>0.26200000000000001</v>
      </c>
      <c r="C3034">
        <v>0.26200000000000001</v>
      </c>
      <c r="D3034">
        <v>0.26200000000000001</v>
      </c>
      <c r="E3034">
        <v>0.26200000000000001</v>
      </c>
      <c r="F3034" s="2">
        <v>-9.9699999999999997E-2</v>
      </c>
    </row>
    <row r="3035" spans="1:6" x14ac:dyDescent="0.3">
      <c r="A3035" s="1">
        <v>41142</v>
      </c>
      <c r="B3035">
        <v>0.29099999999999998</v>
      </c>
      <c r="C3035">
        <v>0.29099999999999998</v>
      </c>
      <c r="D3035">
        <v>0.29099999999999998</v>
      </c>
      <c r="E3035">
        <v>0.29099999999999998</v>
      </c>
      <c r="F3035" s="2">
        <v>1.7500000000000002E-2</v>
      </c>
    </row>
    <row r="3036" spans="1:6" x14ac:dyDescent="0.3">
      <c r="A3036" s="1">
        <v>41141</v>
      </c>
      <c r="B3036">
        <v>0.28599999999999998</v>
      </c>
      <c r="C3036">
        <v>0.28599999999999998</v>
      </c>
      <c r="D3036">
        <v>0.28599999999999998</v>
      </c>
      <c r="E3036">
        <v>0.28599999999999998</v>
      </c>
      <c r="F3036" s="2">
        <v>-1.4500000000000001E-2</v>
      </c>
    </row>
    <row r="3037" spans="1:6" x14ac:dyDescent="0.3">
      <c r="A3037" s="1">
        <v>41139</v>
      </c>
      <c r="B3037">
        <v>0.28999999999999998</v>
      </c>
      <c r="C3037">
        <v>0.28999999999999998</v>
      </c>
      <c r="D3037">
        <v>0.28999999999999998</v>
      </c>
      <c r="E3037">
        <v>0.28999999999999998</v>
      </c>
      <c r="F3037" s="2">
        <v>0</v>
      </c>
    </row>
    <row r="3038" spans="1:6" x14ac:dyDescent="0.3">
      <c r="A3038" s="1">
        <v>41138</v>
      </c>
      <c r="B3038">
        <v>0.28999999999999998</v>
      </c>
      <c r="C3038">
        <v>0.28999999999999998</v>
      </c>
      <c r="D3038">
        <v>0.28999999999999998</v>
      </c>
      <c r="E3038">
        <v>0.28999999999999998</v>
      </c>
      <c r="F3038" s="2">
        <v>-1.3599999999999999E-2</v>
      </c>
    </row>
    <row r="3039" spans="1:6" x14ac:dyDescent="0.3">
      <c r="A3039" s="1">
        <v>41137</v>
      </c>
      <c r="B3039">
        <v>0.29399999999999998</v>
      </c>
      <c r="C3039">
        <v>0.29399999999999998</v>
      </c>
      <c r="D3039">
        <v>0.29399999999999998</v>
      </c>
      <c r="E3039">
        <v>0.29399999999999998</v>
      </c>
      <c r="F3039" s="2">
        <v>1.7299999999999999E-2</v>
      </c>
    </row>
    <row r="3040" spans="1:6" x14ac:dyDescent="0.3">
      <c r="A3040" s="1">
        <v>41136</v>
      </c>
      <c r="B3040">
        <v>0.28899999999999998</v>
      </c>
      <c r="C3040">
        <v>0.28899999999999998</v>
      </c>
      <c r="D3040">
        <v>0.28899999999999998</v>
      </c>
      <c r="E3040">
        <v>0.28899999999999998</v>
      </c>
      <c r="F3040" s="2">
        <v>4.3299999999999998E-2</v>
      </c>
    </row>
    <row r="3041" spans="1:6" x14ac:dyDescent="0.3">
      <c r="A3041" s="1">
        <v>41135</v>
      </c>
      <c r="B3041">
        <v>0.27700000000000002</v>
      </c>
      <c r="C3041">
        <v>0.27700000000000002</v>
      </c>
      <c r="D3041">
        <v>0.27700000000000002</v>
      </c>
      <c r="E3041">
        <v>0.27700000000000002</v>
      </c>
      <c r="F3041" s="2">
        <v>2.9700000000000001E-2</v>
      </c>
    </row>
    <row r="3042" spans="1:6" x14ac:dyDescent="0.3">
      <c r="A3042" s="1">
        <v>41134</v>
      </c>
      <c r="B3042">
        <v>0.26900000000000002</v>
      </c>
      <c r="C3042">
        <v>0.26900000000000002</v>
      </c>
      <c r="D3042">
        <v>0.26900000000000002</v>
      </c>
      <c r="E3042">
        <v>0.26900000000000002</v>
      </c>
      <c r="F3042" s="2">
        <v>1.66E-2</v>
      </c>
    </row>
    <row r="3043" spans="1:6" x14ac:dyDescent="0.3">
      <c r="A3043" s="1">
        <v>41132</v>
      </c>
      <c r="B3043">
        <v>0.26500000000000001</v>
      </c>
      <c r="C3043">
        <v>0.26500000000000001</v>
      </c>
      <c r="D3043">
        <v>0.26500000000000001</v>
      </c>
      <c r="E3043">
        <v>0.26500000000000001</v>
      </c>
      <c r="F3043" s="2">
        <v>0</v>
      </c>
    </row>
    <row r="3044" spans="1:6" x14ac:dyDescent="0.3">
      <c r="A3044" s="1">
        <v>41131</v>
      </c>
      <c r="B3044">
        <v>0.26500000000000001</v>
      </c>
      <c r="C3044">
        <v>0.26500000000000001</v>
      </c>
      <c r="D3044">
        <v>0.26500000000000001</v>
      </c>
      <c r="E3044">
        <v>0.26500000000000001</v>
      </c>
      <c r="F3044" s="2">
        <v>-3.9899999999999998E-2</v>
      </c>
    </row>
    <row r="3045" spans="1:6" x14ac:dyDescent="0.3">
      <c r="A3045" s="1">
        <v>41130</v>
      </c>
      <c r="B3045">
        <v>0.27600000000000002</v>
      </c>
      <c r="C3045">
        <v>0.27600000000000002</v>
      </c>
      <c r="D3045">
        <v>0.27600000000000002</v>
      </c>
      <c r="E3045">
        <v>0.27600000000000002</v>
      </c>
      <c r="F3045" s="2">
        <v>0</v>
      </c>
    </row>
    <row r="3046" spans="1:6" x14ac:dyDescent="0.3">
      <c r="A3046" s="1">
        <v>41129</v>
      </c>
      <c r="B3046">
        <v>0.27600000000000002</v>
      </c>
      <c r="C3046">
        <v>0.27600000000000002</v>
      </c>
      <c r="D3046">
        <v>0.27600000000000002</v>
      </c>
      <c r="E3046">
        <v>0.27600000000000002</v>
      </c>
      <c r="F3046" s="2">
        <v>2.9899999999999999E-2</v>
      </c>
    </row>
    <row r="3047" spans="1:6" x14ac:dyDescent="0.3">
      <c r="A3047" s="1">
        <v>41128</v>
      </c>
      <c r="B3047">
        <v>0.26800000000000002</v>
      </c>
      <c r="C3047">
        <v>0.26800000000000002</v>
      </c>
      <c r="D3047">
        <v>0.26800000000000002</v>
      </c>
      <c r="E3047">
        <v>0.26800000000000002</v>
      </c>
      <c r="F3047" s="2">
        <v>0.1167</v>
      </c>
    </row>
    <row r="3048" spans="1:6" x14ac:dyDescent="0.3">
      <c r="A3048" s="1">
        <v>41127</v>
      </c>
      <c r="B3048">
        <v>0.24</v>
      </c>
      <c r="C3048">
        <v>0.24</v>
      </c>
      <c r="D3048">
        <v>0.24</v>
      </c>
      <c r="E3048">
        <v>0.24</v>
      </c>
      <c r="F3048" s="2">
        <v>0</v>
      </c>
    </row>
    <row r="3049" spans="1:6" x14ac:dyDescent="0.3">
      <c r="A3049" s="1">
        <v>41125</v>
      </c>
      <c r="B3049">
        <v>0.24</v>
      </c>
      <c r="C3049">
        <v>0.24</v>
      </c>
      <c r="D3049">
        <v>0.24</v>
      </c>
      <c r="E3049">
        <v>0.24</v>
      </c>
      <c r="F3049" s="2">
        <v>0</v>
      </c>
    </row>
    <row r="3050" spans="1:6" x14ac:dyDescent="0.3">
      <c r="A3050" s="1">
        <v>41124</v>
      </c>
      <c r="B3050">
        <v>0.24</v>
      </c>
      <c r="C3050">
        <v>0.24</v>
      </c>
      <c r="D3050">
        <v>0.24</v>
      </c>
      <c r="E3050">
        <v>0.24</v>
      </c>
      <c r="F3050" s="2">
        <v>5.7299999999999997E-2</v>
      </c>
    </row>
    <row r="3051" spans="1:6" x14ac:dyDescent="0.3">
      <c r="A3051" s="1">
        <v>41123</v>
      </c>
      <c r="B3051">
        <v>0.22700000000000001</v>
      </c>
      <c r="C3051">
        <v>0.22700000000000001</v>
      </c>
      <c r="D3051">
        <v>0.22700000000000001</v>
      </c>
      <c r="E3051">
        <v>0.22700000000000001</v>
      </c>
      <c r="F3051" s="2">
        <v>-3.4000000000000002E-2</v>
      </c>
    </row>
    <row r="3052" spans="1:6" x14ac:dyDescent="0.3">
      <c r="A3052" s="1">
        <v>41122</v>
      </c>
      <c r="B3052">
        <v>0.23499999999999999</v>
      </c>
      <c r="C3052">
        <v>0.23499999999999999</v>
      </c>
      <c r="D3052">
        <v>0.23499999999999999</v>
      </c>
      <c r="E3052">
        <v>0.23499999999999999</v>
      </c>
      <c r="F3052" s="2">
        <v>9.2999999999999999E-2</v>
      </c>
    </row>
    <row r="3053" spans="1:6" x14ac:dyDescent="0.3">
      <c r="A3053" s="1">
        <v>41121</v>
      </c>
      <c r="B3053">
        <v>0.215</v>
      </c>
      <c r="C3053">
        <v>0.215</v>
      </c>
      <c r="D3053">
        <v>0.215</v>
      </c>
      <c r="E3053">
        <v>0.215</v>
      </c>
      <c r="F3053" s="2">
        <v>-5.2900000000000003E-2</v>
      </c>
    </row>
    <row r="3054" spans="1:6" x14ac:dyDescent="0.3">
      <c r="A3054" s="1">
        <v>41120</v>
      </c>
      <c r="B3054">
        <v>0.22700000000000001</v>
      </c>
      <c r="C3054">
        <v>0.22700000000000001</v>
      </c>
      <c r="D3054">
        <v>0.22700000000000001</v>
      </c>
      <c r="E3054">
        <v>0.22700000000000001</v>
      </c>
      <c r="F3054" s="2">
        <v>-6.3899999999999998E-2</v>
      </c>
    </row>
    <row r="3055" spans="1:6" x14ac:dyDescent="0.3">
      <c r="A3055" s="1">
        <v>41118</v>
      </c>
      <c r="B3055">
        <v>0.24299999999999999</v>
      </c>
      <c r="C3055">
        <v>0.24299999999999999</v>
      </c>
      <c r="D3055">
        <v>0.24299999999999999</v>
      </c>
      <c r="E3055">
        <v>0.24299999999999999</v>
      </c>
      <c r="F3055" s="2">
        <v>0</v>
      </c>
    </row>
    <row r="3056" spans="1:6" x14ac:dyDescent="0.3">
      <c r="A3056" s="1">
        <v>41117</v>
      </c>
      <c r="B3056">
        <v>0.24299999999999999</v>
      </c>
      <c r="C3056">
        <v>0.24299999999999999</v>
      </c>
      <c r="D3056">
        <v>0.24299999999999999</v>
      </c>
      <c r="E3056">
        <v>0.24299999999999999</v>
      </c>
      <c r="F3056" s="2">
        <v>5.1900000000000002E-2</v>
      </c>
    </row>
    <row r="3057" spans="1:6" x14ac:dyDescent="0.3">
      <c r="A3057" s="1">
        <v>41116</v>
      </c>
      <c r="B3057">
        <v>0.23100000000000001</v>
      </c>
      <c r="C3057">
        <v>0.23100000000000001</v>
      </c>
      <c r="D3057">
        <v>0.23100000000000001</v>
      </c>
      <c r="E3057">
        <v>0.23100000000000001</v>
      </c>
      <c r="F3057" s="2">
        <v>5.4800000000000001E-2</v>
      </c>
    </row>
    <row r="3058" spans="1:6" x14ac:dyDescent="0.3">
      <c r="A3058" s="1">
        <v>41115</v>
      </c>
      <c r="B3058">
        <v>0.219</v>
      </c>
      <c r="C3058">
        <v>0.219</v>
      </c>
      <c r="D3058">
        <v>0.219</v>
      </c>
      <c r="E3058">
        <v>0.219</v>
      </c>
      <c r="F3058" s="2">
        <v>4.5999999999999999E-3</v>
      </c>
    </row>
    <row r="3059" spans="1:6" x14ac:dyDescent="0.3">
      <c r="A3059" s="1">
        <v>41114</v>
      </c>
      <c r="B3059">
        <v>0.218</v>
      </c>
      <c r="C3059">
        <v>0.218</v>
      </c>
      <c r="D3059">
        <v>0.218</v>
      </c>
      <c r="E3059">
        <v>0.218</v>
      </c>
      <c r="F3059" s="2">
        <v>1.8700000000000001E-2</v>
      </c>
    </row>
    <row r="3060" spans="1:6" x14ac:dyDescent="0.3">
      <c r="A3060" s="1">
        <v>41113</v>
      </c>
      <c r="B3060">
        <v>0.214</v>
      </c>
      <c r="C3060">
        <v>0.214</v>
      </c>
      <c r="D3060">
        <v>0.214</v>
      </c>
      <c r="E3060">
        <v>0.214</v>
      </c>
      <c r="F3060" s="2">
        <v>4.1399999999999999E-2</v>
      </c>
    </row>
    <row r="3061" spans="1:6" x14ac:dyDescent="0.3">
      <c r="A3061" s="1">
        <v>41111</v>
      </c>
      <c r="B3061">
        <v>0.20599999999999999</v>
      </c>
      <c r="C3061">
        <v>0.20599999999999999</v>
      </c>
      <c r="D3061">
        <v>0.20599999999999999</v>
      </c>
      <c r="E3061">
        <v>0.20599999999999999</v>
      </c>
      <c r="F3061" s="2">
        <v>0</v>
      </c>
    </row>
    <row r="3062" spans="1:6" x14ac:dyDescent="0.3">
      <c r="A3062" s="1">
        <v>41110</v>
      </c>
      <c r="B3062">
        <v>0.20599999999999999</v>
      </c>
      <c r="C3062">
        <v>0.20599999999999999</v>
      </c>
      <c r="D3062">
        <v>0.20599999999999999</v>
      </c>
      <c r="E3062">
        <v>0.20599999999999999</v>
      </c>
      <c r="F3062" s="2">
        <v>-5.5E-2</v>
      </c>
    </row>
    <row r="3063" spans="1:6" x14ac:dyDescent="0.3">
      <c r="A3063" s="1">
        <v>41109</v>
      </c>
      <c r="B3063">
        <v>0.218</v>
      </c>
      <c r="C3063">
        <v>0.218</v>
      </c>
      <c r="D3063">
        <v>0.218</v>
      </c>
      <c r="E3063">
        <v>0.218</v>
      </c>
      <c r="F3063" s="2">
        <v>-3.5400000000000001E-2</v>
      </c>
    </row>
    <row r="3064" spans="1:6" x14ac:dyDescent="0.3">
      <c r="A3064" s="1">
        <v>41108</v>
      </c>
      <c r="B3064">
        <v>0.22600000000000001</v>
      </c>
      <c r="C3064">
        <v>0.22600000000000001</v>
      </c>
      <c r="D3064">
        <v>0.22600000000000001</v>
      </c>
      <c r="E3064">
        <v>0.22600000000000001</v>
      </c>
      <c r="F3064" s="2">
        <v>-6.6100000000000006E-2</v>
      </c>
    </row>
    <row r="3065" spans="1:6" x14ac:dyDescent="0.3">
      <c r="A3065" s="1">
        <v>41107</v>
      </c>
      <c r="B3065">
        <v>0.24199999999999999</v>
      </c>
      <c r="C3065">
        <v>0.24199999999999999</v>
      </c>
      <c r="D3065">
        <v>0.24199999999999999</v>
      </c>
      <c r="E3065">
        <v>0.24199999999999999</v>
      </c>
      <c r="F3065" s="2">
        <v>5.2200000000000003E-2</v>
      </c>
    </row>
    <row r="3066" spans="1:6" x14ac:dyDescent="0.3">
      <c r="A3066" s="1">
        <v>41106</v>
      </c>
      <c r="B3066">
        <v>0.23</v>
      </c>
      <c r="C3066">
        <v>0.23</v>
      </c>
      <c r="D3066">
        <v>0.23</v>
      </c>
      <c r="E3066">
        <v>0.23</v>
      </c>
      <c r="F3066" s="2">
        <v>-4.9599999999999998E-2</v>
      </c>
    </row>
    <row r="3067" spans="1:6" x14ac:dyDescent="0.3">
      <c r="A3067" s="1">
        <v>41104</v>
      </c>
      <c r="B3067">
        <v>0.24199999999999999</v>
      </c>
      <c r="C3067">
        <v>0.24199999999999999</v>
      </c>
      <c r="D3067">
        <v>0.24199999999999999</v>
      </c>
      <c r="E3067">
        <v>0.24199999999999999</v>
      </c>
      <c r="F3067" s="2">
        <v>0</v>
      </c>
    </row>
    <row r="3068" spans="1:6" x14ac:dyDescent="0.3">
      <c r="A3068" s="1">
        <v>41103</v>
      </c>
      <c r="B3068">
        <v>0.24199999999999999</v>
      </c>
      <c r="C3068">
        <v>0.24199999999999999</v>
      </c>
      <c r="D3068">
        <v>0.24199999999999999</v>
      </c>
      <c r="E3068">
        <v>0.24199999999999999</v>
      </c>
      <c r="F3068" s="2">
        <v>-6.2E-2</v>
      </c>
    </row>
    <row r="3069" spans="1:6" x14ac:dyDescent="0.3">
      <c r="A3069" s="1">
        <v>41102</v>
      </c>
      <c r="B3069">
        <v>0.25800000000000001</v>
      </c>
      <c r="C3069">
        <v>0.25800000000000001</v>
      </c>
      <c r="D3069">
        <v>0.25800000000000001</v>
      </c>
      <c r="E3069">
        <v>0.25800000000000001</v>
      </c>
      <c r="F3069" s="2">
        <v>-3.0099999999999998E-2</v>
      </c>
    </row>
    <row r="3070" spans="1:6" x14ac:dyDescent="0.3">
      <c r="A3070" s="1">
        <v>41101</v>
      </c>
      <c r="B3070">
        <v>0.26600000000000001</v>
      </c>
      <c r="C3070">
        <v>0.26600000000000001</v>
      </c>
      <c r="D3070">
        <v>0.26600000000000001</v>
      </c>
      <c r="E3070">
        <v>0.26600000000000001</v>
      </c>
      <c r="F3070" s="2">
        <v>-1.4800000000000001E-2</v>
      </c>
    </row>
    <row r="3071" spans="1:6" x14ac:dyDescent="0.3">
      <c r="A3071" s="1">
        <v>41100</v>
      </c>
      <c r="B3071">
        <v>0.27</v>
      </c>
      <c r="C3071">
        <v>0.27</v>
      </c>
      <c r="D3071">
        <v>0.27</v>
      </c>
      <c r="E3071">
        <v>0.27</v>
      </c>
      <c r="F3071" s="2">
        <v>1.4999999999999999E-2</v>
      </c>
    </row>
    <row r="3072" spans="1:6" x14ac:dyDescent="0.3">
      <c r="A3072" s="1">
        <v>41099</v>
      </c>
      <c r="B3072">
        <v>0.26600000000000001</v>
      </c>
      <c r="C3072">
        <v>0.26600000000000001</v>
      </c>
      <c r="D3072">
        <v>0.26600000000000001</v>
      </c>
      <c r="E3072">
        <v>0.26600000000000001</v>
      </c>
      <c r="F3072" s="2">
        <v>-2.8500000000000001E-2</v>
      </c>
    </row>
    <row r="3073" spans="1:6" x14ac:dyDescent="0.3">
      <c r="A3073" s="1">
        <v>41097</v>
      </c>
      <c r="B3073">
        <v>0.27400000000000002</v>
      </c>
      <c r="C3073">
        <v>0.27400000000000002</v>
      </c>
      <c r="D3073">
        <v>0.27400000000000002</v>
      </c>
      <c r="E3073">
        <v>0.27400000000000002</v>
      </c>
      <c r="F3073" s="2">
        <v>0</v>
      </c>
    </row>
    <row r="3074" spans="1:6" x14ac:dyDescent="0.3">
      <c r="A3074" s="1">
        <v>41096</v>
      </c>
      <c r="B3074">
        <v>0.27400000000000002</v>
      </c>
      <c r="C3074">
        <v>0.27400000000000002</v>
      </c>
      <c r="D3074">
        <v>0.27400000000000002</v>
      </c>
      <c r="E3074">
        <v>0.27400000000000002</v>
      </c>
      <c r="F3074" s="2">
        <v>-5.1900000000000002E-2</v>
      </c>
    </row>
    <row r="3075" spans="1:6" x14ac:dyDescent="0.3">
      <c r="A3075" s="1">
        <v>41095</v>
      </c>
      <c r="B3075">
        <v>0.28899999999999998</v>
      </c>
      <c r="C3075">
        <v>0.28899999999999998</v>
      </c>
      <c r="D3075">
        <v>0.28899999999999998</v>
      </c>
      <c r="E3075">
        <v>0.28899999999999998</v>
      </c>
      <c r="F3075" s="2">
        <v>-5.3400000000000003E-2</v>
      </c>
    </row>
    <row r="3076" spans="1:6" x14ac:dyDescent="0.3">
      <c r="A3076" s="1">
        <v>41094</v>
      </c>
      <c r="B3076">
        <v>0.30499999999999999</v>
      </c>
      <c r="C3076">
        <v>0.30499999999999999</v>
      </c>
      <c r="D3076">
        <v>0.30499999999999999</v>
      </c>
      <c r="E3076">
        <v>0.30499999999999999</v>
      </c>
      <c r="F3076" s="2">
        <v>0</v>
      </c>
    </row>
    <row r="3077" spans="1:6" x14ac:dyDescent="0.3">
      <c r="A3077" s="1">
        <v>41093</v>
      </c>
      <c r="B3077">
        <v>0.30499999999999999</v>
      </c>
      <c r="C3077">
        <v>0.30499999999999999</v>
      </c>
      <c r="D3077">
        <v>0.30499999999999999</v>
      </c>
      <c r="E3077">
        <v>0.30499999999999999</v>
      </c>
      <c r="F3077" s="2">
        <v>2.69E-2</v>
      </c>
    </row>
    <row r="3078" spans="1:6" x14ac:dyDescent="0.3">
      <c r="A3078" s="1">
        <v>41092</v>
      </c>
      <c r="B3078">
        <v>0.29699999999999999</v>
      </c>
      <c r="C3078">
        <v>0.29699999999999999</v>
      </c>
      <c r="D3078">
        <v>0.29699999999999999</v>
      </c>
      <c r="E3078">
        <v>0.29699999999999999</v>
      </c>
      <c r="F3078" s="2">
        <v>-2.6200000000000001E-2</v>
      </c>
    </row>
    <row r="3079" spans="1:6" x14ac:dyDescent="0.3">
      <c r="A3079" s="1">
        <v>41090</v>
      </c>
      <c r="B3079">
        <v>0.30499999999999999</v>
      </c>
      <c r="C3079">
        <v>0.30499999999999999</v>
      </c>
      <c r="D3079">
        <v>0.30499999999999999</v>
      </c>
      <c r="E3079">
        <v>0.30499999999999999</v>
      </c>
      <c r="F3079" s="2">
        <v>0</v>
      </c>
    </row>
    <row r="3080" spans="1:6" x14ac:dyDescent="0.3">
      <c r="A3080" s="1">
        <v>41089</v>
      </c>
      <c r="B3080">
        <v>0.30499999999999999</v>
      </c>
      <c r="C3080">
        <v>0.30499999999999999</v>
      </c>
      <c r="D3080">
        <v>0.30499999999999999</v>
      </c>
      <c r="E3080">
        <v>0.30499999999999999</v>
      </c>
      <c r="F3080" s="2">
        <v>-1.29E-2</v>
      </c>
    </row>
    <row r="3081" spans="1:6" x14ac:dyDescent="0.3">
      <c r="A3081" s="1">
        <v>41088</v>
      </c>
      <c r="B3081">
        <v>0.309</v>
      </c>
      <c r="C3081">
        <v>0.309</v>
      </c>
      <c r="D3081">
        <v>0.309</v>
      </c>
      <c r="E3081">
        <v>0.309</v>
      </c>
      <c r="F3081" s="2">
        <v>0</v>
      </c>
    </row>
    <row r="3082" spans="1:6" x14ac:dyDescent="0.3">
      <c r="A3082" s="1">
        <v>41087</v>
      </c>
      <c r="B3082">
        <v>0.309</v>
      </c>
      <c r="C3082">
        <v>0.309</v>
      </c>
      <c r="D3082">
        <v>0.309</v>
      </c>
      <c r="E3082">
        <v>0.309</v>
      </c>
      <c r="F3082" s="2">
        <v>-6.4000000000000003E-3</v>
      </c>
    </row>
    <row r="3083" spans="1:6" x14ac:dyDescent="0.3">
      <c r="A3083" s="1">
        <v>41086</v>
      </c>
      <c r="B3083">
        <v>0.311</v>
      </c>
      <c r="C3083">
        <v>0.311</v>
      </c>
      <c r="D3083">
        <v>0.311</v>
      </c>
      <c r="E3083">
        <v>0.311</v>
      </c>
      <c r="F3083" s="2">
        <v>4.0099999999999997E-2</v>
      </c>
    </row>
    <row r="3084" spans="1:6" x14ac:dyDescent="0.3">
      <c r="A3084" s="1">
        <v>41085</v>
      </c>
      <c r="B3084">
        <v>0.29899999999999999</v>
      </c>
      <c r="C3084">
        <v>0.29899999999999999</v>
      </c>
      <c r="D3084">
        <v>0.29899999999999999</v>
      </c>
      <c r="E3084">
        <v>0.29899999999999999</v>
      </c>
      <c r="F3084" s="2">
        <v>-1.2500000000000001E-2</v>
      </c>
    </row>
    <row r="3085" spans="1:6" x14ac:dyDescent="0.3">
      <c r="A3085" s="1">
        <v>41083</v>
      </c>
      <c r="B3085">
        <v>0.30299999999999999</v>
      </c>
      <c r="C3085">
        <v>0.30299999999999999</v>
      </c>
      <c r="D3085">
        <v>0.30299999999999999</v>
      </c>
      <c r="E3085">
        <v>0.30299999999999999</v>
      </c>
      <c r="F3085" s="2">
        <v>0</v>
      </c>
    </row>
    <row r="3086" spans="1:6" x14ac:dyDescent="0.3">
      <c r="A3086" s="1">
        <v>41082</v>
      </c>
      <c r="B3086">
        <v>0.30299999999999999</v>
      </c>
      <c r="C3086">
        <v>0.30299999999999999</v>
      </c>
      <c r="D3086">
        <v>0.30299999999999999</v>
      </c>
      <c r="E3086">
        <v>0.30299999999999999</v>
      </c>
      <c r="F3086" s="2">
        <v>0</v>
      </c>
    </row>
    <row r="3087" spans="1:6" x14ac:dyDescent="0.3">
      <c r="A3087" s="1">
        <v>41081</v>
      </c>
      <c r="B3087">
        <v>0.30299999999999999</v>
      </c>
      <c r="C3087">
        <v>0.30299999999999999</v>
      </c>
      <c r="D3087">
        <v>0.30299999999999999</v>
      </c>
      <c r="E3087">
        <v>0.30299999999999999</v>
      </c>
      <c r="F3087" s="2">
        <v>-3.8100000000000002E-2</v>
      </c>
    </row>
    <row r="3088" spans="1:6" x14ac:dyDescent="0.3">
      <c r="A3088" s="1">
        <v>41080</v>
      </c>
      <c r="B3088">
        <v>0.315</v>
      </c>
      <c r="C3088">
        <v>0.315</v>
      </c>
      <c r="D3088">
        <v>0.315</v>
      </c>
      <c r="E3088">
        <v>0.315</v>
      </c>
      <c r="F3088" s="2">
        <v>8.6199999999999999E-2</v>
      </c>
    </row>
    <row r="3089" spans="1:6" x14ac:dyDescent="0.3">
      <c r="A3089" s="1">
        <v>41079</v>
      </c>
      <c r="B3089">
        <v>0.28999999999999998</v>
      </c>
      <c r="C3089">
        <v>0.28999999999999998</v>
      </c>
      <c r="D3089">
        <v>0.28999999999999998</v>
      </c>
      <c r="E3089">
        <v>0.28999999999999998</v>
      </c>
      <c r="F3089" s="2">
        <v>1.4E-2</v>
      </c>
    </row>
    <row r="3090" spans="1:6" x14ac:dyDescent="0.3">
      <c r="A3090" s="1">
        <v>41078</v>
      </c>
      <c r="B3090">
        <v>0.28599999999999998</v>
      </c>
      <c r="C3090">
        <v>0.28599999999999998</v>
      </c>
      <c r="D3090">
        <v>0.28599999999999998</v>
      </c>
      <c r="E3090">
        <v>0.28599999999999998</v>
      </c>
      <c r="F3090" s="2">
        <v>4.3400000000000001E-2</v>
      </c>
    </row>
    <row r="3091" spans="1:6" x14ac:dyDescent="0.3">
      <c r="A3091" s="1">
        <v>41076</v>
      </c>
      <c r="B3091">
        <v>0.27400000000000002</v>
      </c>
      <c r="C3091">
        <v>0.27400000000000002</v>
      </c>
      <c r="D3091">
        <v>0.27400000000000002</v>
      </c>
      <c r="E3091">
        <v>0.27400000000000002</v>
      </c>
      <c r="F3091" s="2">
        <v>0</v>
      </c>
    </row>
    <row r="3092" spans="1:6" x14ac:dyDescent="0.3">
      <c r="A3092" s="1">
        <v>41075</v>
      </c>
      <c r="B3092">
        <v>0.27400000000000002</v>
      </c>
      <c r="C3092">
        <v>0.27400000000000002</v>
      </c>
      <c r="D3092">
        <v>0.27400000000000002</v>
      </c>
      <c r="E3092">
        <v>0.27400000000000002</v>
      </c>
      <c r="F3092" s="2">
        <v>-8.0500000000000002E-2</v>
      </c>
    </row>
    <row r="3093" spans="1:6" x14ac:dyDescent="0.3">
      <c r="A3093" s="1">
        <v>41074</v>
      </c>
      <c r="B3093">
        <v>0.29799999999999999</v>
      </c>
      <c r="C3093">
        <v>0.29799999999999999</v>
      </c>
      <c r="D3093">
        <v>0.29799999999999999</v>
      </c>
      <c r="E3093">
        <v>0.29799999999999999</v>
      </c>
      <c r="F3093" s="2">
        <v>1.3599999999999999E-2</v>
      </c>
    </row>
    <row r="3094" spans="1:6" x14ac:dyDescent="0.3">
      <c r="A3094" s="1">
        <v>41073</v>
      </c>
      <c r="B3094">
        <v>0.29399999999999998</v>
      </c>
      <c r="C3094">
        <v>0.29399999999999998</v>
      </c>
      <c r="D3094">
        <v>0.29399999999999998</v>
      </c>
      <c r="E3094">
        <v>0.29399999999999998</v>
      </c>
      <c r="F3094" s="2">
        <v>0</v>
      </c>
    </row>
    <row r="3095" spans="1:6" x14ac:dyDescent="0.3">
      <c r="A3095" s="1">
        <v>41072</v>
      </c>
      <c r="B3095">
        <v>0.29399999999999998</v>
      </c>
      <c r="C3095">
        <v>0.29399999999999998</v>
      </c>
      <c r="D3095">
        <v>0.29399999999999998</v>
      </c>
      <c r="E3095">
        <v>0.29399999999999998</v>
      </c>
      <c r="F3095" s="2">
        <v>8.8900000000000007E-2</v>
      </c>
    </row>
    <row r="3096" spans="1:6" x14ac:dyDescent="0.3">
      <c r="A3096" s="1">
        <v>41071</v>
      </c>
      <c r="B3096">
        <v>0.27</v>
      </c>
      <c r="C3096">
        <v>0.27</v>
      </c>
      <c r="D3096">
        <v>0.27</v>
      </c>
      <c r="E3096">
        <v>0.27</v>
      </c>
      <c r="F3096" s="2">
        <v>0</v>
      </c>
    </row>
    <row r="3097" spans="1:6" x14ac:dyDescent="0.3">
      <c r="A3097" s="1">
        <v>41069</v>
      </c>
      <c r="B3097">
        <v>0.27</v>
      </c>
      <c r="C3097">
        <v>0.27</v>
      </c>
      <c r="D3097">
        <v>0.27</v>
      </c>
      <c r="E3097">
        <v>0.27</v>
      </c>
      <c r="F3097" s="2">
        <v>0</v>
      </c>
    </row>
    <row r="3098" spans="1:6" x14ac:dyDescent="0.3">
      <c r="A3098" s="1">
        <v>41068</v>
      </c>
      <c r="B3098">
        <v>0.27</v>
      </c>
      <c r="C3098">
        <v>0.27</v>
      </c>
      <c r="D3098">
        <v>0.27</v>
      </c>
      <c r="E3098">
        <v>0.27</v>
      </c>
      <c r="F3098" s="2">
        <v>0</v>
      </c>
    </row>
    <row r="3099" spans="1:6" x14ac:dyDescent="0.3">
      <c r="A3099" s="1">
        <v>41067</v>
      </c>
      <c r="B3099">
        <v>0.27</v>
      </c>
      <c r="C3099">
        <v>0.27</v>
      </c>
      <c r="D3099">
        <v>0.27</v>
      </c>
      <c r="E3099">
        <v>0.27</v>
      </c>
      <c r="F3099" s="2">
        <v>1.4999999999999999E-2</v>
      </c>
    </row>
    <row r="3100" spans="1:6" x14ac:dyDescent="0.3">
      <c r="A3100" s="1">
        <v>41066</v>
      </c>
      <c r="B3100">
        <v>0.26600000000000001</v>
      </c>
      <c r="C3100">
        <v>0.26600000000000001</v>
      </c>
      <c r="D3100">
        <v>0.26600000000000001</v>
      </c>
      <c r="E3100">
        <v>0.26600000000000001</v>
      </c>
      <c r="F3100" s="2">
        <v>4.7199999999999999E-2</v>
      </c>
    </row>
    <row r="3101" spans="1:6" x14ac:dyDescent="0.3">
      <c r="A3101" s="1">
        <v>41065</v>
      </c>
      <c r="B3101">
        <v>0.254</v>
      </c>
      <c r="C3101">
        <v>0.254</v>
      </c>
      <c r="D3101">
        <v>0.254</v>
      </c>
      <c r="E3101">
        <v>0.254</v>
      </c>
      <c r="F3101" s="2">
        <v>0</v>
      </c>
    </row>
    <row r="3102" spans="1:6" x14ac:dyDescent="0.3">
      <c r="A3102" s="1">
        <v>41064</v>
      </c>
      <c r="B3102">
        <v>0.254</v>
      </c>
      <c r="C3102">
        <v>0.254</v>
      </c>
      <c r="D3102">
        <v>0.254</v>
      </c>
      <c r="E3102">
        <v>0.254</v>
      </c>
      <c r="F3102" s="2">
        <v>1.6E-2</v>
      </c>
    </row>
    <row r="3103" spans="1:6" x14ac:dyDescent="0.3">
      <c r="A3103" s="1">
        <v>41062</v>
      </c>
      <c r="B3103">
        <v>0.25</v>
      </c>
      <c r="C3103">
        <v>0.25</v>
      </c>
      <c r="D3103">
        <v>0.25</v>
      </c>
      <c r="E3103">
        <v>0.25</v>
      </c>
      <c r="F3103" s="2">
        <v>0</v>
      </c>
    </row>
    <row r="3104" spans="1:6" x14ac:dyDescent="0.3">
      <c r="A3104" s="1">
        <v>41061</v>
      </c>
      <c r="B3104">
        <v>0.25</v>
      </c>
      <c r="C3104">
        <v>0.25</v>
      </c>
      <c r="D3104">
        <v>0.25</v>
      </c>
      <c r="E3104">
        <v>0.25</v>
      </c>
      <c r="F3104" s="2">
        <v>-6.0199999999999997E-2</v>
      </c>
    </row>
    <row r="3105" spans="1:6" x14ac:dyDescent="0.3">
      <c r="A3105" s="1">
        <v>41060</v>
      </c>
      <c r="B3105">
        <v>0.26600000000000001</v>
      </c>
      <c r="C3105">
        <v>0.26600000000000001</v>
      </c>
      <c r="D3105">
        <v>0.26600000000000001</v>
      </c>
      <c r="E3105">
        <v>0.26600000000000001</v>
      </c>
      <c r="F3105" s="2">
        <v>-1.4800000000000001E-2</v>
      </c>
    </row>
    <row r="3106" spans="1:6" x14ac:dyDescent="0.3">
      <c r="A3106" s="1">
        <v>41059</v>
      </c>
      <c r="B3106">
        <v>0.27</v>
      </c>
      <c r="C3106">
        <v>0.27</v>
      </c>
      <c r="D3106">
        <v>0.27</v>
      </c>
      <c r="E3106">
        <v>0.27</v>
      </c>
      <c r="F3106" s="2">
        <v>-6.5699999999999995E-2</v>
      </c>
    </row>
    <row r="3107" spans="1:6" x14ac:dyDescent="0.3">
      <c r="A3107" s="1">
        <v>41058</v>
      </c>
      <c r="B3107">
        <v>0.28899999999999998</v>
      </c>
      <c r="C3107">
        <v>0.28899999999999998</v>
      </c>
      <c r="D3107">
        <v>0.28899999999999998</v>
      </c>
      <c r="E3107">
        <v>0.28899999999999998</v>
      </c>
      <c r="F3107" s="2">
        <v>-1.4E-2</v>
      </c>
    </row>
    <row r="3108" spans="1:6" x14ac:dyDescent="0.3">
      <c r="A3108" s="1">
        <v>41057</v>
      </c>
      <c r="B3108">
        <v>0.29299999999999998</v>
      </c>
      <c r="C3108">
        <v>0.29299999999999998</v>
      </c>
      <c r="D3108">
        <v>0.29299999999999998</v>
      </c>
      <c r="E3108">
        <v>0.29299999999999998</v>
      </c>
      <c r="F3108" s="2">
        <v>0</v>
      </c>
    </row>
    <row r="3109" spans="1:6" x14ac:dyDescent="0.3">
      <c r="A3109" s="1">
        <v>41055</v>
      </c>
      <c r="B3109">
        <v>0.29299999999999998</v>
      </c>
      <c r="C3109">
        <v>0.29299999999999998</v>
      </c>
      <c r="D3109">
        <v>0.29299999999999998</v>
      </c>
      <c r="E3109">
        <v>0.29299999999999998</v>
      </c>
      <c r="F3109" s="2">
        <v>0</v>
      </c>
    </row>
    <row r="3110" spans="1:6" x14ac:dyDescent="0.3">
      <c r="A3110" s="1">
        <v>41054</v>
      </c>
      <c r="B3110">
        <v>0.29299999999999998</v>
      </c>
      <c r="C3110">
        <v>0.29299999999999998</v>
      </c>
      <c r="D3110">
        <v>0.29299999999999998</v>
      </c>
      <c r="E3110">
        <v>0.29299999999999998</v>
      </c>
      <c r="F3110" s="2">
        <v>-2.6599999999999999E-2</v>
      </c>
    </row>
    <row r="3111" spans="1:6" x14ac:dyDescent="0.3">
      <c r="A3111" s="1">
        <v>41053</v>
      </c>
      <c r="B3111">
        <v>0.30099999999999999</v>
      </c>
      <c r="C3111">
        <v>0.30099999999999999</v>
      </c>
      <c r="D3111">
        <v>0.30099999999999999</v>
      </c>
      <c r="E3111">
        <v>0.30099999999999999</v>
      </c>
      <c r="F3111" s="2">
        <v>2.7300000000000001E-2</v>
      </c>
    </row>
    <row r="3112" spans="1:6" x14ac:dyDescent="0.3">
      <c r="A3112" s="1">
        <v>41052</v>
      </c>
      <c r="B3112">
        <v>0.29299999999999998</v>
      </c>
      <c r="C3112">
        <v>0.29299999999999998</v>
      </c>
      <c r="D3112">
        <v>0.29299999999999998</v>
      </c>
      <c r="E3112">
        <v>0.29299999999999998</v>
      </c>
      <c r="F3112" s="2">
        <v>-3.3999999999999998E-3</v>
      </c>
    </row>
    <row r="3113" spans="1:6" x14ac:dyDescent="0.3">
      <c r="A3113" s="1">
        <v>41051</v>
      </c>
      <c r="B3113">
        <v>0.29399999999999998</v>
      </c>
      <c r="C3113">
        <v>0.29399999999999998</v>
      </c>
      <c r="D3113">
        <v>0.29399999999999998</v>
      </c>
      <c r="E3113">
        <v>0.29399999999999998</v>
      </c>
      <c r="F3113" s="2">
        <v>1.38E-2</v>
      </c>
    </row>
    <row r="3114" spans="1:6" x14ac:dyDescent="0.3">
      <c r="A3114" s="1">
        <v>41050</v>
      </c>
      <c r="B3114">
        <v>0.28999999999999998</v>
      </c>
      <c r="C3114">
        <v>0.28999999999999998</v>
      </c>
      <c r="D3114">
        <v>0.28999999999999998</v>
      </c>
      <c r="E3114">
        <v>0.28999999999999998</v>
      </c>
      <c r="F3114" s="2">
        <v>-2.8199999999999999E-2</v>
      </c>
    </row>
    <row r="3115" spans="1:6" x14ac:dyDescent="0.3">
      <c r="A3115" s="1">
        <v>41048</v>
      </c>
      <c r="B3115">
        <v>0.29799999999999999</v>
      </c>
      <c r="C3115">
        <v>0.29799999999999999</v>
      </c>
      <c r="D3115">
        <v>0.29799999999999999</v>
      </c>
      <c r="E3115">
        <v>0.29799999999999999</v>
      </c>
      <c r="F3115" s="2">
        <v>0</v>
      </c>
    </row>
    <row r="3116" spans="1:6" x14ac:dyDescent="0.3">
      <c r="A3116" s="1">
        <v>41047</v>
      </c>
      <c r="B3116">
        <v>0.29799999999999999</v>
      </c>
      <c r="C3116">
        <v>0.29799999999999999</v>
      </c>
      <c r="D3116">
        <v>0.29799999999999999</v>
      </c>
      <c r="E3116">
        <v>0.29799999999999999</v>
      </c>
      <c r="F3116" s="2">
        <v>0</v>
      </c>
    </row>
    <row r="3117" spans="1:6" x14ac:dyDescent="0.3">
      <c r="A3117" s="1">
        <v>41046</v>
      </c>
      <c r="B3117">
        <v>0.29799999999999999</v>
      </c>
      <c r="C3117">
        <v>0.29799999999999999</v>
      </c>
      <c r="D3117">
        <v>0.29799999999999999</v>
      </c>
      <c r="E3117">
        <v>0.29799999999999999</v>
      </c>
      <c r="F3117" s="2">
        <v>4.2000000000000003E-2</v>
      </c>
    </row>
    <row r="3118" spans="1:6" x14ac:dyDescent="0.3">
      <c r="A3118" s="1">
        <v>41045</v>
      </c>
      <c r="B3118">
        <v>0.28599999999999998</v>
      </c>
      <c r="C3118">
        <v>0.28599999999999998</v>
      </c>
      <c r="D3118">
        <v>0.28599999999999998</v>
      </c>
      <c r="E3118">
        <v>0.28599999999999998</v>
      </c>
      <c r="F3118" s="2">
        <v>2.8799999999999999E-2</v>
      </c>
    </row>
    <row r="3119" spans="1:6" x14ac:dyDescent="0.3">
      <c r="A3119" s="1">
        <v>41044</v>
      </c>
      <c r="B3119">
        <v>0.27800000000000002</v>
      </c>
      <c r="C3119">
        <v>0.27800000000000002</v>
      </c>
      <c r="D3119">
        <v>0.27800000000000002</v>
      </c>
      <c r="E3119">
        <v>0.27800000000000002</v>
      </c>
      <c r="F3119" s="2">
        <v>4.5100000000000001E-2</v>
      </c>
    </row>
    <row r="3120" spans="1:6" x14ac:dyDescent="0.3">
      <c r="A3120" s="1">
        <v>41043</v>
      </c>
      <c r="B3120">
        <v>0.26600000000000001</v>
      </c>
      <c r="C3120">
        <v>0.26600000000000001</v>
      </c>
      <c r="D3120">
        <v>0.26600000000000001</v>
      </c>
      <c r="E3120">
        <v>0.26600000000000001</v>
      </c>
      <c r="F3120" s="2">
        <v>1.5299999999999999E-2</v>
      </c>
    </row>
    <row r="3121" spans="1:6" x14ac:dyDescent="0.3">
      <c r="A3121" s="1">
        <v>41041</v>
      </c>
      <c r="B3121">
        <v>0.26200000000000001</v>
      </c>
      <c r="C3121">
        <v>0.26200000000000001</v>
      </c>
      <c r="D3121">
        <v>0.26200000000000001</v>
      </c>
      <c r="E3121">
        <v>0.26200000000000001</v>
      </c>
      <c r="F3121" s="2">
        <v>0</v>
      </c>
    </row>
    <row r="3122" spans="1:6" x14ac:dyDescent="0.3">
      <c r="A3122" s="1">
        <v>41040</v>
      </c>
      <c r="B3122">
        <v>0.26200000000000001</v>
      </c>
      <c r="C3122">
        <v>0.26200000000000001</v>
      </c>
      <c r="D3122">
        <v>0.26200000000000001</v>
      </c>
      <c r="E3122">
        <v>0.26200000000000001</v>
      </c>
      <c r="F3122" s="2">
        <v>0</v>
      </c>
    </row>
    <row r="3123" spans="1:6" x14ac:dyDescent="0.3">
      <c r="A3123" s="1">
        <v>41039</v>
      </c>
      <c r="B3123">
        <v>0.26200000000000001</v>
      </c>
      <c r="C3123">
        <v>0.26200000000000001</v>
      </c>
      <c r="D3123">
        <v>0.26200000000000001</v>
      </c>
      <c r="E3123">
        <v>0.26200000000000001</v>
      </c>
      <c r="F3123" s="2">
        <v>0</v>
      </c>
    </row>
    <row r="3124" spans="1:6" x14ac:dyDescent="0.3">
      <c r="A3124" s="1">
        <v>41038</v>
      </c>
      <c r="B3124">
        <v>0.26200000000000001</v>
      </c>
      <c r="C3124">
        <v>0.26200000000000001</v>
      </c>
      <c r="D3124">
        <v>0.26200000000000001</v>
      </c>
      <c r="E3124">
        <v>0.26200000000000001</v>
      </c>
      <c r="F3124" s="2">
        <v>1.55E-2</v>
      </c>
    </row>
    <row r="3125" spans="1:6" x14ac:dyDescent="0.3">
      <c r="A3125" s="1">
        <v>41037</v>
      </c>
      <c r="B3125">
        <v>0.25800000000000001</v>
      </c>
      <c r="C3125">
        <v>0.25800000000000001</v>
      </c>
      <c r="D3125">
        <v>0.25800000000000001</v>
      </c>
      <c r="E3125">
        <v>0.25800000000000001</v>
      </c>
      <c r="F3125" s="2">
        <v>0</v>
      </c>
    </row>
    <row r="3126" spans="1:6" x14ac:dyDescent="0.3">
      <c r="A3126" s="1">
        <v>41036</v>
      </c>
      <c r="B3126">
        <v>0.25800000000000001</v>
      </c>
      <c r="C3126">
        <v>0.25800000000000001</v>
      </c>
      <c r="D3126">
        <v>0.25800000000000001</v>
      </c>
      <c r="E3126">
        <v>0.25800000000000001</v>
      </c>
      <c r="F3126" s="2">
        <v>0</v>
      </c>
    </row>
    <row r="3127" spans="1:6" x14ac:dyDescent="0.3">
      <c r="A3127" s="1">
        <v>41034</v>
      </c>
      <c r="B3127">
        <v>0.25800000000000001</v>
      </c>
      <c r="C3127">
        <v>0.25800000000000001</v>
      </c>
      <c r="D3127">
        <v>0.25800000000000001</v>
      </c>
      <c r="E3127">
        <v>0.25800000000000001</v>
      </c>
      <c r="F3127" s="2">
        <v>0</v>
      </c>
    </row>
    <row r="3128" spans="1:6" x14ac:dyDescent="0.3">
      <c r="A3128" s="1">
        <v>41033</v>
      </c>
      <c r="B3128">
        <v>0.25800000000000001</v>
      </c>
      <c r="C3128">
        <v>0.25800000000000001</v>
      </c>
      <c r="D3128">
        <v>0.25800000000000001</v>
      </c>
      <c r="E3128">
        <v>0.25800000000000001</v>
      </c>
      <c r="F3128" s="2">
        <v>-1.5299999999999999E-2</v>
      </c>
    </row>
    <row r="3129" spans="1:6" x14ac:dyDescent="0.3">
      <c r="A3129" s="1">
        <v>41032</v>
      </c>
      <c r="B3129">
        <v>0.26200000000000001</v>
      </c>
      <c r="C3129">
        <v>0.26200000000000001</v>
      </c>
      <c r="D3129">
        <v>0.26200000000000001</v>
      </c>
      <c r="E3129">
        <v>0.26200000000000001</v>
      </c>
      <c r="F3129" s="2">
        <v>-1.4999999999999999E-2</v>
      </c>
    </row>
    <row r="3130" spans="1:6" x14ac:dyDescent="0.3">
      <c r="A3130" s="1">
        <v>41031</v>
      </c>
      <c r="B3130">
        <v>0.26600000000000001</v>
      </c>
      <c r="C3130">
        <v>0.26600000000000001</v>
      </c>
      <c r="D3130">
        <v>0.26600000000000001</v>
      </c>
      <c r="E3130">
        <v>0.26600000000000001</v>
      </c>
      <c r="F3130" s="2">
        <v>-1.4800000000000001E-2</v>
      </c>
    </row>
    <row r="3131" spans="1:6" x14ac:dyDescent="0.3">
      <c r="A3131" s="1">
        <v>41030</v>
      </c>
      <c r="B3131">
        <v>0.27</v>
      </c>
      <c r="C3131">
        <v>0.27</v>
      </c>
      <c r="D3131">
        <v>0.27</v>
      </c>
      <c r="E3131">
        <v>0.27</v>
      </c>
      <c r="F3131" s="2">
        <v>3.0499999999999999E-2</v>
      </c>
    </row>
    <row r="3132" spans="1:6" x14ac:dyDescent="0.3">
      <c r="A3132" s="1">
        <v>41029</v>
      </c>
      <c r="B3132">
        <v>0.26200000000000001</v>
      </c>
      <c r="C3132">
        <v>0.26200000000000001</v>
      </c>
      <c r="D3132">
        <v>0.26200000000000001</v>
      </c>
      <c r="E3132">
        <v>0.26200000000000001</v>
      </c>
      <c r="F3132" s="2">
        <v>0</v>
      </c>
    </row>
    <row r="3133" spans="1:6" x14ac:dyDescent="0.3">
      <c r="A3133" s="1">
        <v>41027</v>
      </c>
      <c r="B3133">
        <v>0.26200000000000001</v>
      </c>
      <c r="C3133">
        <v>0.26200000000000001</v>
      </c>
      <c r="D3133">
        <v>0.26200000000000001</v>
      </c>
      <c r="E3133">
        <v>0.26200000000000001</v>
      </c>
      <c r="F3133" s="2">
        <v>0</v>
      </c>
    </row>
    <row r="3134" spans="1:6" x14ac:dyDescent="0.3">
      <c r="A3134" s="1">
        <v>41026</v>
      </c>
      <c r="B3134">
        <v>0.26200000000000001</v>
      </c>
      <c r="C3134">
        <v>0.26200000000000001</v>
      </c>
      <c r="D3134">
        <v>0.26200000000000001</v>
      </c>
      <c r="E3134">
        <v>0.26200000000000001</v>
      </c>
      <c r="F3134" s="2">
        <v>0</v>
      </c>
    </row>
    <row r="3135" spans="1:6" x14ac:dyDescent="0.3">
      <c r="A3135" s="1">
        <v>41025</v>
      </c>
      <c r="B3135">
        <v>0.26200000000000001</v>
      </c>
      <c r="C3135">
        <v>0.26200000000000001</v>
      </c>
      <c r="D3135">
        <v>0.26200000000000001</v>
      </c>
      <c r="E3135">
        <v>0.26200000000000001</v>
      </c>
      <c r="F3135" s="2">
        <v>-2.9600000000000001E-2</v>
      </c>
    </row>
    <row r="3136" spans="1:6" x14ac:dyDescent="0.3">
      <c r="A3136" s="1">
        <v>41024</v>
      </c>
      <c r="B3136">
        <v>0.27</v>
      </c>
      <c r="C3136">
        <v>0.27</v>
      </c>
      <c r="D3136">
        <v>0.27</v>
      </c>
      <c r="E3136">
        <v>0.27</v>
      </c>
      <c r="F3136" s="2">
        <v>0</v>
      </c>
    </row>
    <row r="3137" spans="1:6" x14ac:dyDescent="0.3">
      <c r="A3137" s="1">
        <v>41023</v>
      </c>
      <c r="B3137">
        <v>0.27</v>
      </c>
      <c r="C3137">
        <v>0.27</v>
      </c>
      <c r="D3137">
        <v>0.27</v>
      </c>
      <c r="E3137">
        <v>0.27</v>
      </c>
      <c r="F3137" s="2">
        <v>3.0499999999999999E-2</v>
      </c>
    </row>
    <row r="3138" spans="1:6" x14ac:dyDescent="0.3">
      <c r="A3138" s="1">
        <v>41022</v>
      </c>
      <c r="B3138">
        <v>0.26200000000000001</v>
      </c>
      <c r="C3138">
        <v>0.26200000000000001</v>
      </c>
      <c r="D3138">
        <v>0.26200000000000001</v>
      </c>
      <c r="E3138">
        <v>0.26200000000000001</v>
      </c>
      <c r="F3138" s="2">
        <v>-3.0300000000000001E-2</v>
      </c>
    </row>
    <row r="3139" spans="1:6" x14ac:dyDescent="0.3">
      <c r="A3139" s="1">
        <v>41020</v>
      </c>
      <c r="B3139">
        <v>0.27</v>
      </c>
      <c r="C3139">
        <v>0.27</v>
      </c>
      <c r="D3139">
        <v>0.27</v>
      </c>
      <c r="E3139">
        <v>0.27</v>
      </c>
      <c r="F3139" s="2">
        <v>0</v>
      </c>
    </row>
    <row r="3140" spans="1:6" x14ac:dyDescent="0.3">
      <c r="A3140" s="1">
        <v>41019</v>
      </c>
      <c r="B3140">
        <v>0.27</v>
      </c>
      <c r="C3140">
        <v>0.27</v>
      </c>
      <c r="D3140">
        <v>0.27</v>
      </c>
      <c r="E3140">
        <v>0.27</v>
      </c>
      <c r="F3140" s="2">
        <v>0</v>
      </c>
    </row>
    <row r="3141" spans="1:6" x14ac:dyDescent="0.3">
      <c r="A3141" s="1">
        <v>41018</v>
      </c>
      <c r="B3141">
        <v>0.27</v>
      </c>
      <c r="C3141">
        <v>0.27</v>
      </c>
      <c r="D3141">
        <v>0.27</v>
      </c>
      <c r="E3141">
        <v>0.27</v>
      </c>
      <c r="F3141" s="2">
        <v>0</v>
      </c>
    </row>
    <row r="3142" spans="1:6" x14ac:dyDescent="0.3">
      <c r="A3142" s="1">
        <v>41017</v>
      </c>
      <c r="B3142">
        <v>0.27</v>
      </c>
      <c r="C3142">
        <v>0.27</v>
      </c>
      <c r="D3142">
        <v>0.27</v>
      </c>
      <c r="E3142">
        <v>0.27</v>
      </c>
      <c r="F3142" s="2">
        <v>-1.46E-2</v>
      </c>
    </row>
    <row r="3143" spans="1:6" x14ac:dyDescent="0.3">
      <c r="A3143" s="1">
        <v>41016</v>
      </c>
      <c r="B3143">
        <v>0.27400000000000002</v>
      </c>
      <c r="C3143">
        <v>0.27400000000000002</v>
      </c>
      <c r="D3143">
        <v>0.27400000000000002</v>
      </c>
      <c r="E3143">
        <v>0.27400000000000002</v>
      </c>
      <c r="F3143" s="2">
        <v>0</v>
      </c>
    </row>
    <row r="3144" spans="1:6" x14ac:dyDescent="0.3">
      <c r="A3144" s="1">
        <v>41015</v>
      </c>
      <c r="B3144">
        <v>0.27400000000000002</v>
      </c>
      <c r="C3144">
        <v>0.27400000000000002</v>
      </c>
      <c r="D3144">
        <v>0.27400000000000002</v>
      </c>
      <c r="E3144">
        <v>0.27400000000000002</v>
      </c>
      <c r="F3144" s="2">
        <v>1.4800000000000001E-2</v>
      </c>
    </row>
    <row r="3145" spans="1:6" x14ac:dyDescent="0.3">
      <c r="A3145" s="1">
        <v>41013</v>
      </c>
      <c r="B3145">
        <v>0.27</v>
      </c>
      <c r="C3145">
        <v>0.27</v>
      </c>
      <c r="D3145">
        <v>0.27</v>
      </c>
      <c r="E3145">
        <v>0.27</v>
      </c>
      <c r="F3145" s="2">
        <v>0</v>
      </c>
    </row>
    <row r="3146" spans="1:6" x14ac:dyDescent="0.3">
      <c r="A3146" s="1">
        <v>41012</v>
      </c>
      <c r="B3146">
        <v>0.27</v>
      </c>
      <c r="C3146">
        <v>0.27</v>
      </c>
      <c r="D3146">
        <v>0.27</v>
      </c>
      <c r="E3146">
        <v>0.27</v>
      </c>
      <c r="F3146" s="2">
        <v>-6.9000000000000006E-2</v>
      </c>
    </row>
    <row r="3147" spans="1:6" x14ac:dyDescent="0.3">
      <c r="A3147" s="1">
        <v>41011</v>
      </c>
      <c r="B3147">
        <v>0.28999999999999998</v>
      </c>
      <c r="C3147">
        <v>0.28999999999999998</v>
      </c>
      <c r="D3147">
        <v>0.28999999999999998</v>
      </c>
      <c r="E3147">
        <v>0.28999999999999998</v>
      </c>
      <c r="F3147" s="2">
        <v>-2.6800000000000001E-2</v>
      </c>
    </row>
    <row r="3148" spans="1:6" x14ac:dyDescent="0.3">
      <c r="A3148" s="1">
        <v>41010</v>
      </c>
      <c r="B3148">
        <v>0.29799999999999999</v>
      </c>
      <c r="C3148">
        <v>0.29799999999999999</v>
      </c>
      <c r="D3148">
        <v>0.29799999999999999</v>
      </c>
      <c r="E3148">
        <v>0.29799999999999999</v>
      </c>
      <c r="F3148" s="2">
        <v>2.76E-2</v>
      </c>
    </row>
    <row r="3149" spans="1:6" x14ac:dyDescent="0.3">
      <c r="A3149" s="1">
        <v>41009</v>
      </c>
      <c r="B3149">
        <v>0.28999999999999998</v>
      </c>
      <c r="C3149">
        <v>0.28999999999999998</v>
      </c>
      <c r="D3149">
        <v>0.28999999999999998</v>
      </c>
      <c r="E3149">
        <v>0.28999999999999998</v>
      </c>
      <c r="F3149" s="2">
        <v>-8.8099999999999998E-2</v>
      </c>
    </row>
    <row r="3150" spans="1:6" x14ac:dyDescent="0.3">
      <c r="A3150" s="1">
        <v>41008</v>
      </c>
      <c r="B3150">
        <v>0.318</v>
      </c>
      <c r="C3150">
        <v>0.318</v>
      </c>
      <c r="D3150">
        <v>0.318</v>
      </c>
      <c r="E3150">
        <v>0.318</v>
      </c>
      <c r="F3150" s="2">
        <v>-1.09E-2</v>
      </c>
    </row>
    <row r="3151" spans="1:6" x14ac:dyDescent="0.3">
      <c r="A3151" s="1">
        <v>41006</v>
      </c>
      <c r="B3151">
        <v>0.32200000000000001</v>
      </c>
      <c r="C3151">
        <v>0.32200000000000001</v>
      </c>
      <c r="D3151">
        <v>0.32200000000000001</v>
      </c>
      <c r="E3151">
        <v>0.32200000000000001</v>
      </c>
      <c r="F3151" s="2">
        <v>0</v>
      </c>
    </row>
    <row r="3152" spans="1:6" x14ac:dyDescent="0.3">
      <c r="A3152" s="1">
        <v>41005</v>
      </c>
      <c r="B3152">
        <v>0.32200000000000001</v>
      </c>
      <c r="C3152">
        <v>0.32200000000000001</v>
      </c>
      <c r="D3152">
        <v>0.32200000000000001</v>
      </c>
      <c r="E3152">
        <v>0.32200000000000001</v>
      </c>
      <c r="F3152" s="2">
        <v>-5.57E-2</v>
      </c>
    </row>
    <row r="3153" spans="1:6" x14ac:dyDescent="0.3">
      <c r="A3153" s="1">
        <v>41004</v>
      </c>
      <c r="B3153">
        <v>0.34100000000000003</v>
      </c>
      <c r="C3153">
        <v>0.34100000000000003</v>
      </c>
      <c r="D3153">
        <v>0.34100000000000003</v>
      </c>
      <c r="E3153">
        <v>0.34100000000000003</v>
      </c>
      <c r="F3153" s="2">
        <v>-1.1599999999999999E-2</v>
      </c>
    </row>
    <row r="3154" spans="1:6" x14ac:dyDescent="0.3">
      <c r="A3154" s="1">
        <v>41003</v>
      </c>
      <c r="B3154">
        <v>0.34499999999999997</v>
      </c>
      <c r="C3154">
        <v>0.34499999999999997</v>
      </c>
      <c r="D3154">
        <v>0.34499999999999997</v>
      </c>
      <c r="E3154">
        <v>0.34499999999999997</v>
      </c>
      <c r="F3154" s="2">
        <v>-6.25E-2</v>
      </c>
    </row>
    <row r="3155" spans="1:6" x14ac:dyDescent="0.3">
      <c r="A3155" s="1">
        <v>41002</v>
      </c>
      <c r="B3155">
        <v>0.36799999999999999</v>
      </c>
      <c r="C3155">
        <v>0.36799999999999999</v>
      </c>
      <c r="D3155">
        <v>0.36799999999999999</v>
      </c>
      <c r="E3155">
        <v>0.36799999999999999</v>
      </c>
      <c r="F3155" s="2">
        <v>0.1323</v>
      </c>
    </row>
    <row r="3156" spans="1:6" x14ac:dyDescent="0.3">
      <c r="A3156" s="1">
        <v>41001</v>
      </c>
      <c r="B3156">
        <v>0.32500000000000001</v>
      </c>
      <c r="C3156">
        <v>0.32500000000000001</v>
      </c>
      <c r="D3156">
        <v>0.32500000000000001</v>
      </c>
      <c r="E3156">
        <v>0.32500000000000001</v>
      </c>
      <c r="F3156" s="2">
        <v>-3.4200000000000001E-2</v>
      </c>
    </row>
    <row r="3157" spans="1:6" x14ac:dyDescent="0.3">
      <c r="A3157" s="1">
        <v>40999</v>
      </c>
      <c r="B3157">
        <v>0.33600000000000002</v>
      </c>
      <c r="C3157">
        <v>0.33600000000000002</v>
      </c>
      <c r="D3157">
        <v>0.33600000000000002</v>
      </c>
      <c r="E3157">
        <v>0.33600000000000002</v>
      </c>
      <c r="F3157" s="2">
        <v>0</v>
      </c>
    </row>
    <row r="3158" spans="1:6" x14ac:dyDescent="0.3">
      <c r="A3158" s="1">
        <v>40998</v>
      </c>
      <c r="B3158">
        <v>0.33600000000000002</v>
      </c>
      <c r="C3158">
        <v>0.33600000000000002</v>
      </c>
      <c r="D3158">
        <v>0.33600000000000002</v>
      </c>
      <c r="E3158">
        <v>0.33600000000000002</v>
      </c>
      <c r="F3158" s="2">
        <v>-1.18E-2</v>
      </c>
    </row>
    <row r="3159" spans="1:6" x14ac:dyDescent="0.3">
      <c r="A3159" s="1">
        <v>40997</v>
      </c>
      <c r="B3159">
        <v>0.34</v>
      </c>
      <c r="C3159">
        <v>0.34</v>
      </c>
      <c r="D3159">
        <v>0.34</v>
      </c>
      <c r="E3159">
        <v>0.34</v>
      </c>
      <c r="F3159" s="2">
        <v>-1.1599999999999999E-2</v>
      </c>
    </row>
    <row r="3160" spans="1:6" x14ac:dyDescent="0.3">
      <c r="A3160" s="1">
        <v>40996</v>
      </c>
      <c r="B3160">
        <v>0.34399999999999997</v>
      </c>
      <c r="C3160">
        <v>0.34399999999999997</v>
      </c>
      <c r="D3160">
        <v>0.34399999999999997</v>
      </c>
      <c r="E3160">
        <v>0.34399999999999997</v>
      </c>
      <c r="F3160" s="2">
        <v>6.5000000000000002E-2</v>
      </c>
    </row>
    <row r="3161" spans="1:6" x14ac:dyDescent="0.3">
      <c r="A3161" s="1">
        <v>40995</v>
      </c>
      <c r="B3161">
        <v>0.32300000000000001</v>
      </c>
      <c r="C3161">
        <v>0.32300000000000001</v>
      </c>
      <c r="D3161">
        <v>0.32300000000000001</v>
      </c>
      <c r="E3161">
        <v>0.32300000000000001</v>
      </c>
      <c r="F3161" s="2">
        <v>-7.1800000000000003E-2</v>
      </c>
    </row>
    <row r="3162" spans="1:6" x14ac:dyDescent="0.3">
      <c r="A3162" s="1">
        <v>40994</v>
      </c>
      <c r="B3162">
        <v>0.34799999999999998</v>
      </c>
      <c r="C3162">
        <v>0.34799999999999998</v>
      </c>
      <c r="D3162">
        <v>0.34799999999999998</v>
      </c>
      <c r="E3162">
        <v>0.34799999999999998</v>
      </c>
      <c r="F3162" s="2">
        <v>-2.1600000000000001E-2</v>
      </c>
    </row>
    <row r="3163" spans="1:6" x14ac:dyDescent="0.3">
      <c r="A3163" s="1">
        <v>40992</v>
      </c>
      <c r="B3163">
        <v>0.35599999999999998</v>
      </c>
      <c r="C3163">
        <v>0.35599999999999998</v>
      </c>
      <c r="D3163">
        <v>0.35599999999999998</v>
      </c>
      <c r="E3163">
        <v>0.35599999999999998</v>
      </c>
      <c r="F3163" s="2">
        <v>0</v>
      </c>
    </row>
    <row r="3164" spans="1:6" x14ac:dyDescent="0.3">
      <c r="A3164" s="1">
        <v>40991</v>
      </c>
      <c r="B3164">
        <v>0.35599999999999998</v>
      </c>
      <c r="C3164">
        <v>0.35599999999999998</v>
      </c>
      <c r="D3164">
        <v>0.35599999999999998</v>
      </c>
      <c r="E3164">
        <v>0.35599999999999998</v>
      </c>
      <c r="F3164" s="2">
        <v>-3.2599999999999997E-2</v>
      </c>
    </row>
    <row r="3165" spans="1:6" x14ac:dyDescent="0.3">
      <c r="A3165" s="1">
        <v>40990</v>
      </c>
      <c r="B3165">
        <v>0.36799999999999999</v>
      </c>
      <c r="C3165">
        <v>0.36799999999999999</v>
      </c>
      <c r="D3165">
        <v>0.36799999999999999</v>
      </c>
      <c r="E3165">
        <v>0.36799999999999999</v>
      </c>
      <c r="F3165" s="2">
        <v>2.7000000000000001E-3</v>
      </c>
    </row>
    <row r="3166" spans="1:6" x14ac:dyDescent="0.3">
      <c r="A3166" s="1">
        <v>40989</v>
      </c>
      <c r="B3166">
        <v>0.36699999999999999</v>
      </c>
      <c r="C3166">
        <v>0.36699999999999999</v>
      </c>
      <c r="D3166">
        <v>0.36699999999999999</v>
      </c>
      <c r="E3166">
        <v>0.36699999999999999</v>
      </c>
      <c r="F3166" s="2">
        <v>-8.2500000000000004E-2</v>
      </c>
    </row>
    <row r="3167" spans="1:6" x14ac:dyDescent="0.3">
      <c r="A3167" s="1">
        <v>40988</v>
      </c>
      <c r="B3167">
        <v>0.4</v>
      </c>
      <c r="C3167">
        <v>0.4</v>
      </c>
      <c r="D3167">
        <v>0.4</v>
      </c>
      <c r="E3167">
        <v>0.4</v>
      </c>
      <c r="F3167" s="2">
        <v>4.4400000000000002E-2</v>
      </c>
    </row>
    <row r="3168" spans="1:6" x14ac:dyDescent="0.3">
      <c r="A3168" s="1">
        <v>40987</v>
      </c>
      <c r="B3168">
        <v>0.38300000000000001</v>
      </c>
      <c r="C3168">
        <v>0.38300000000000001</v>
      </c>
      <c r="D3168">
        <v>0.38300000000000001</v>
      </c>
      <c r="E3168">
        <v>0.38300000000000001</v>
      </c>
      <c r="F3168" s="2">
        <v>4.4200000000000003E-2</v>
      </c>
    </row>
    <row r="3169" spans="1:6" x14ac:dyDescent="0.3">
      <c r="A3169" s="1">
        <v>40985</v>
      </c>
      <c r="B3169">
        <v>0.36699999999999999</v>
      </c>
      <c r="C3169">
        <v>0.36699999999999999</v>
      </c>
      <c r="D3169">
        <v>0.36699999999999999</v>
      </c>
      <c r="E3169">
        <v>0.36699999999999999</v>
      </c>
      <c r="F3169" s="2">
        <v>0</v>
      </c>
    </row>
    <row r="3170" spans="1:6" x14ac:dyDescent="0.3">
      <c r="A3170" s="1">
        <v>40984</v>
      </c>
      <c r="B3170">
        <v>0.36699999999999999</v>
      </c>
      <c r="C3170">
        <v>0.36699999999999999</v>
      </c>
      <c r="D3170">
        <v>0.36699999999999999</v>
      </c>
      <c r="E3170">
        <v>0.36699999999999999</v>
      </c>
      <c r="F3170" s="2">
        <v>-8.0999999999999996E-3</v>
      </c>
    </row>
    <row r="3171" spans="1:6" x14ac:dyDescent="0.3">
      <c r="A3171" s="1">
        <v>40983</v>
      </c>
      <c r="B3171">
        <v>0.37</v>
      </c>
      <c r="C3171">
        <v>0.37</v>
      </c>
      <c r="D3171">
        <v>0.37</v>
      </c>
      <c r="E3171">
        <v>0.37</v>
      </c>
      <c r="F3171" s="2">
        <v>-6.0900000000000003E-2</v>
      </c>
    </row>
    <row r="3172" spans="1:6" x14ac:dyDescent="0.3">
      <c r="A3172" s="1">
        <v>40982</v>
      </c>
      <c r="B3172">
        <v>0.39400000000000002</v>
      </c>
      <c r="C3172">
        <v>0.39400000000000002</v>
      </c>
      <c r="D3172">
        <v>0.39400000000000002</v>
      </c>
      <c r="E3172">
        <v>0.39400000000000002</v>
      </c>
      <c r="F3172" s="2">
        <v>0.13869999999999999</v>
      </c>
    </row>
    <row r="3173" spans="1:6" x14ac:dyDescent="0.3">
      <c r="A3173" s="1">
        <v>40981</v>
      </c>
      <c r="B3173">
        <v>0.34599999999999997</v>
      </c>
      <c r="C3173">
        <v>0.34599999999999997</v>
      </c>
      <c r="D3173">
        <v>0.34599999999999997</v>
      </c>
      <c r="E3173">
        <v>0.34599999999999997</v>
      </c>
      <c r="F3173" s="2">
        <v>6.13E-2</v>
      </c>
    </row>
    <row r="3174" spans="1:6" x14ac:dyDescent="0.3">
      <c r="A3174" s="1">
        <v>40980</v>
      </c>
      <c r="B3174">
        <v>0.32600000000000001</v>
      </c>
      <c r="C3174">
        <v>0.32600000000000001</v>
      </c>
      <c r="D3174">
        <v>0.32600000000000001</v>
      </c>
      <c r="E3174">
        <v>0.32600000000000001</v>
      </c>
      <c r="F3174" s="2">
        <v>1.3100000000000001E-2</v>
      </c>
    </row>
    <row r="3175" spans="1:6" x14ac:dyDescent="0.3">
      <c r="A3175" s="1">
        <v>40978</v>
      </c>
      <c r="B3175">
        <v>0.32200000000000001</v>
      </c>
      <c r="C3175">
        <v>0.32200000000000001</v>
      </c>
      <c r="D3175">
        <v>0.32200000000000001</v>
      </c>
      <c r="E3175">
        <v>0.32200000000000001</v>
      </c>
      <c r="F3175" s="2">
        <v>0</v>
      </c>
    </row>
    <row r="3176" spans="1:6" x14ac:dyDescent="0.3">
      <c r="A3176" s="1">
        <v>40977</v>
      </c>
      <c r="B3176">
        <v>0.32200000000000001</v>
      </c>
      <c r="C3176">
        <v>0.32200000000000001</v>
      </c>
      <c r="D3176">
        <v>0.32200000000000001</v>
      </c>
      <c r="E3176">
        <v>0.32200000000000001</v>
      </c>
      <c r="F3176" s="2">
        <v>3.8699999999999998E-2</v>
      </c>
    </row>
    <row r="3177" spans="1:6" x14ac:dyDescent="0.3">
      <c r="A3177" s="1">
        <v>40976</v>
      </c>
      <c r="B3177">
        <v>0.31</v>
      </c>
      <c r="C3177">
        <v>0.31</v>
      </c>
      <c r="D3177">
        <v>0.31</v>
      </c>
      <c r="E3177">
        <v>0.31</v>
      </c>
      <c r="F3177" s="2">
        <v>2.9899999999999999E-2</v>
      </c>
    </row>
    <row r="3178" spans="1:6" x14ac:dyDescent="0.3">
      <c r="A3178" s="1">
        <v>40975</v>
      </c>
      <c r="B3178">
        <v>0.30099999999999999</v>
      </c>
      <c r="C3178">
        <v>0.30099999999999999</v>
      </c>
      <c r="D3178">
        <v>0.30099999999999999</v>
      </c>
      <c r="E3178">
        <v>0.30099999999999999</v>
      </c>
      <c r="F3178" s="2">
        <v>6.7400000000000002E-2</v>
      </c>
    </row>
    <row r="3179" spans="1:6" x14ac:dyDescent="0.3">
      <c r="A3179" s="1">
        <v>40974</v>
      </c>
      <c r="B3179">
        <v>0.28199999999999997</v>
      </c>
      <c r="C3179">
        <v>0.28199999999999997</v>
      </c>
      <c r="D3179">
        <v>0.28199999999999997</v>
      </c>
      <c r="E3179">
        <v>0.28199999999999997</v>
      </c>
      <c r="F3179" s="2">
        <v>-5.0500000000000003E-2</v>
      </c>
    </row>
    <row r="3180" spans="1:6" x14ac:dyDescent="0.3">
      <c r="A3180" s="1">
        <v>40973</v>
      </c>
      <c r="B3180">
        <v>0.29699999999999999</v>
      </c>
      <c r="C3180">
        <v>0.29699999999999999</v>
      </c>
      <c r="D3180">
        <v>0.29699999999999999</v>
      </c>
      <c r="E3180">
        <v>0.29699999999999999</v>
      </c>
      <c r="F3180" s="2">
        <v>6.9900000000000004E-2</v>
      </c>
    </row>
    <row r="3181" spans="1:6" x14ac:dyDescent="0.3">
      <c r="A3181" s="1">
        <v>40971</v>
      </c>
      <c r="B3181">
        <v>0.27800000000000002</v>
      </c>
      <c r="C3181">
        <v>0.27800000000000002</v>
      </c>
      <c r="D3181">
        <v>0.27800000000000002</v>
      </c>
      <c r="E3181">
        <v>0.27800000000000002</v>
      </c>
      <c r="F3181" s="2">
        <v>0</v>
      </c>
    </row>
    <row r="3182" spans="1:6" x14ac:dyDescent="0.3">
      <c r="A3182" s="1">
        <v>40970</v>
      </c>
      <c r="B3182">
        <v>0.27800000000000002</v>
      </c>
      <c r="C3182">
        <v>0.27800000000000002</v>
      </c>
      <c r="D3182">
        <v>0.27800000000000002</v>
      </c>
      <c r="E3182">
        <v>0.27800000000000002</v>
      </c>
      <c r="F3182" s="2">
        <v>-5.1200000000000002E-2</v>
      </c>
    </row>
    <row r="3183" spans="1:6" x14ac:dyDescent="0.3">
      <c r="A3183" s="1">
        <v>40969</v>
      </c>
      <c r="B3183">
        <v>0.29299999999999998</v>
      </c>
      <c r="C3183">
        <v>0.29299999999999998</v>
      </c>
      <c r="D3183">
        <v>0.29299999999999998</v>
      </c>
      <c r="E3183">
        <v>0.29299999999999998</v>
      </c>
      <c r="F3183" s="2">
        <v>-1.35E-2</v>
      </c>
    </row>
    <row r="3184" spans="1:6" x14ac:dyDescent="0.3">
      <c r="A3184" s="1">
        <v>40968</v>
      </c>
      <c r="B3184">
        <v>0.29699999999999999</v>
      </c>
      <c r="C3184">
        <v>0.29699999999999999</v>
      </c>
      <c r="D3184">
        <v>0.29699999999999999</v>
      </c>
      <c r="E3184">
        <v>0.29699999999999999</v>
      </c>
      <c r="F3184" s="2">
        <v>1.37E-2</v>
      </c>
    </row>
    <row r="3185" spans="1:6" x14ac:dyDescent="0.3">
      <c r="A3185" s="1">
        <v>40967</v>
      </c>
      <c r="B3185">
        <v>0.29299999999999998</v>
      </c>
      <c r="C3185">
        <v>0.29299999999999998</v>
      </c>
      <c r="D3185">
        <v>0.29299999999999998</v>
      </c>
      <c r="E3185">
        <v>0.29299999999999998</v>
      </c>
      <c r="F3185" s="2">
        <v>1.38E-2</v>
      </c>
    </row>
    <row r="3186" spans="1:6" x14ac:dyDescent="0.3">
      <c r="A3186" s="1">
        <v>40966</v>
      </c>
      <c r="B3186">
        <v>0.28899999999999998</v>
      </c>
      <c r="C3186">
        <v>0.28899999999999998</v>
      </c>
      <c r="D3186">
        <v>0.28899999999999998</v>
      </c>
      <c r="E3186">
        <v>0.28899999999999998</v>
      </c>
      <c r="F3186" s="2">
        <v>-6.4699999999999994E-2</v>
      </c>
    </row>
    <row r="3187" spans="1:6" x14ac:dyDescent="0.3">
      <c r="A3187" s="1">
        <v>40963</v>
      </c>
      <c r="B3187">
        <v>0.309</v>
      </c>
      <c r="C3187">
        <v>0.309</v>
      </c>
      <c r="D3187">
        <v>0.309</v>
      </c>
      <c r="E3187">
        <v>0.309</v>
      </c>
      <c r="F3187" s="2">
        <v>1.3100000000000001E-2</v>
      </c>
    </row>
    <row r="3188" spans="1:6" x14ac:dyDescent="0.3">
      <c r="A3188" s="1">
        <v>40962</v>
      </c>
      <c r="B3188">
        <v>0.30499999999999999</v>
      </c>
      <c r="C3188">
        <v>0.30499999999999999</v>
      </c>
      <c r="D3188">
        <v>0.30499999999999999</v>
      </c>
      <c r="E3188">
        <v>0.30499999999999999</v>
      </c>
      <c r="F3188" s="2">
        <v>2.69E-2</v>
      </c>
    </row>
    <row r="3189" spans="1:6" x14ac:dyDescent="0.3">
      <c r="A3189" s="1">
        <v>40961</v>
      </c>
      <c r="B3189">
        <v>0.29699999999999999</v>
      </c>
      <c r="C3189">
        <v>0.29699999999999999</v>
      </c>
      <c r="D3189">
        <v>0.29699999999999999</v>
      </c>
      <c r="E3189">
        <v>0.29699999999999999</v>
      </c>
      <c r="F3189" s="2">
        <v>-1.9800000000000002E-2</v>
      </c>
    </row>
    <row r="3190" spans="1:6" x14ac:dyDescent="0.3">
      <c r="A3190" s="1">
        <v>40960</v>
      </c>
      <c r="B3190">
        <v>0.30299999999999999</v>
      </c>
      <c r="C3190">
        <v>0.30299999999999999</v>
      </c>
      <c r="D3190">
        <v>0.30299999999999999</v>
      </c>
      <c r="E3190">
        <v>0.30299999999999999</v>
      </c>
      <c r="F3190" s="2">
        <v>3.0599999999999999E-2</v>
      </c>
    </row>
    <row r="3191" spans="1:6" x14ac:dyDescent="0.3">
      <c r="A3191" s="1">
        <v>40956</v>
      </c>
      <c r="B3191">
        <v>0.29399999999999998</v>
      </c>
      <c r="C3191">
        <v>0.29399999999999998</v>
      </c>
      <c r="D3191">
        <v>0.29399999999999998</v>
      </c>
      <c r="E3191">
        <v>0.29399999999999998</v>
      </c>
      <c r="F3191" s="2">
        <v>0</v>
      </c>
    </row>
    <row r="3192" spans="1:6" x14ac:dyDescent="0.3">
      <c r="A3192" s="1">
        <v>40955</v>
      </c>
      <c r="B3192">
        <v>0.29399999999999998</v>
      </c>
      <c r="C3192">
        <v>0.29399999999999998</v>
      </c>
      <c r="D3192">
        <v>0.29399999999999998</v>
      </c>
      <c r="E3192">
        <v>0.29399999999999998</v>
      </c>
      <c r="F3192" s="2">
        <v>8.8900000000000007E-2</v>
      </c>
    </row>
    <row r="3193" spans="1:6" x14ac:dyDescent="0.3">
      <c r="A3193" s="1">
        <v>40954</v>
      </c>
      <c r="B3193">
        <v>0.27</v>
      </c>
      <c r="C3193">
        <v>0.27</v>
      </c>
      <c r="D3193">
        <v>0.27</v>
      </c>
      <c r="E3193">
        <v>0.27</v>
      </c>
      <c r="F3193" s="2">
        <v>-6.9000000000000006E-2</v>
      </c>
    </row>
    <row r="3194" spans="1:6" x14ac:dyDescent="0.3">
      <c r="A3194" s="1">
        <v>40953</v>
      </c>
      <c r="B3194">
        <v>0.28999999999999998</v>
      </c>
      <c r="C3194">
        <v>0.28999999999999998</v>
      </c>
      <c r="D3194">
        <v>0.28999999999999998</v>
      </c>
      <c r="E3194">
        <v>0.28999999999999998</v>
      </c>
      <c r="F3194" s="2">
        <v>0</v>
      </c>
    </row>
    <row r="3195" spans="1:6" x14ac:dyDescent="0.3">
      <c r="A3195" s="1">
        <v>40952</v>
      </c>
      <c r="B3195">
        <v>0.28999999999999998</v>
      </c>
      <c r="C3195">
        <v>0.28999999999999998</v>
      </c>
      <c r="D3195">
        <v>0.28999999999999998</v>
      </c>
      <c r="E3195">
        <v>0.28999999999999998</v>
      </c>
      <c r="F3195" s="2">
        <v>4.3200000000000002E-2</v>
      </c>
    </row>
    <row r="3196" spans="1:6" x14ac:dyDescent="0.3">
      <c r="A3196" s="1">
        <v>40949</v>
      </c>
      <c r="B3196">
        <v>0.27800000000000002</v>
      </c>
      <c r="C3196">
        <v>0.27800000000000002</v>
      </c>
      <c r="D3196">
        <v>0.27800000000000002</v>
      </c>
      <c r="E3196">
        <v>0.27800000000000002</v>
      </c>
      <c r="F3196" s="2">
        <v>4.5100000000000001E-2</v>
      </c>
    </row>
    <row r="3197" spans="1:6" x14ac:dyDescent="0.3">
      <c r="A3197" s="1">
        <v>40948</v>
      </c>
      <c r="B3197">
        <v>0.26600000000000001</v>
      </c>
      <c r="C3197">
        <v>0.26600000000000001</v>
      </c>
      <c r="D3197">
        <v>0.26600000000000001</v>
      </c>
      <c r="E3197">
        <v>0.26600000000000001</v>
      </c>
      <c r="F3197" s="2">
        <v>3.1E-2</v>
      </c>
    </row>
    <row r="3198" spans="1:6" x14ac:dyDescent="0.3">
      <c r="A3198" s="1">
        <v>40947</v>
      </c>
      <c r="B3198">
        <v>0.25800000000000001</v>
      </c>
      <c r="C3198">
        <v>0.25800000000000001</v>
      </c>
      <c r="D3198">
        <v>0.25800000000000001</v>
      </c>
      <c r="E3198">
        <v>0.25800000000000001</v>
      </c>
      <c r="F3198" s="2">
        <v>3.2000000000000001E-2</v>
      </c>
    </row>
    <row r="3199" spans="1:6" x14ac:dyDescent="0.3">
      <c r="A3199" s="1">
        <v>40946</v>
      </c>
      <c r="B3199">
        <v>0.25</v>
      </c>
      <c r="C3199">
        <v>0.25</v>
      </c>
      <c r="D3199">
        <v>0.25</v>
      </c>
      <c r="E3199">
        <v>0.25</v>
      </c>
      <c r="F3199" s="2">
        <v>6.8400000000000002E-2</v>
      </c>
    </row>
    <row r="3200" spans="1:6" x14ac:dyDescent="0.3">
      <c r="A3200" s="1">
        <v>40945</v>
      </c>
      <c r="B3200">
        <v>0.23400000000000001</v>
      </c>
      <c r="C3200">
        <v>0.23400000000000001</v>
      </c>
      <c r="D3200">
        <v>0.23400000000000001</v>
      </c>
      <c r="E3200">
        <v>0.23400000000000001</v>
      </c>
      <c r="F3200" s="2">
        <v>-1.6799999999999999E-2</v>
      </c>
    </row>
    <row r="3201" spans="1:6" x14ac:dyDescent="0.3">
      <c r="A3201" s="1">
        <v>40942</v>
      </c>
      <c r="B3201">
        <v>0.23799999999999999</v>
      </c>
      <c r="C3201">
        <v>0.23799999999999999</v>
      </c>
      <c r="D3201">
        <v>0.23799999999999999</v>
      </c>
      <c r="E3201">
        <v>0.23799999999999999</v>
      </c>
      <c r="F3201" s="2">
        <v>5.3100000000000001E-2</v>
      </c>
    </row>
    <row r="3202" spans="1:6" x14ac:dyDescent="0.3">
      <c r="A3202" s="1">
        <v>40941</v>
      </c>
      <c r="B3202">
        <v>0.22600000000000001</v>
      </c>
      <c r="C3202">
        <v>0.22600000000000001</v>
      </c>
      <c r="D3202">
        <v>0.22600000000000001</v>
      </c>
      <c r="E3202">
        <v>0.22600000000000001</v>
      </c>
      <c r="F3202" s="2">
        <v>0</v>
      </c>
    </row>
    <row r="3203" spans="1:6" x14ac:dyDescent="0.3">
      <c r="A3203" s="1">
        <v>40940</v>
      </c>
      <c r="B3203">
        <v>0.22600000000000001</v>
      </c>
      <c r="C3203">
        <v>0.22600000000000001</v>
      </c>
      <c r="D3203">
        <v>0.22600000000000001</v>
      </c>
      <c r="E3203">
        <v>0.22600000000000001</v>
      </c>
      <c r="F3203" s="2">
        <v>3.2000000000000001E-2</v>
      </c>
    </row>
    <row r="3204" spans="1:6" x14ac:dyDescent="0.3">
      <c r="A3204" s="1">
        <v>40939</v>
      </c>
      <c r="B3204">
        <v>0.219</v>
      </c>
      <c r="C3204">
        <v>0.219</v>
      </c>
      <c r="D3204">
        <v>0.219</v>
      </c>
      <c r="E3204">
        <v>0.219</v>
      </c>
      <c r="F3204" s="2">
        <v>1.8599999999999998E-2</v>
      </c>
    </row>
    <row r="3205" spans="1:6" x14ac:dyDescent="0.3">
      <c r="A3205" s="1">
        <v>40938</v>
      </c>
      <c r="B3205">
        <v>0.215</v>
      </c>
      <c r="C3205">
        <v>0.215</v>
      </c>
      <c r="D3205">
        <v>0.215</v>
      </c>
      <c r="E3205">
        <v>0.215</v>
      </c>
      <c r="F3205" s="2">
        <v>0</v>
      </c>
    </row>
    <row r="3206" spans="1:6" x14ac:dyDescent="0.3">
      <c r="A3206" s="1">
        <v>40935</v>
      </c>
      <c r="B3206">
        <v>0.215</v>
      </c>
      <c r="C3206">
        <v>0.215</v>
      </c>
      <c r="D3206">
        <v>0.215</v>
      </c>
      <c r="E3206">
        <v>0.215</v>
      </c>
      <c r="F3206" s="2">
        <v>0</v>
      </c>
    </row>
    <row r="3207" spans="1:6" x14ac:dyDescent="0.3">
      <c r="A3207" s="1">
        <v>40934</v>
      </c>
      <c r="B3207">
        <v>0.215</v>
      </c>
      <c r="C3207">
        <v>0.215</v>
      </c>
      <c r="D3207">
        <v>0.215</v>
      </c>
      <c r="E3207">
        <v>0.215</v>
      </c>
      <c r="F3207" s="2">
        <v>-5.2900000000000003E-2</v>
      </c>
    </row>
    <row r="3208" spans="1:6" x14ac:dyDescent="0.3">
      <c r="A3208" s="1">
        <v>40933</v>
      </c>
      <c r="B3208">
        <v>0.22700000000000001</v>
      </c>
      <c r="C3208">
        <v>0.22700000000000001</v>
      </c>
      <c r="D3208">
        <v>0.22700000000000001</v>
      </c>
      <c r="E3208">
        <v>0.22700000000000001</v>
      </c>
      <c r="F3208" s="2">
        <v>-5.0200000000000002E-2</v>
      </c>
    </row>
    <row r="3209" spans="1:6" x14ac:dyDescent="0.3">
      <c r="A3209" s="1">
        <v>40932</v>
      </c>
      <c r="B3209">
        <v>0.23899999999999999</v>
      </c>
      <c r="C3209">
        <v>0.23899999999999999</v>
      </c>
      <c r="D3209">
        <v>0.23899999999999999</v>
      </c>
      <c r="E3209">
        <v>0.23899999999999999</v>
      </c>
      <c r="F3209" s="2">
        <v>-1.6500000000000001E-2</v>
      </c>
    </row>
    <row r="3210" spans="1:6" x14ac:dyDescent="0.3">
      <c r="A3210" s="1">
        <v>40931</v>
      </c>
      <c r="B3210">
        <v>0.24299999999999999</v>
      </c>
      <c r="C3210">
        <v>0.24299999999999999</v>
      </c>
      <c r="D3210">
        <v>0.24299999999999999</v>
      </c>
      <c r="E3210">
        <v>0.24299999999999999</v>
      </c>
      <c r="F3210" s="2">
        <v>4.1000000000000003E-3</v>
      </c>
    </row>
    <row r="3211" spans="1:6" x14ac:dyDescent="0.3">
      <c r="A3211" s="1">
        <v>40928</v>
      </c>
      <c r="B3211">
        <v>0.24199999999999999</v>
      </c>
      <c r="C3211">
        <v>0.24199999999999999</v>
      </c>
      <c r="D3211">
        <v>0.24199999999999999</v>
      </c>
      <c r="E3211">
        <v>0.24199999999999999</v>
      </c>
      <c r="F3211" s="2">
        <v>1.6799999999999999E-2</v>
      </c>
    </row>
    <row r="3212" spans="1:6" x14ac:dyDescent="0.3">
      <c r="A3212" s="1">
        <v>40927</v>
      </c>
      <c r="B3212">
        <v>0.23799999999999999</v>
      </c>
      <c r="C3212">
        <v>0.23799999999999999</v>
      </c>
      <c r="D3212">
        <v>0.23799999999999999</v>
      </c>
      <c r="E3212">
        <v>0.23799999999999999</v>
      </c>
      <c r="F3212" s="2">
        <v>3.4799999999999998E-2</v>
      </c>
    </row>
    <row r="3213" spans="1:6" x14ac:dyDescent="0.3">
      <c r="A3213" s="1">
        <v>40926</v>
      </c>
      <c r="B3213">
        <v>0.23</v>
      </c>
      <c r="C3213">
        <v>0.23</v>
      </c>
      <c r="D3213">
        <v>0.23</v>
      </c>
      <c r="E3213">
        <v>0.23</v>
      </c>
      <c r="F3213" s="2">
        <v>4.07E-2</v>
      </c>
    </row>
    <row r="3214" spans="1:6" x14ac:dyDescent="0.3">
      <c r="A3214" s="1">
        <v>40925</v>
      </c>
      <c r="B3214">
        <v>0.221</v>
      </c>
      <c r="C3214">
        <v>0.221</v>
      </c>
      <c r="D3214">
        <v>0.221</v>
      </c>
      <c r="E3214">
        <v>0.221</v>
      </c>
      <c r="F3214" s="2">
        <v>-1.78E-2</v>
      </c>
    </row>
    <row r="3215" spans="1:6" x14ac:dyDescent="0.3">
      <c r="A3215" s="1">
        <v>40921</v>
      </c>
      <c r="B3215">
        <v>0.22500000000000001</v>
      </c>
      <c r="C3215">
        <v>0.22500000000000001</v>
      </c>
      <c r="D3215">
        <v>0.22500000000000001</v>
      </c>
      <c r="E3215">
        <v>0.22500000000000001</v>
      </c>
      <c r="F3215" s="2">
        <v>-3.4299999999999997E-2</v>
      </c>
    </row>
    <row r="3216" spans="1:6" x14ac:dyDescent="0.3">
      <c r="A3216" s="1">
        <v>40920</v>
      </c>
      <c r="B3216">
        <v>0.23300000000000001</v>
      </c>
      <c r="C3216">
        <v>0.23300000000000001</v>
      </c>
      <c r="D3216">
        <v>0.23300000000000001</v>
      </c>
      <c r="E3216">
        <v>0.23300000000000001</v>
      </c>
      <c r="F3216" s="2">
        <v>0</v>
      </c>
    </row>
    <row r="3217" spans="1:6" x14ac:dyDescent="0.3">
      <c r="A3217" s="1">
        <v>40919</v>
      </c>
      <c r="B3217">
        <v>0.23300000000000001</v>
      </c>
      <c r="C3217">
        <v>0.23300000000000001</v>
      </c>
      <c r="D3217">
        <v>0.23300000000000001</v>
      </c>
      <c r="E3217">
        <v>0.23300000000000001</v>
      </c>
      <c r="F3217" s="2">
        <v>-4.5100000000000001E-2</v>
      </c>
    </row>
    <row r="3218" spans="1:6" x14ac:dyDescent="0.3">
      <c r="A3218" s="1">
        <v>40918</v>
      </c>
      <c r="B3218">
        <v>0.24399999999999999</v>
      </c>
      <c r="C3218">
        <v>0.24399999999999999</v>
      </c>
      <c r="D3218">
        <v>0.24399999999999999</v>
      </c>
      <c r="E3218">
        <v>0.24399999999999999</v>
      </c>
      <c r="F3218" s="2">
        <v>-1.61E-2</v>
      </c>
    </row>
    <row r="3219" spans="1:6" x14ac:dyDescent="0.3">
      <c r="A3219" s="1">
        <v>40917</v>
      </c>
      <c r="B3219">
        <v>0.248</v>
      </c>
      <c r="C3219">
        <v>0.248</v>
      </c>
      <c r="D3219">
        <v>0.248</v>
      </c>
      <c r="E3219">
        <v>0.248</v>
      </c>
      <c r="F3219" s="2">
        <v>-4.6199999999999998E-2</v>
      </c>
    </row>
    <row r="3220" spans="1:6" x14ac:dyDescent="0.3">
      <c r="A3220" s="1">
        <v>40914</v>
      </c>
      <c r="B3220">
        <v>0.26</v>
      </c>
      <c r="C3220">
        <v>0.26</v>
      </c>
      <c r="D3220">
        <v>0.26</v>
      </c>
      <c r="E3220">
        <v>0.26</v>
      </c>
      <c r="F3220" s="2">
        <v>-1.14E-2</v>
      </c>
    </row>
    <row r="3221" spans="1:6" x14ac:dyDescent="0.3">
      <c r="A3221" s="1">
        <v>40913</v>
      </c>
      <c r="B3221">
        <v>0.26300000000000001</v>
      </c>
      <c r="C3221">
        <v>0.26300000000000001</v>
      </c>
      <c r="D3221">
        <v>0.26300000000000001</v>
      </c>
      <c r="E3221">
        <v>0.26300000000000001</v>
      </c>
      <c r="F3221" s="2">
        <v>0</v>
      </c>
    </row>
    <row r="3222" spans="1:6" x14ac:dyDescent="0.3">
      <c r="A3222" s="1">
        <v>40912</v>
      </c>
      <c r="B3222">
        <v>0.26300000000000001</v>
      </c>
      <c r="C3222">
        <v>0.26300000000000001</v>
      </c>
      <c r="D3222">
        <v>0.26300000000000001</v>
      </c>
      <c r="E3222">
        <v>0.26300000000000001</v>
      </c>
      <c r="F3222" s="2">
        <v>1.54E-2</v>
      </c>
    </row>
    <row r="3223" spans="1:6" x14ac:dyDescent="0.3">
      <c r="A3223" s="1">
        <v>40911</v>
      </c>
      <c r="B3223">
        <v>0.25900000000000001</v>
      </c>
      <c r="C3223">
        <v>0.25900000000000001</v>
      </c>
      <c r="D3223">
        <v>0.25900000000000001</v>
      </c>
      <c r="E3223">
        <v>0.25900000000000001</v>
      </c>
      <c r="F3223" s="2">
        <v>4.8599999999999997E-2</v>
      </c>
    </row>
    <row r="3224" spans="1:6" x14ac:dyDescent="0.3">
      <c r="A3224" s="1">
        <v>40907</v>
      </c>
      <c r="B3224">
        <v>0.247</v>
      </c>
      <c r="C3224">
        <v>0.247</v>
      </c>
      <c r="D3224">
        <v>0.247</v>
      </c>
      <c r="E3224">
        <v>0.247</v>
      </c>
      <c r="F3224" s="2">
        <v>-8.8599999999999998E-2</v>
      </c>
    </row>
    <row r="3225" spans="1:6" x14ac:dyDescent="0.3">
      <c r="A3225" s="1">
        <v>40906</v>
      </c>
      <c r="B3225">
        <v>0.27100000000000002</v>
      </c>
      <c r="C3225">
        <v>0.27100000000000002</v>
      </c>
      <c r="D3225">
        <v>0.27100000000000002</v>
      </c>
      <c r="E3225">
        <v>0.27100000000000002</v>
      </c>
      <c r="F3225" s="2">
        <v>0</v>
      </c>
    </row>
    <row r="3226" spans="1:6" x14ac:dyDescent="0.3">
      <c r="A3226" s="1">
        <v>40905</v>
      </c>
      <c r="B3226">
        <v>0.27100000000000002</v>
      </c>
      <c r="C3226">
        <v>0.27100000000000002</v>
      </c>
      <c r="D3226">
        <v>0.27100000000000002</v>
      </c>
      <c r="E3226">
        <v>0.27100000000000002</v>
      </c>
      <c r="F3226" s="2">
        <v>-7.8200000000000006E-2</v>
      </c>
    </row>
    <row r="3227" spans="1:6" x14ac:dyDescent="0.3">
      <c r="A3227" s="1">
        <v>40904</v>
      </c>
      <c r="B3227">
        <v>0.29399999999999998</v>
      </c>
      <c r="C3227">
        <v>0.29399999999999998</v>
      </c>
      <c r="D3227">
        <v>0.29399999999999998</v>
      </c>
      <c r="E3227">
        <v>0.29399999999999998</v>
      </c>
      <c r="F3227" s="2">
        <v>1.38E-2</v>
      </c>
    </row>
    <row r="3228" spans="1:6" x14ac:dyDescent="0.3">
      <c r="A3228" s="1">
        <v>40900</v>
      </c>
      <c r="B3228">
        <v>0.28999999999999998</v>
      </c>
      <c r="C3228">
        <v>0.28999999999999998</v>
      </c>
      <c r="D3228">
        <v>0.28999999999999998</v>
      </c>
      <c r="E3228">
        <v>0.28999999999999998</v>
      </c>
      <c r="F3228" s="2">
        <v>4.3200000000000002E-2</v>
      </c>
    </row>
    <row r="3229" spans="1:6" x14ac:dyDescent="0.3">
      <c r="A3229" s="1">
        <v>40899</v>
      </c>
      <c r="B3229">
        <v>0.27800000000000002</v>
      </c>
      <c r="C3229">
        <v>0.27800000000000002</v>
      </c>
      <c r="D3229">
        <v>0.27800000000000002</v>
      </c>
      <c r="E3229">
        <v>0.27800000000000002</v>
      </c>
      <c r="F3229" s="2">
        <v>1.09E-2</v>
      </c>
    </row>
    <row r="3230" spans="1:6" x14ac:dyDescent="0.3">
      <c r="A3230" s="1">
        <v>40898</v>
      </c>
      <c r="B3230">
        <v>0.27500000000000002</v>
      </c>
      <c r="C3230">
        <v>0.27500000000000002</v>
      </c>
      <c r="D3230">
        <v>0.27500000000000002</v>
      </c>
      <c r="E3230">
        <v>0.27500000000000002</v>
      </c>
      <c r="F3230" s="2">
        <v>6.1800000000000001E-2</v>
      </c>
    </row>
    <row r="3231" spans="1:6" x14ac:dyDescent="0.3">
      <c r="A3231" s="1">
        <v>40897</v>
      </c>
      <c r="B3231">
        <v>0.25900000000000001</v>
      </c>
      <c r="C3231">
        <v>0.25900000000000001</v>
      </c>
      <c r="D3231">
        <v>0.25900000000000001</v>
      </c>
      <c r="E3231">
        <v>0.25900000000000001</v>
      </c>
      <c r="F3231" s="2">
        <v>8.8200000000000001E-2</v>
      </c>
    </row>
    <row r="3232" spans="1:6" x14ac:dyDescent="0.3">
      <c r="A3232" s="1">
        <v>40896</v>
      </c>
      <c r="B3232">
        <v>0.23799999999999999</v>
      </c>
      <c r="C3232">
        <v>0.23799999999999999</v>
      </c>
      <c r="D3232">
        <v>0.23799999999999999</v>
      </c>
      <c r="E3232">
        <v>0.23799999999999999</v>
      </c>
      <c r="F3232" s="2">
        <v>5.3100000000000001E-2</v>
      </c>
    </row>
    <row r="3233" spans="1:6" x14ac:dyDescent="0.3">
      <c r="A3233" s="1">
        <v>40893</v>
      </c>
      <c r="B3233">
        <v>0.22600000000000001</v>
      </c>
      <c r="C3233">
        <v>0.22600000000000001</v>
      </c>
      <c r="D3233">
        <v>0.22600000000000001</v>
      </c>
      <c r="E3233">
        <v>0.22600000000000001</v>
      </c>
      <c r="F3233" s="2">
        <v>-6.6100000000000006E-2</v>
      </c>
    </row>
    <row r="3234" spans="1:6" x14ac:dyDescent="0.3">
      <c r="A3234" s="1">
        <v>40892</v>
      </c>
      <c r="B3234">
        <v>0.24199999999999999</v>
      </c>
      <c r="C3234">
        <v>0.24199999999999999</v>
      </c>
      <c r="D3234">
        <v>0.24199999999999999</v>
      </c>
      <c r="E3234">
        <v>0.24199999999999999</v>
      </c>
      <c r="F3234" s="2">
        <v>0</v>
      </c>
    </row>
    <row r="3235" spans="1:6" x14ac:dyDescent="0.3">
      <c r="A3235" s="1">
        <v>40891</v>
      </c>
      <c r="B3235">
        <v>0.24199999999999999</v>
      </c>
      <c r="C3235">
        <v>0.24199999999999999</v>
      </c>
      <c r="D3235">
        <v>0.24199999999999999</v>
      </c>
      <c r="E3235">
        <v>0.24199999999999999</v>
      </c>
      <c r="F3235" s="2">
        <v>3.4200000000000001E-2</v>
      </c>
    </row>
    <row r="3236" spans="1:6" x14ac:dyDescent="0.3">
      <c r="A3236" s="1">
        <v>40890</v>
      </c>
      <c r="B3236">
        <v>0.23400000000000001</v>
      </c>
      <c r="C3236">
        <v>0.23400000000000001</v>
      </c>
      <c r="D3236">
        <v>0.23400000000000001</v>
      </c>
      <c r="E3236">
        <v>0.23400000000000001</v>
      </c>
      <c r="F3236" s="2">
        <v>3.5400000000000001E-2</v>
      </c>
    </row>
    <row r="3237" spans="1:6" x14ac:dyDescent="0.3">
      <c r="A3237" s="1">
        <v>40889</v>
      </c>
      <c r="B3237">
        <v>0.22600000000000001</v>
      </c>
      <c r="C3237">
        <v>0.22600000000000001</v>
      </c>
      <c r="D3237">
        <v>0.22600000000000001</v>
      </c>
      <c r="E3237">
        <v>0.22600000000000001</v>
      </c>
      <c r="F3237" s="2">
        <v>0</v>
      </c>
    </row>
    <row r="3238" spans="1:6" x14ac:dyDescent="0.3">
      <c r="A3238" s="1">
        <v>40886</v>
      </c>
      <c r="B3238">
        <v>0.22600000000000001</v>
      </c>
      <c r="C3238">
        <v>0.22600000000000001</v>
      </c>
      <c r="D3238">
        <v>0.22600000000000001</v>
      </c>
      <c r="E3238">
        <v>0.22600000000000001</v>
      </c>
      <c r="F3238" s="2">
        <v>1.7999999999999999E-2</v>
      </c>
    </row>
    <row r="3239" spans="1:6" x14ac:dyDescent="0.3">
      <c r="A3239" s="1">
        <v>40885</v>
      </c>
      <c r="B3239">
        <v>0.222</v>
      </c>
      <c r="C3239">
        <v>0.222</v>
      </c>
      <c r="D3239">
        <v>0.222</v>
      </c>
      <c r="E3239">
        <v>0.222</v>
      </c>
      <c r="F3239" s="2">
        <v>-6.7199999999999996E-2</v>
      </c>
    </row>
    <row r="3240" spans="1:6" x14ac:dyDescent="0.3">
      <c r="A3240" s="1">
        <v>40884</v>
      </c>
      <c r="B3240">
        <v>0.23799999999999999</v>
      </c>
      <c r="C3240">
        <v>0.23799999999999999</v>
      </c>
      <c r="D3240">
        <v>0.23799999999999999</v>
      </c>
      <c r="E3240">
        <v>0.23799999999999999</v>
      </c>
      <c r="F3240" s="2">
        <v>-7.7499999999999999E-2</v>
      </c>
    </row>
    <row r="3241" spans="1:6" x14ac:dyDescent="0.3">
      <c r="A3241" s="1">
        <v>40883</v>
      </c>
      <c r="B3241">
        <v>0.25800000000000001</v>
      </c>
      <c r="C3241">
        <v>0.25800000000000001</v>
      </c>
      <c r="D3241">
        <v>0.25800000000000001</v>
      </c>
      <c r="E3241">
        <v>0.25800000000000001</v>
      </c>
      <c r="F3241" s="2">
        <v>-1.5299999999999999E-2</v>
      </c>
    </row>
    <row r="3242" spans="1:6" x14ac:dyDescent="0.3">
      <c r="A3242" s="1">
        <v>40882</v>
      </c>
      <c r="B3242">
        <v>0.26200000000000001</v>
      </c>
      <c r="C3242">
        <v>0.26200000000000001</v>
      </c>
      <c r="D3242">
        <v>0.26200000000000001</v>
      </c>
      <c r="E3242">
        <v>0.26200000000000001</v>
      </c>
      <c r="F3242" s="2">
        <v>3.15E-2</v>
      </c>
    </row>
    <row r="3243" spans="1:6" x14ac:dyDescent="0.3">
      <c r="A3243" s="1">
        <v>40879</v>
      </c>
      <c r="B3243">
        <v>0.254</v>
      </c>
      <c r="C3243">
        <v>0.254</v>
      </c>
      <c r="D3243">
        <v>0.254</v>
      </c>
      <c r="E3243">
        <v>0.254</v>
      </c>
      <c r="F3243" s="2">
        <v>-1.55E-2</v>
      </c>
    </row>
    <row r="3244" spans="1:6" x14ac:dyDescent="0.3">
      <c r="A3244" s="1">
        <v>40878</v>
      </c>
      <c r="B3244">
        <v>0.25800000000000001</v>
      </c>
      <c r="C3244">
        <v>0.25800000000000001</v>
      </c>
      <c r="D3244">
        <v>0.25800000000000001</v>
      </c>
      <c r="E3244">
        <v>0.25800000000000001</v>
      </c>
      <c r="F3244" s="2">
        <v>0</v>
      </c>
    </row>
    <row r="3245" spans="1:6" x14ac:dyDescent="0.3">
      <c r="A3245" s="1">
        <v>40877</v>
      </c>
      <c r="B3245">
        <v>0.25800000000000001</v>
      </c>
      <c r="C3245">
        <v>0.25800000000000001</v>
      </c>
      <c r="D3245">
        <v>0.25800000000000001</v>
      </c>
      <c r="E3245">
        <v>0.25800000000000001</v>
      </c>
      <c r="F3245" s="2">
        <v>0</v>
      </c>
    </row>
    <row r="3246" spans="1:6" x14ac:dyDescent="0.3">
      <c r="A3246" s="1">
        <v>40876</v>
      </c>
      <c r="B3246">
        <v>0.25800000000000001</v>
      </c>
      <c r="C3246">
        <v>0.25800000000000001</v>
      </c>
      <c r="D3246">
        <v>0.25800000000000001</v>
      </c>
      <c r="E3246">
        <v>0.25800000000000001</v>
      </c>
      <c r="F3246" s="2">
        <v>0</v>
      </c>
    </row>
    <row r="3247" spans="1:6" x14ac:dyDescent="0.3">
      <c r="A3247" s="1">
        <v>40875</v>
      </c>
      <c r="B3247">
        <v>0.25800000000000001</v>
      </c>
      <c r="C3247">
        <v>0.25800000000000001</v>
      </c>
      <c r="D3247">
        <v>0.25800000000000001</v>
      </c>
      <c r="E3247">
        <v>0.25800000000000001</v>
      </c>
      <c r="F3247" s="2">
        <v>-6.8599999999999994E-2</v>
      </c>
    </row>
    <row r="3248" spans="1:6" x14ac:dyDescent="0.3">
      <c r="A3248" s="1">
        <v>40872</v>
      </c>
      <c r="B3248">
        <v>0.27700000000000002</v>
      </c>
      <c r="C3248">
        <v>0.27700000000000002</v>
      </c>
      <c r="D3248">
        <v>0.27700000000000002</v>
      </c>
      <c r="E3248">
        <v>0.27700000000000002</v>
      </c>
      <c r="F3248" s="2">
        <v>4.1399999999999999E-2</v>
      </c>
    </row>
    <row r="3249" spans="1:6" x14ac:dyDescent="0.3">
      <c r="A3249" s="1">
        <v>40870</v>
      </c>
      <c r="B3249">
        <v>0.26600000000000001</v>
      </c>
      <c r="C3249">
        <v>0.26600000000000001</v>
      </c>
      <c r="D3249">
        <v>0.26600000000000001</v>
      </c>
      <c r="E3249">
        <v>0.26600000000000001</v>
      </c>
      <c r="F3249" s="2">
        <v>1.5299999999999999E-2</v>
      </c>
    </row>
    <row r="3250" spans="1:6" x14ac:dyDescent="0.3">
      <c r="A3250" s="1">
        <v>40869</v>
      </c>
      <c r="B3250">
        <v>0.26200000000000001</v>
      </c>
      <c r="C3250">
        <v>0.26200000000000001</v>
      </c>
      <c r="D3250">
        <v>0.26200000000000001</v>
      </c>
      <c r="E3250">
        <v>0.26200000000000001</v>
      </c>
      <c r="F3250" s="2">
        <v>-1.4999999999999999E-2</v>
      </c>
    </row>
    <row r="3251" spans="1:6" x14ac:dyDescent="0.3">
      <c r="A3251" s="1">
        <v>40868</v>
      </c>
      <c r="B3251">
        <v>0.26600000000000001</v>
      </c>
      <c r="C3251">
        <v>0.26600000000000001</v>
      </c>
      <c r="D3251">
        <v>0.26600000000000001</v>
      </c>
      <c r="E3251">
        <v>0.26600000000000001</v>
      </c>
      <c r="F3251" s="2">
        <v>-5.67E-2</v>
      </c>
    </row>
    <row r="3252" spans="1:6" x14ac:dyDescent="0.3">
      <c r="A3252" s="1">
        <v>40865</v>
      </c>
      <c r="B3252">
        <v>0.28199999999999997</v>
      </c>
      <c r="C3252">
        <v>0.28199999999999997</v>
      </c>
      <c r="D3252">
        <v>0.28199999999999997</v>
      </c>
      <c r="E3252">
        <v>0.28199999999999997</v>
      </c>
      <c r="F3252" s="2">
        <v>6.0199999999999997E-2</v>
      </c>
    </row>
    <row r="3253" spans="1:6" x14ac:dyDescent="0.3">
      <c r="A3253" s="1">
        <v>40864</v>
      </c>
      <c r="B3253">
        <v>0.26600000000000001</v>
      </c>
      <c r="C3253">
        <v>0.26600000000000001</v>
      </c>
      <c r="D3253">
        <v>0.26600000000000001</v>
      </c>
      <c r="E3253">
        <v>0.26600000000000001</v>
      </c>
      <c r="F3253" s="2">
        <v>6.4000000000000001E-2</v>
      </c>
    </row>
    <row r="3254" spans="1:6" x14ac:dyDescent="0.3">
      <c r="A3254" s="1">
        <v>40863</v>
      </c>
      <c r="B3254">
        <v>0.25</v>
      </c>
      <c r="C3254">
        <v>0.25</v>
      </c>
      <c r="D3254">
        <v>0.25</v>
      </c>
      <c r="E3254">
        <v>0.25</v>
      </c>
      <c r="F3254" s="2">
        <v>3.3099999999999997E-2</v>
      </c>
    </row>
    <row r="3255" spans="1:6" x14ac:dyDescent="0.3">
      <c r="A3255" s="1">
        <v>40862</v>
      </c>
      <c r="B3255">
        <v>0.24199999999999999</v>
      </c>
      <c r="C3255">
        <v>0.24199999999999999</v>
      </c>
      <c r="D3255">
        <v>0.24199999999999999</v>
      </c>
      <c r="E3255">
        <v>0.24199999999999999</v>
      </c>
      <c r="F3255" s="2">
        <v>3.4200000000000001E-2</v>
      </c>
    </row>
    <row r="3256" spans="1:6" x14ac:dyDescent="0.3">
      <c r="A3256" s="1">
        <v>40861</v>
      </c>
      <c r="B3256">
        <v>0.23400000000000001</v>
      </c>
      <c r="C3256">
        <v>0.23400000000000001</v>
      </c>
      <c r="D3256">
        <v>0.23400000000000001</v>
      </c>
      <c r="E3256">
        <v>0.23400000000000001</v>
      </c>
      <c r="F3256" s="2">
        <v>0</v>
      </c>
    </row>
    <row r="3257" spans="1:6" x14ac:dyDescent="0.3">
      <c r="A3257" s="1">
        <v>40858</v>
      </c>
      <c r="B3257">
        <v>0.23400000000000001</v>
      </c>
      <c r="C3257">
        <v>0.23400000000000001</v>
      </c>
      <c r="D3257">
        <v>0.23400000000000001</v>
      </c>
      <c r="E3257">
        <v>0.23400000000000001</v>
      </c>
      <c r="F3257" s="2">
        <v>0</v>
      </c>
    </row>
    <row r="3258" spans="1:6" x14ac:dyDescent="0.3">
      <c r="A3258" s="1">
        <v>40857</v>
      </c>
      <c r="B3258">
        <v>0.23400000000000001</v>
      </c>
      <c r="C3258">
        <v>0.23400000000000001</v>
      </c>
      <c r="D3258">
        <v>0.23400000000000001</v>
      </c>
      <c r="E3258">
        <v>0.23400000000000001</v>
      </c>
      <c r="F3258" s="2">
        <v>1.7399999999999999E-2</v>
      </c>
    </row>
    <row r="3259" spans="1:6" x14ac:dyDescent="0.3">
      <c r="A3259" s="1">
        <v>40856</v>
      </c>
      <c r="B3259">
        <v>0.23</v>
      </c>
      <c r="C3259">
        <v>0.23</v>
      </c>
      <c r="D3259">
        <v>0.23</v>
      </c>
      <c r="E3259">
        <v>0.23</v>
      </c>
      <c r="F3259" s="2">
        <v>-4.9599999999999998E-2</v>
      </c>
    </row>
    <row r="3260" spans="1:6" x14ac:dyDescent="0.3">
      <c r="A3260" s="1">
        <v>40855</v>
      </c>
      <c r="B3260">
        <v>0.24199999999999999</v>
      </c>
      <c r="C3260">
        <v>0.24199999999999999</v>
      </c>
      <c r="D3260">
        <v>0.24199999999999999</v>
      </c>
      <c r="E3260">
        <v>0.24199999999999999</v>
      </c>
      <c r="F3260" s="2">
        <v>3.4200000000000001E-2</v>
      </c>
    </row>
    <row r="3261" spans="1:6" x14ac:dyDescent="0.3">
      <c r="A3261" s="1">
        <v>40854</v>
      </c>
      <c r="B3261">
        <v>0.23400000000000001</v>
      </c>
      <c r="C3261">
        <v>0.23400000000000001</v>
      </c>
      <c r="D3261">
        <v>0.23400000000000001</v>
      </c>
      <c r="E3261">
        <v>0.23400000000000001</v>
      </c>
      <c r="F3261" s="2">
        <v>5.4100000000000002E-2</v>
      </c>
    </row>
    <row r="3262" spans="1:6" x14ac:dyDescent="0.3">
      <c r="A3262" s="1">
        <v>40851</v>
      </c>
      <c r="B3262">
        <v>0.222</v>
      </c>
      <c r="C3262">
        <v>0.222</v>
      </c>
      <c r="D3262">
        <v>0.222</v>
      </c>
      <c r="E3262">
        <v>0.222</v>
      </c>
      <c r="F3262" s="2">
        <v>-8.2600000000000007E-2</v>
      </c>
    </row>
    <row r="3263" spans="1:6" x14ac:dyDescent="0.3">
      <c r="A3263" s="1">
        <v>40850</v>
      </c>
      <c r="B3263">
        <v>0.24199999999999999</v>
      </c>
      <c r="C3263">
        <v>0.24199999999999999</v>
      </c>
      <c r="D3263">
        <v>0.24199999999999999</v>
      </c>
      <c r="E3263">
        <v>0.24199999999999999</v>
      </c>
      <c r="F3263" s="2">
        <v>5.2200000000000003E-2</v>
      </c>
    </row>
    <row r="3264" spans="1:6" x14ac:dyDescent="0.3">
      <c r="A3264" s="1">
        <v>40849</v>
      </c>
      <c r="B3264">
        <v>0.23</v>
      </c>
      <c r="C3264">
        <v>0.23</v>
      </c>
      <c r="D3264">
        <v>0.23</v>
      </c>
      <c r="E3264">
        <v>0.23</v>
      </c>
      <c r="F3264" s="2">
        <v>-4.9599999999999998E-2</v>
      </c>
    </row>
    <row r="3265" spans="1:6" x14ac:dyDescent="0.3">
      <c r="A3265" s="1">
        <v>40848</v>
      </c>
      <c r="B3265">
        <v>0.24199999999999999</v>
      </c>
      <c r="C3265">
        <v>0.24199999999999999</v>
      </c>
      <c r="D3265">
        <v>0.24199999999999999</v>
      </c>
      <c r="E3265">
        <v>0.24199999999999999</v>
      </c>
      <c r="F3265" s="2">
        <v>-3.2000000000000001E-2</v>
      </c>
    </row>
    <row r="3266" spans="1:6" x14ac:dyDescent="0.3">
      <c r="A3266" s="1">
        <v>40847</v>
      </c>
      <c r="B3266">
        <v>0.25</v>
      </c>
      <c r="C3266">
        <v>0.25</v>
      </c>
      <c r="D3266">
        <v>0.25</v>
      </c>
      <c r="E3266">
        <v>0.25</v>
      </c>
      <c r="F3266" s="2">
        <v>-0.14680000000000001</v>
      </c>
    </row>
    <row r="3267" spans="1:6" x14ac:dyDescent="0.3">
      <c r="A3267" s="1">
        <v>40844</v>
      </c>
      <c r="B3267">
        <v>0.29299999999999998</v>
      </c>
      <c r="C3267">
        <v>0.29299999999999998</v>
      </c>
      <c r="D3267">
        <v>0.29299999999999998</v>
      </c>
      <c r="E3267">
        <v>0.29299999999999998</v>
      </c>
      <c r="F3267" s="2">
        <v>-6.3899999999999998E-2</v>
      </c>
    </row>
    <row r="3268" spans="1:6" x14ac:dyDescent="0.3">
      <c r="A3268" s="1">
        <v>40843</v>
      </c>
      <c r="B3268">
        <v>0.313</v>
      </c>
      <c r="C3268">
        <v>0.313</v>
      </c>
      <c r="D3268">
        <v>0.313</v>
      </c>
      <c r="E3268">
        <v>0.313</v>
      </c>
      <c r="F3268" s="2">
        <v>8.3000000000000004E-2</v>
      </c>
    </row>
    <row r="3269" spans="1:6" x14ac:dyDescent="0.3">
      <c r="A3269" s="1">
        <v>40842</v>
      </c>
      <c r="B3269">
        <v>0.28899999999999998</v>
      </c>
      <c r="C3269">
        <v>0.28899999999999998</v>
      </c>
      <c r="D3269">
        <v>0.28899999999999998</v>
      </c>
      <c r="E3269">
        <v>0.28899999999999998</v>
      </c>
      <c r="F3269" s="2">
        <v>0.15140000000000001</v>
      </c>
    </row>
    <row r="3270" spans="1:6" x14ac:dyDescent="0.3">
      <c r="A3270" s="1">
        <v>40841</v>
      </c>
      <c r="B3270">
        <v>0.251</v>
      </c>
      <c r="C3270">
        <v>0.251</v>
      </c>
      <c r="D3270">
        <v>0.251</v>
      </c>
      <c r="E3270">
        <v>0.251</v>
      </c>
      <c r="F3270" s="2">
        <v>-0.11310000000000001</v>
      </c>
    </row>
    <row r="3271" spans="1:6" x14ac:dyDescent="0.3">
      <c r="A3271" s="1">
        <v>40840</v>
      </c>
      <c r="B3271">
        <v>0.28299999999999997</v>
      </c>
      <c r="C3271">
        <v>0.28299999999999997</v>
      </c>
      <c r="D3271">
        <v>0.28299999999999997</v>
      </c>
      <c r="E3271">
        <v>0.28299999999999997</v>
      </c>
      <c r="F3271" s="2">
        <v>4.4299999999999999E-2</v>
      </c>
    </row>
    <row r="3272" spans="1:6" x14ac:dyDescent="0.3">
      <c r="A3272" s="1">
        <v>40837</v>
      </c>
      <c r="B3272">
        <v>0.27100000000000002</v>
      </c>
      <c r="C3272">
        <v>0.27100000000000002</v>
      </c>
      <c r="D3272">
        <v>0.27100000000000002</v>
      </c>
      <c r="E3272">
        <v>0.27100000000000002</v>
      </c>
      <c r="F3272" s="2">
        <v>1.8800000000000001E-2</v>
      </c>
    </row>
    <row r="3273" spans="1:6" x14ac:dyDescent="0.3">
      <c r="A3273" s="1">
        <v>40836</v>
      </c>
      <c r="B3273">
        <v>0.26600000000000001</v>
      </c>
      <c r="C3273">
        <v>0.26600000000000001</v>
      </c>
      <c r="D3273">
        <v>0.26600000000000001</v>
      </c>
      <c r="E3273">
        <v>0.26600000000000001</v>
      </c>
      <c r="F3273" s="2">
        <v>-1.4800000000000001E-2</v>
      </c>
    </row>
    <row r="3274" spans="1:6" x14ac:dyDescent="0.3">
      <c r="A3274" s="1">
        <v>40835</v>
      </c>
      <c r="B3274">
        <v>0.27</v>
      </c>
      <c r="C3274">
        <v>0.27</v>
      </c>
      <c r="D3274">
        <v>0.27</v>
      </c>
      <c r="E3274">
        <v>0.27</v>
      </c>
      <c r="F3274" s="2">
        <v>0</v>
      </c>
    </row>
    <row r="3275" spans="1:6" x14ac:dyDescent="0.3">
      <c r="A3275" s="1">
        <v>40834</v>
      </c>
      <c r="B3275">
        <v>0.27</v>
      </c>
      <c r="C3275">
        <v>0.27</v>
      </c>
      <c r="D3275">
        <v>0.27</v>
      </c>
      <c r="E3275">
        <v>0.27</v>
      </c>
      <c r="F3275" s="2">
        <v>0</v>
      </c>
    </row>
    <row r="3276" spans="1:6" x14ac:dyDescent="0.3">
      <c r="A3276" s="1">
        <v>40833</v>
      </c>
      <c r="B3276">
        <v>0.27</v>
      </c>
      <c r="C3276">
        <v>0.27</v>
      </c>
      <c r="D3276">
        <v>0.27</v>
      </c>
      <c r="E3276">
        <v>0.27</v>
      </c>
      <c r="F3276" s="2">
        <v>3.7000000000000002E-3</v>
      </c>
    </row>
    <row r="3277" spans="1:6" x14ac:dyDescent="0.3">
      <c r="A3277" s="1">
        <v>40830</v>
      </c>
      <c r="B3277">
        <v>0.26900000000000002</v>
      </c>
      <c r="C3277">
        <v>0.26900000000000002</v>
      </c>
      <c r="D3277">
        <v>0.26900000000000002</v>
      </c>
      <c r="E3277">
        <v>0.26900000000000002</v>
      </c>
      <c r="F3277" s="2">
        <v>-4.2700000000000002E-2</v>
      </c>
    </row>
    <row r="3278" spans="1:6" x14ac:dyDescent="0.3">
      <c r="A3278" s="1">
        <v>40829</v>
      </c>
      <c r="B3278">
        <v>0.28100000000000003</v>
      </c>
      <c r="C3278">
        <v>0.28100000000000003</v>
      </c>
      <c r="D3278">
        <v>0.28100000000000003</v>
      </c>
      <c r="E3278">
        <v>0.28100000000000003</v>
      </c>
      <c r="F3278" s="2">
        <v>-2.7699999999999999E-2</v>
      </c>
    </row>
    <row r="3279" spans="1:6" x14ac:dyDescent="0.3">
      <c r="A3279" s="1">
        <v>40828</v>
      </c>
      <c r="B3279">
        <v>0.28899999999999998</v>
      </c>
      <c r="C3279">
        <v>0.28899999999999998</v>
      </c>
      <c r="D3279">
        <v>0.28899999999999998</v>
      </c>
      <c r="E3279">
        <v>0.28899999999999998</v>
      </c>
      <c r="F3279" s="2">
        <v>-4.9299999999999997E-2</v>
      </c>
    </row>
    <row r="3280" spans="1:6" x14ac:dyDescent="0.3">
      <c r="A3280" s="1">
        <v>40827</v>
      </c>
      <c r="B3280">
        <v>0.30399999999999999</v>
      </c>
      <c r="C3280">
        <v>0.30399999999999999</v>
      </c>
      <c r="D3280">
        <v>0.30399999999999999</v>
      </c>
      <c r="E3280">
        <v>0.30399999999999999</v>
      </c>
      <c r="F3280" s="2">
        <v>2.7E-2</v>
      </c>
    </row>
    <row r="3281" spans="1:6" x14ac:dyDescent="0.3">
      <c r="A3281" s="1">
        <v>40823</v>
      </c>
      <c r="B3281">
        <v>0.29599999999999999</v>
      </c>
      <c r="C3281">
        <v>0.29599999999999999</v>
      </c>
      <c r="D3281">
        <v>0.29599999999999999</v>
      </c>
      <c r="E3281">
        <v>0.29599999999999999</v>
      </c>
      <c r="F3281" s="2">
        <v>0.1045</v>
      </c>
    </row>
    <row r="3282" spans="1:6" x14ac:dyDescent="0.3">
      <c r="A3282" s="1">
        <v>40822</v>
      </c>
      <c r="B3282">
        <v>0.26800000000000002</v>
      </c>
      <c r="C3282">
        <v>0.26800000000000002</v>
      </c>
      <c r="D3282">
        <v>0.26800000000000002</v>
      </c>
      <c r="E3282">
        <v>0.26800000000000002</v>
      </c>
      <c r="F3282" s="2">
        <v>3.4700000000000002E-2</v>
      </c>
    </row>
    <row r="3283" spans="1:6" x14ac:dyDescent="0.3">
      <c r="A3283" s="1">
        <v>40821</v>
      </c>
      <c r="B3283">
        <v>0.25900000000000001</v>
      </c>
      <c r="C3283">
        <v>0.25900000000000001</v>
      </c>
      <c r="D3283">
        <v>0.25900000000000001</v>
      </c>
      <c r="E3283">
        <v>0.25900000000000001</v>
      </c>
      <c r="F3283" s="2">
        <v>1.5699999999999999E-2</v>
      </c>
    </row>
    <row r="3284" spans="1:6" x14ac:dyDescent="0.3">
      <c r="A3284" s="1">
        <v>40820</v>
      </c>
      <c r="B3284">
        <v>0.255</v>
      </c>
      <c r="C3284">
        <v>0.255</v>
      </c>
      <c r="D3284">
        <v>0.255</v>
      </c>
      <c r="E3284">
        <v>0.255</v>
      </c>
      <c r="F3284" s="2">
        <v>8.5099999999999995E-2</v>
      </c>
    </row>
    <row r="3285" spans="1:6" x14ac:dyDescent="0.3">
      <c r="A3285" s="1">
        <v>40819</v>
      </c>
      <c r="B3285">
        <v>0.23499999999999999</v>
      </c>
      <c r="C3285">
        <v>0.23499999999999999</v>
      </c>
      <c r="D3285">
        <v>0.23499999999999999</v>
      </c>
      <c r="E3285">
        <v>0.23499999999999999</v>
      </c>
      <c r="F3285" s="2">
        <v>-4.8599999999999997E-2</v>
      </c>
    </row>
    <row r="3286" spans="1:6" x14ac:dyDescent="0.3">
      <c r="A3286" s="1">
        <v>40816</v>
      </c>
      <c r="B3286">
        <v>0.247</v>
      </c>
      <c r="C3286">
        <v>0.247</v>
      </c>
      <c r="D3286">
        <v>0.247</v>
      </c>
      <c r="E3286">
        <v>0.247</v>
      </c>
      <c r="F3286" s="2">
        <v>-5.7299999999999997E-2</v>
      </c>
    </row>
    <row r="3287" spans="1:6" x14ac:dyDescent="0.3">
      <c r="A3287" s="1">
        <v>40815</v>
      </c>
      <c r="B3287">
        <v>0.26200000000000001</v>
      </c>
      <c r="C3287">
        <v>0.26200000000000001</v>
      </c>
      <c r="D3287">
        <v>0.26200000000000001</v>
      </c>
      <c r="E3287">
        <v>0.26200000000000001</v>
      </c>
      <c r="F3287" s="2">
        <v>4.8000000000000001E-2</v>
      </c>
    </row>
    <row r="3288" spans="1:6" x14ac:dyDescent="0.3">
      <c r="A3288" s="1">
        <v>40814</v>
      </c>
      <c r="B3288">
        <v>0.25</v>
      </c>
      <c r="C3288">
        <v>0.25</v>
      </c>
      <c r="D3288">
        <v>0.25</v>
      </c>
      <c r="E3288">
        <v>0.25</v>
      </c>
      <c r="F3288" s="2">
        <v>4.5999999999999999E-2</v>
      </c>
    </row>
    <row r="3289" spans="1:6" x14ac:dyDescent="0.3">
      <c r="A3289" s="1">
        <v>40813</v>
      </c>
      <c r="B3289">
        <v>0.23899999999999999</v>
      </c>
      <c r="C3289">
        <v>0.23899999999999999</v>
      </c>
      <c r="D3289">
        <v>0.23899999999999999</v>
      </c>
      <c r="E3289">
        <v>0.23899999999999999</v>
      </c>
      <c r="F3289" s="2">
        <v>3.4599999999999999E-2</v>
      </c>
    </row>
    <row r="3290" spans="1:6" x14ac:dyDescent="0.3">
      <c r="A3290" s="1">
        <v>40812</v>
      </c>
      <c r="B3290">
        <v>0.23100000000000001</v>
      </c>
      <c r="C3290">
        <v>0.23100000000000001</v>
      </c>
      <c r="D3290">
        <v>0.23100000000000001</v>
      </c>
      <c r="E3290">
        <v>0.23100000000000001</v>
      </c>
      <c r="F3290" s="2">
        <v>4.0500000000000001E-2</v>
      </c>
    </row>
    <row r="3291" spans="1:6" x14ac:dyDescent="0.3">
      <c r="A3291" s="1">
        <v>40809</v>
      </c>
      <c r="B3291">
        <v>0.222</v>
      </c>
      <c r="C3291">
        <v>0.222</v>
      </c>
      <c r="D3291">
        <v>0.222</v>
      </c>
      <c r="E3291">
        <v>0.222</v>
      </c>
      <c r="F3291" s="2">
        <v>9.9000000000000005E-2</v>
      </c>
    </row>
    <row r="3292" spans="1:6" x14ac:dyDescent="0.3">
      <c r="A3292" s="1">
        <v>40808</v>
      </c>
      <c r="B3292">
        <v>0.20200000000000001</v>
      </c>
      <c r="C3292">
        <v>0.20200000000000001</v>
      </c>
      <c r="D3292">
        <v>0.20200000000000001</v>
      </c>
      <c r="E3292">
        <v>0.20200000000000001</v>
      </c>
      <c r="F3292" s="2">
        <v>2.0199999999999999E-2</v>
      </c>
    </row>
    <row r="3293" spans="1:6" x14ac:dyDescent="0.3">
      <c r="A3293" s="1">
        <v>40807</v>
      </c>
      <c r="B3293">
        <v>0.19800000000000001</v>
      </c>
      <c r="C3293">
        <v>0.19800000000000001</v>
      </c>
      <c r="D3293">
        <v>0.19800000000000001</v>
      </c>
      <c r="E3293">
        <v>0.19800000000000001</v>
      </c>
      <c r="F3293" s="2">
        <v>0.2298</v>
      </c>
    </row>
    <row r="3294" spans="1:6" x14ac:dyDescent="0.3">
      <c r="A3294" s="1">
        <v>40806</v>
      </c>
      <c r="B3294">
        <v>0.161</v>
      </c>
      <c r="C3294">
        <v>0.161</v>
      </c>
      <c r="D3294">
        <v>0.161</v>
      </c>
      <c r="E3294">
        <v>0.161</v>
      </c>
      <c r="F3294" s="2">
        <v>2.5499999999999998E-2</v>
      </c>
    </row>
    <row r="3295" spans="1:6" x14ac:dyDescent="0.3">
      <c r="A3295" s="1">
        <v>40805</v>
      </c>
      <c r="B3295">
        <v>0.157</v>
      </c>
      <c r="C3295">
        <v>0.157</v>
      </c>
      <c r="D3295">
        <v>0.157</v>
      </c>
      <c r="E3295">
        <v>0.157</v>
      </c>
      <c r="F3295" s="2">
        <v>-9.2499999999999999E-2</v>
      </c>
    </row>
    <row r="3296" spans="1:6" x14ac:dyDescent="0.3">
      <c r="A3296" s="1">
        <v>40802</v>
      </c>
      <c r="B3296">
        <v>0.17299999999999999</v>
      </c>
      <c r="C3296">
        <v>0.17299999999999999</v>
      </c>
      <c r="D3296">
        <v>0.17299999999999999</v>
      </c>
      <c r="E3296">
        <v>0.17299999999999999</v>
      </c>
      <c r="F3296" s="2">
        <v>-0.1036</v>
      </c>
    </row>
    <row r="3297" spans="1:6" x14ac:dyDescent="0.3">
      <c r="A3297" s="1">
        <v>40801</v>
      </c>
      <c r="B3297">
        <v>0.193</v>
      </c>
      <c r="C3297">
        <v>0.193</v>
      </c>
      <c r="D3297">
        <v>0.193</v>
      </c>
      <c r="E3297">
        <v>0.193</v>
      </c>
      <c r="F3297" s="2">
        <v>2.12E-2</v>
      </c>
    </row>
    <row r="3298" spans="1:6" x14ac:dyDescent="0.3">
      <c r="A3298" s="1">
        <v>40800</v>
      </c>
      <c r="B3298">
        <v>0.189</v>
      </c>
      <c r="C3298">
        <v>0.189</v>
      </c>
      <c r="D3298">
        <v>0.189</v>
      </c>
      <c r="E3298">
        <v>0.189</v>
      </c>
      <c r="F3298" s="2">
        <v>-7.8E-2</v>
      </c>
    </row>
    <row r="3299" spans="1:6" x14ac:dyDescent="0.3">
      <c r="A3299" s="1">
        <v>40799</v>
      </c>
      <c r="B3299">
        <v>0.20499999999999999</v>
      </c>
      <c r="C3299">
        <v>0.20499999999999999</v>
      </c>
      <c r="D3299">
        <v>0.20499999999999999</v>
      </c>
      <c r="E3299">
        <v>0.20499999999999999</v>
      </c>
      <c r="F3299" s="2">
        <v>-1.9099999999999999E-2</v>
      </c>
    </row>
    <row r="3300" spans="1:6" x14ac:dyDescent="0.3">
      <c r="A3300" s="1">
        <v>40798</v>
      </c>
      <c r="B3300">
        <v>0.20899999999999999</v>
      </c>
      <c r="C3300">
        <v>0.20899999999999999</v>
      </c>
      <c r="D3300">
        <v>0.20899999999999999</v>
      </c>
      <c r="E3300">
        <v>0.20899999999999999</v>
      </c>
      <c r="F3300" s="2">
        <v>0.20810000000000001</v>
      </c>
    </row>
    <row r="3301" spans="1:6" x14ac:dyDescent="0.3">
      <c r="A3301" s="1">
        <v>40795</v>
      </c>
      <c r="B3301">
        <v>0.17299999999999999</v>
      </c>
      <c r="C3301">
        <v>0.17299999999999999</v>
      </c>
      <c r="D3301">
        <v>0.17299999999999999</v>
      </c>
      <c r="E3301">
        <v>0.17299999999999999</v>
      </c>
      <c r="F3301" s="2">
        <v>-9.9000000000000005E-2</v>
      </c>
    </row>
    <row r="3302" spans="1:6" x14ac:dyDescent="0.3">
      <c r="A3302" s="1">
        <v>40794</v>
      </c>
      <c r="B3302">
        <v>0.192</v>
      </c>
      <c r="C3302">
        <v>0.192</v>
      </c>
      <c r="D3302">
        <v>0.192</v>
      </c>
      <c r="E3302">
        <v>0.192</v>
      </c>
      <c r="F3302" s="2">
        <v>-5.8799999999999998E-2</v>
      </c>
    </row>
    <row r="3303" spans="1:6" x14ac:dyDescent="0.3">
      <c r="A3303" s="1">
        <v>40793</v>
      </c>
      <c r="B3303">
        <v>0.20399999999999999</v>
      </c>
      <c r="C3303">
        <v>0.20399999999999999</v>
      </c>
      <c r="D3303">
        <v>0.20399999999999999</v>
      </c>
      <c r="E3303">
        <v>0.20399999999999999</v>
      </c>
      <c r="F3303" s="2">
        <v>0.02</v>
      </c>
    </row>
    <row r="3304" spans="1:6" x14ac:dyDescent="0.3">
      <c r="A3304" s="1">
        <v>40792</v>
      </c>
      <c r="B3304">
        <v>0.2</v>
      </c>
      <c r="C3304">
        <v>0.2</v>
      </c>
      <c r="D3304">
        <v>0.2</v>
      </c>
      <c r="E3304">
        <v>0.2</v>
      </c>
      <c r="F3304" s="2">
        <v>-1.9599999999999999E-2</v>
      </c>
    </row>
    <row r="3305" spans="1:6" x14ac:dyDescent="0.3">
      <c r="A3305" s="1">
        <v>40788</v>
      </c>
      <c r="B3305">
        <v>0.20399999999999999</v>
      </c>
      <c r="C3305">
        <v>0.20399999999999999</v>
      </c>
      <c r="D3305">
        <v>0.20399999999999999</v>
      </c>
      <c r="E3305">
        <v>0.20399999999999999</v>
      </c>
      <c r="F3305" s="2">
        <v>0.1087</v>
      </c>
    </row>
    <row r="3306" spans="1:6" x14ac:dyDescent="0.3">
      <c r="A3306" s="1">
        <v>40787</v>
      </c>
      <c r="B3306">
        <v>0.184</v>
      </c>
      <c r="C3306">
        <v>0.184</v>
      </c>
      <c r="D3306">
        <v>0.184</v>
      </c>
      <c r="E3306">
        <v>0.184</v>
      </c>
      <c r="F3306" s="2">
        <v>-9.3600000000000003E-2</v>
      </c>
    </row>
    <row r="3307" spans="1:6" x14ac:dyDescent="0.3">
      <c r="A3307" s="1">
        <v>40786</v>
      </c>
      <c r="B3307">
        <v>0.20300000000000001</v>
      </c>
      <c r="C3307">
        <v>0.20300000000000001</v>
      </c>
      <c r="D3307">
        <v>0.20300000000000001</v>
      </c>
      <c r="E3307">
        <v>0.20300000000000001</v>
      </c>
      <c r="F3307" s="2">
        <v>3.5700000000000003E-2</v>
      </c>
    </row>
    <row r="3308" spans="1:6" x14ac:dyDescent="0.3">
      <c r="A3308" s="1">
        <v>40785</v>
      </c>
      <c r="B3308">
        <v>0.19600000000000001</v>
      </c>
      <c r="C3308">
        <v>0.19600000000000001</v>
      </c>
      <c r="D3308">
        <v>0.19600000000000001</v>
      </c>
      <c r="E3308">
        <v>0.19600000000000001</v>
      </c>
      <c r="F3308" s="2">
        <v>-5.3100000000000001E-2</v>
      </c>
    </row>
    <row r="3309" spans="1:6" x14ac:dyDescent="0.3">
      <c r="A3309" s="1">
        <v>40784</v>
      </c>
      <c r="B3309">
        <v>0.20699999999999999</v>
      </c>
      <c r="C3309">
        <v>0.20699999999999999</v>
      </c>
      <c r="D3309">
        <v>0.20699999999999999</v>
      </c>
      <c r="E3309">
        <v>0.20699999999999999</v>
      </c>
      <c r="F3309" s="2">
        <v>5.6099999999999997E-2</v>
      </c>
    </row>
    <row r="3310" spans="1:6" x14ac:dyDescent="0.3">
      <c r="A3310" s="1">
        <v>40781</v>
      </c>
      <c r="B3310">
        <v>0.19600000000000001</v>
      </c>
      <c r="C3310">
        <v>0.19600000000000001</v>
      </c>
      <c r="D3310">
        <v>0.19600000000000001</v>
      </c>
      <c r="E3310">
        <v>0.19600000000000001</v>
      </c>
      <c r="F3310" s="2">
        <v>-7.1099999999999997E-2</v>
      </c>
    </row>
    <row r="3311" spans="1:6" x14ac:dyDescent="0.3">
      <c r="A3311" s="1">
        <v>40780</v>
      </c>
      <c r="B3311">
        <v>0.21099999999999999</v>
      </c>
      <c r="C3311">
        <v>0.21099999999999999</v>
      </c>
      <c r="D3311">
        <v>0.21099999999999999</v>
      </c>
      <c r="E3311">
        <v>0.21099999999999999</v>
      </c>
      <c r="F3311" s="2">
        <v>-8.6599999999999996E-2</v>
      </c>
    </row>
    <row r="3312" spans="1:6" x14ac:dyDescent="0.3">
      <c r="A3312" s="1">
        <v>40779</v>
      </c>
      <c r="B3312">
        <v>0.23100000000000001</v>
      </c>
      <c r="C3312">
        <v>0.23100000000000001</v>
      </c>
      <c r="D3312">
        <v>0.23100000000000001</v>
      </c>
      <c r="E3312">
        <v>0.23100000000000001</v>
      </c>
      <c r="F3312" s="2">
        <v>4.5199999999999997E-2</v>
      </c>
    </row>
    <row r="3313" spans="1:6" x14ac:dyDescent="0.3">
      <c r="A3313" s="1">
        <v>40778</v>
      </c>
      <c r="B3313">
        <v>0.221</v>
      </c>
      <c r="C3313">
        <v>0.221</v>
      </c>
      <c r="D3313">
        <v>0.221</v>
      </c>
      <c r="E3313">
        <v>0.221</v>
      </c>
      <c r="F3313" s="2">
        <v>7.8E-2</v>
      </c>
    </row>
    <row r="3314" spans="1:6" x14ac:dyDescent="0.3">
      <c r="A3314" s="1">
        <v>40777</v>
      </c>
      <c r="B3314">
        <v>0.20499999999999999</v>
      </c>
      <c r="C3314">
        <v>0.20499999999999999</v>
      </c>
      <c r="D3314">
        <v>0.20499999999999999</v>
      </c>
      <c r="E3314">
        <v>0.20499999999999999</v>
      </c>
      <c r="F3314" s="2">
        <v>6.2199999999999998E-2</v>
      </c>
    </row>
    <row r="3315" spans="1:6" x14ac:dyDescent="0.3">
      <c r="A3315" s="1">
        <v>40774</v>
      </c>
      <c r="B3315">
        <v>0.193</v>
      </c>
      <c r="C3315">
        <v>0.193</v>
      </c>
      <c r="D3315">
        <v>0.193</v>
      </c>
      <c r="E3315">
        <v>0.193</v>
      </c>
      <c r="F3315" s="2">
        <v>-5.1999999999999998E-3</v>
      </c>
    </row>
    <row r="3316" spans="1:6" x14ac:dyDescent="0.3">
      <c r="A3316" s="1">
        <v>40773</v>
      </c>
      <c r="B3316">
        <v>0.19400000000000001</v>
      </c>
      <c r="C3316">
        <v>0.19400000000000001</v>
      </c>
      <c r="D3316">
        <v>0.19400000000000001</v>
      </c>
      <c r="E3316">
        <v>0.19400000000000001</v>
      </c>
      <c r="F3316" s="2">
        <v>0</v>
      </c>
    </row>
    <row r="3317" spans="1:6" x14ac:dyDescent="0.3">
      <c r="A3317" s="1">
        <v>40772</v>
      </c>
      <c r="B3317">
        <v>0.19400000000000001</v>
      </c>
      <c r="C3317">
        <v>0.19400000000000001</v>
      </c>
      <c r="D3317">
        <v>0.19400000000000001</v>
      </c>
      <c r="E3317">
        <v>0.19400000000000001</v>
      </c>
      <c r="F3317" s="2">
        <v>3.7400000000000003E-2</v>
      </c>
    </row>
    <row r="3318" spans="1:6" x14ac:dyDescent="0.3">
      <c r="A3318" s="1">
        <v>40771</v>
      </c>
      <c r="B3318">
        <v>0.187</v>
      </c>
      <c r="C3318">
        <v>0.187</v>
      </c>
      <c r="D3318">
        <v>0.187</v>
      </c>
      <c r="E3318">
        <v>0.187</v>
      </c>
      <c r="F3318" s="2">
        <v>-4.1000000000000002E-2</v>
      </c>
    </row>
    <row r="3319" spans="1:6" x14ac:dyDescent="0.3">
      <c r="A3319" s="1">
        <v>40770</v>
      </c>
      <c r="B3319">
        <v>0.19500000000000001</v>
      </c>
      <c r="C3319">
        <v>0.19500000000000001</v>
      </c>
      <c r="D3319">
        <v>0.19500000000000001</v>
      </c>
      <c r="E3319">
        <v>0.19500000000000001</v>
      </c>
      <c r="F3319" s="2">
        <v>0</v>
      </c>
    </row>
    <row r="3320" spans="1:6" x14ac:dyDescent="0.3">
      <c r="A3320" s="1">
        <v>40767</v>
      </c>
      <c r="B3320">
        <v>0.19500000000000001</v>
      </c>
      <c r="C3320">
        <v>0.19500000000000001</v>
      </c>
      <c r="D3320">
        <v>0.19500000000000001</v>
      </c>
      <c r="E3320">
        <v>0.19500000000000001</v>
      </c>
      <c r="F3320" s="2">
        <v>5.9799999999999999E-2</v>
      </c>
    </row>
    <row r="3321" spans="1:6" x14ac:dyDescent="0.3">
      <c r="A3321" s="1">
        <v>40766</v>
      </c>
      <c r="B3321">
        <v>0.184</v>
      </c>
      <c r="C3321">
        <v>0.184</v>
      </c>
      <c r="D3321">
        <v>0.184</v>
      </c>
      <c r="E3321">
        <v>0.184</v>
      </c>
      <c r="F3321" s="2">
        <v>2.2200000000000001E-2</v>
      </c>
    </row>
    <row r="3322" spans="1:6" x14ac:dyDescent="0.3">
      <c r="A3322" s="1">
        <v>40765</v>
      </c>
      <c r="B3322">
        <v>0.18</v>
      </c>
      <c r="C3322">
        <v>0.18</v>
      </c>
      <c r="D3322">
        <v>0.18</v>
      </c>
      <c r="E3322">
        <v>0.18</v>
      </c>
      <c r="F3322" s="2">
        <v>-0.1346</v>
      </c>
    </row>
    <row r="3323" spans="1:6" x14ac:dyDescent="0.3">
      <c r="A3323" s="1">
        <v>40764</v>
      </c>
      <c r="B3323">
        <v>0.20799999999999999</v>
      </c>
      <c r="C3323">
        <v>0.20799999999999999</v>
      </c>
      <c r="D3323">
        <v>0.20799999999999999</v>
      </c>
      <c r="E3323">
        <v>0.20799999999999999</v>
      </c>
      <c r="F3323" s="2">
        <v>-0.21210000000000001</v>
      </c>
    </row>
    <row r="3324" spans="1:6" x14ac:dyDescent="0.3">
      <c r="A3324" s="1">
        <v>40763</v>
      </c>
      <c r="B3324">
        <v>0.26400000000000001</v>
      </c>
      <c r="C3324">
        <v>0.26400000000000001</v>
      </c>
      <c r="D3324">
        <v>0.26400000000000001</v>
      </c>
      <c r="E3324">
        <v>0.26400000000000001</v>
      </c>
      <c r="F3324" s="2">
        <v>-9.5899999999999999E-2</v>
      </c>
    </row>
    <row r="3325" spans="1:6" x14ac:dyDescent="0.3">
      <c r="A3325" s="1">
        <v>40760</v>
      </c>
      <c r="B3325">
        <v>0.29199999999999998</v>
      </c>
      <c r="C3325">
        <v>0.29199999999999998</v>
      </c>
      <c r="D3325">
        <v>0.29199999999999998</v>
      </c>
      <c r="E3325">
        <v>0.29199999999999998</v>
      </c>
      <c r="F3325" s="2">
        <v>0.1188</v>
      </c>
    </row>
    <row r="3326" spans="1:6" x14ac:dyDescent="0.3">
      <c r="A3326" s="1">
        <v>40759</v>
      </c>
      <c r="B3326">
        <v>0.26100000000000001</v>
      </c>
      <c r="C3326">
        <v>0.26100000000000001</v>
      </c>
      <c r="D3326">
        <v>0.26100000000000001</v>
      </c>
      <c r="E3326">
        <v>0.26100000000000001</v>
      </c>
      <c r="F3326" s="2">
        <v>-0.21390000000000001</v>
      </c>
    </row>
    <row r="3327" spans="1:6" x14ac:dyDescent="0.3">
      <c r="A3327" s="1">
        <v>40758</v>
      </c>
      <c r="B3327">
        <v>0.33200000000000002</v>
      </c>
      <c r="C3327">
        <v>0.33200000000000002</v>
      </c>
      <c r="D3327">
        <v>0.33200000000000002</v>
      </c>
      <c r="E3327">
        <v>0.33200000000000002</v>
      </c>
      <c r="F3327" s="2">
        <v>3.7499999999999999E-2</v>
      </c>
    </row>
    <row r="3328" spans="1:6" x14ac:dyDescent="0.3">
      <c r="A3328" s="1">
        <v>40757</v>
      </c>
      <c r="B3328">
        <v>0.32</v>
      </c>
      <c r="C3328">
        <v>0.32</v>
      </c>
      <c r="D3328">
        <v>0.32</v>
      </c>
      <c r="E3328">
        <v>0.32</v>
      </c>
      <c r="F3328" s="2">
        <v>-0.1467</v>
      </c>
    </row>
    <row r="3329" spans="1:6" x14ac:dyDescent="0.3">
      <c r="A3329" s="1">
        <v>40756</v>
      </c>
      <c r="B3329">
        <v>0.375</v>
      </c>
      <c r="C3329">
        <v>0.375</v>
      </c>
      <c r="D3329">
        <v>0.375</v>
      </c>
      <c r="E3329">
        <v>0.375</v>
      </c>
      <c r="F3329" s="2">
        <v>4.4600000000000001E-2</v>
      </c>
    </row>
    <row r="3330" spans="1:6" x14ac:dyDescent="0.3">
      <c r="A3330" s="1">
        <v>40753</v>
      </c>
      <c r="B3330">
        <v>0.35899999999999999</v>
      </c>
      <c r="C3330">
        <v>0.35899999999999999</v>
      </c>
      <c r="D3330">
        <v>0.35899999999999999</v>
      </c>
      <c r="E3330">
        <v>0.35899999999999999</v>
      </c>
      <c r="F3330" s="2">
        <v>-0.14929999999999999</v>
      </c>
    </row>
    <row r="3331" spans="1:6" x14ac:dyDescent="0.3">
      <c r="A3331" s="1">
        <v>40752</v>
      </c>
      <c r="B3331">
        <v>0.42199999999999999</v>
      </c>
      <c r="C3331">
        <v>0.42199999999999999</v>
      </c>
      <c r="D3331">
        <v>0.42199999999999999</v>
      </c>
      <c r="E3331">
        <v>0.42199999999999999</v>
      </c>
      <c r="F3331" s="2">
        <v>-5.3800000000000001E-2</v>
      </c>
    </row>
    <row r="3332" spans="1:6" x14ac:dyDescent="0.3">
      <c r="A3332" s="1">
        <v>40751</v>
      </c>
      <c r="B3332">
        <v>0.44600000000000001</v>
      </c>
      <c r="C3332">
        <v>0.44600000000000001</v>
      </c>
      <c r="D3332">
        <v>0.44600000000000001</v>
      </c>
      <c r="E3332">
        <v>0.44600000000000001</v>
      </c>
      <c r="F3332" s="2">
        <v>0.12909999999999999</v>
      </c>
    </row>
    <row r="3333" spans="1:6" x14ac:dyDescent="0.3">
      <c r="A3333" s="1">
        <v>40750</v>
      </c>
      <c r="B3333">
        <v>0.39500000000000002</v>
      </c>
      <c r="C3333">
        <v>0.39500000000000002</v>
      </c>
      <c r="D3333">
        <v>0.39500000000000002</v>
      </c>
      <c r="E3333">
        <v>0.39500000000000002</v>
      </c>
      <c r="F3333" s="2">
        <v>-5.0500000000000003E-2</v>
      </c>
    </row>
    <row r="3334" spans="1:6" x14ac:dyDescent="0.3">
      <c r="A3334" s="1">
        <v>40749</v>
      </c>
      <c r="B3334">
        <v>0.41599999999999998</v>
      </c>
      <c r="C3334">
        <v>0.41599999999999998</v>
      </c>
      <c r="D3334">
        <v>0.41599999999999998</v>
      </c>
      <c r="E3334">
        <v>0.41599999999999998</v>
      </c>
      <c r="F3334" s="2">
        <v>6.3899999999999998E-2</v>
      </c>
    </row>
    <row r="3335" spans="1:6" x14ac:dyDescent="0.3">
      <c r="A3335" s="1">
        <v>40746</v>
      </c>
      <c r="B3335">
        <v>0.39100000000000001</v>
      </c>
      <c r="C3335">
        <v>0.39100000000000001</v>
      </c>
      <c r="D3335">
        <v>0.39100000000000001</v>
      </c>
      <c r="E3335">
        <v>0.39100000000000001</v>
      </c>
      <c r="F3335" s="2">
        <v>-2.01E-2</v>
      </c>
    </row>
    <row r="3336" spans="1:6" x14ac:dyDescent="0.3">
      <c r="A3336" s="1">
        <v>40745</v>
      </c>
      <c r="B3336">
        <v>0.39900000000000002</v>
      </c>
      <c r="C3336">
        <v>0.39900000000000002</v>
      </c>
      <c r="D3336">
        <v>0.39900000000000002</v>
      </c>
      <c r="E3336">
        <v>0.39900000000000002</v>
      </c>
      <c r="F3336" s="2">
        <v>6.4000000000000001E-2</v>
      </c>
    </row>
    <row r="3337" spans="1:6" x14ac:dyDescent="0.3">
      <c r="A3337" s="1">
        <v>40744</v>
      </c>
      <c r="B3337">
        <v>0.375</v>
      </c>
      <c r="C3337">
        <v>0.375</v>
      </c>
      <c r="D3337">
        <v>0.375</v>
      </c>
      <c r="E3337">
        <v>0.375</v>
      </c>
      <c r="F3337" s="2">
        <v>1.0800000000000001E-2</v>
      </c>
    </row>
    <row r="3338" spans="1:6" x14ac:dyDescent="0.3">
      <c r="A3338" s="1">
        <v>40743</v>
      </c>
      <c r="B3338">
        <v>0.371</v>
      </c>
      <c r="C3338">
        <v>0.371</v>
      </c>
      <c r="D3338">
        <v>0.371</v>
      </c>
      <c r="E3338">
        <v>0.371</v>
      </c>
      <c r="F3338" s="2">
        <v>1.09E-2</v>
      </c>
    </row>
    <row r="3339" spans="1:6" x14ac:dyDescent="0.3">
      <c r="A3339" s="1">
        <v>40742</v>
      </c>
      <c r="B3339">
        <v>0.36699999999999999</v>
      </c>
      <c r="C3339">
        <v>0.36699999999999999</v>
      </c>
      <c r="D3339">
        <v>0.36699999999999999</v>
      </c>
      <c r="E3339">
        <v>0.36699999999999999</v>
      </c>
      <c r="F3339" s="2">
        <v>2.23E-2</v>
      </c>
    </row>
    <row r="3340" spans="1:6" x14ac:dyDescent="0.3">
      <c r="A3340" s="1">
        <v>40739</v>
      </c>
      <c r="B3340">
        <v>0.35899999999999999</v>
      </c>
      <c r="C3340">
        <v>0.35899999999999999</v>
      </c>
      <c r="D3340">
        <v>0.35899999999999999</v>
      </c>
      <c r="E3340">
        <v>0.35899999999999999</v>
      </c>
      <c r="F3340" s="2">
        <v>-3.2300000000000002E-2</v>
      </c>
    </row>
    <row r="3341" spans="1:6" x14ac:dyDescent="0.3">
      <c r="A3341" s="1">
        <v>40738</v>
      </c>
      <c r="B3341">
        <v>0.371</v>
      </c>
      <c r="C3341">
        <v>0.371</v>
      </c>
      <c r="D3341">
        <v>0.371</v>
      </c>
      <c r="E3341">
        <v>0.371</v>
      </c>
      <c r="F3341" s="2">
        <v>4.5100000000000001E-2</v>
      </c>
    </row>
    <row r="3342" spans="1:6" x14ac:dyDescent="0.3">
      <c r="A3342" s="1">
        <v>40737</v>
      </c>
      <c r="B3342">
        <v>0.35499999999999998</v>
      </c>
      <c r="C3342">
        <v>0.35499999999999998</v>
      </c>
      <c r="D3342">
        <v>0.35499999999999998</v>
      </c>
      <c r="E3342">
        <v>0.35499999999999998</v>
      </c>
      <c r="F3342" s="2">
        <v>-1.11E-2</v>
      </c>
    </row>
    <row r="3343" spans="1:6" x14ac:dyDescent="0.3">
      <c r="A3343" s="1">
        <v>40736</v>
      </c>
      <c r="B3343">
        <v>0.35899999999999999</v>
      </c>
      <c r="C3343">
        <v>0.35899999999999999</v>
      </c>
      <c r="D3343">
        <v>0.35899999999999999</v>
      </c>
      <c r="E3343">
        <v>0.35899999999999999</v>
      </c>
      <c r="F3343" s="2">
        <v>0</v>
      </c>
    </row>
    <row r="3344" spans="1:6" x14ac:dyDescent="0.3">
      <c r="A3344" s="1">
        <v>40735</v>
      </c>
      <c r="B3344">
        <v>0.35899999999999999</v>
      </c>
      <c r="C3344">
        <v>0.35899999999999999</v>
      </c>
      <c r="D3344">
        <v>0.35899999999999999</v>
      </c>
      <c r="E3344">
        <v>0.35899999999999999</v>
      </c>
      <c r="F3344" s="2">
        <v>-9.11E-2</v>
      </c>
    </row>
    <row r="3345" spans="1:6" x14ac:dyDescent="0.3">
      <c r="A3345" s="1">
        <v>40732</v>
      </c>
      <c r="B3345">
        <v>0.39500000000000002</v>
      </c>
      <c r="C3345">
        <v>0.39500000000000002</v>
      </c>
      <c r="D3345">
        <v>0.39500000000000002</v>
      </c>
      <c r="E3345">
        <v>0.39500000000000002</v>
      </c>
      <c r="F3345" s="2">
        <v>-0.15959999999999999</v>
      </c>
    </row>
    <row r="3346" spans="1:6" x14ac:dyDescent="0.3">
      <c r="A3346" s="1">
        <v>40731</v>
      </c>
      <c r="B3346">
        <v>0.47</v>
      </c>
      <c r="C3346">
        <v>0.47</v>
      </c>
      <c r="D3346">
        <v>0.47</v>
      </c>
      <c r="E3346">
        <v>0.47</v>
      </c>
      <c r="F3346" s="2">
        <v>0.1033</v>
      </c>
    </row>
    <row r="3347" spans="1:6" x14ac:dyDescent="0.3">
      <c r="A3347" s="1">
        <v>40730</v>
      </c>
      <c r="B3347">
        <v>0.42599999999999999</v>
      </c>
      <c r="C3347">
        <v>0.42599999999999999</v>
      </c>
      <c r="D3347">
        <v>0.42599999999999999</v>
      </c>
      <c r="E3347">
        <v>0.42599999999999999</v>
      </c>
      <c r="F3347" s="2">
        <v>-1.84E-2</v>
      </c>
    </row>
    <row r="3348" spans="1:6" x14ac:dyDescent="0.3">
      <c r="A3348" s="1">
        <v>40729</v>
      </c>
      <c r="B3348">
        <v>0.434</v>
      </c>
      <c r="C3348">
        <v>0.434</v>
      </c>
      <c r="D3348">
        <v>0.434</v>
      </c>
      <c r="E3348">
        <v>0.434</v>
      </c>
      <c r="F3348" s="2">
        <v>-8.4400000000000003E-2</v>
      </c>
    </row>
    <row r="3349" spans="1:6" x14ac:dyDescent="0.3">
      <c r="A3349" s="1">
        <v>40725</v>
      </c>
      <c r="B3349">
        <v>0.47399999999999998</v>
      </c>
      <c r="C3349">
        <v>0.47399999999999998</v>
      </c>
      <c r="D3349">
        <v>0.47399999999999998</v>
      </c>
      <c r="E3349">
        <v>0.47399999999999998</v>
      </c>
      <c r="F3349" s="2">
        <v>1.9400000000000001E-2</v>
      </c>
    </row>
    <row r="3350" spans="1:6" x14ac:dyDescent="0.3">
      <c r="A3350" s="1">
        <v>40724</v>
      </c>
      <c r="B3350">
        <v>0.46500000000000002</v>
      </c>
      <c r="C3350">
        <v>0.46500000000000002</v>
      </c>
      <c r="D3350">
        <v>0.46500000000000002</v>
      </c>
      <c r="E3350">
        <v>0.46500000000000002</v>
      </c>
      <c r="F3350" s="2">
        <v>0</v>
      </c>
    </row>
    <row r="3351" spans="1:6" x14ac:dyDescent="0.3">
      <c r="A3351" s="1">
        <v>40723</v>
      </c>
      <c r="B3351">
        <v>0.46500000000000002</v>
      </c>
      <c r="C3351">
        <v>0.46500000000000002</v>
      </c>
      <c r="D3351">
        <v>0.46500000000000002</v>
      </c>
      <c r="E3351">
        <v>0.46500000000000002</v>
      </c>
      <c r="F3351" s="2">
        <v>-3.3300000000000003E-2</v>
      </c>
    </row>
    <row r="3352" spans="1:6" x14ac:dyDescent="0.3">
      <c r="A3352" s="1">
        <v>40722</v>
      </c>
      <c r="B3352">
        <v>0.48099999999999998</v>
      </c>
      <c r="C3352">
        <v>0.48099999999999998</v>
      </c>
      <c r="D3352">
        <v>0.48099999999999998</v>
      </c>
      <c r="E3352">
        <v>0.48099999999999998</v>
      </c>
      <c r="F3352" s="2">
        <v>0.20849999999999999</v>
      </c>
    </row>
    <row r="3353" spans="1:6" x14ac:dyDescent="0.3">
      <c r="A3353" s="1">
        <v>40721</v>
      </c>
      <c r="B3353">
        <v>0.39800000000000002</v>
      </c>
      <c r="C3353">
        <v>0.39800000000000002</v>
      </c>
      <c r="D3353">
        <v>0.39800000000000002</v>
      </c>
      <c r="E3353">
        <v>0.39800000000000002</v>
      </c>
      <c r="F3353" s="2">
        <v>0.18099999999999999</v>
      </c>
    </row>
    <row r="3354" spans="1:6" x14ac:dyDescent="0.3">
      <c r="A3354" s="1">
        <v>40718</v>
      </c>
      <c r="B3354">
        <v>0.33700000000000002</v>
      </c>
      <c r="C3354">
        <v>0.33700000000000002</v>
      </c>
      <c r="D3354">
        <v>0.33700000000000002</v>
      </c>
      <c r="E3354">
        <v>0.33700000000000002</v>
      </c>
      <c r="F3354" s="2">
        <v>-3.7100000000000001E-2</v>
      </c>
    </row>
    <row r="3355" spans="1:6" x14ac:dyDescent="0.3">
      <c r="A3355" s="1">
        <v>40717</v>
      </c>
      <c r="B3355">
        <v>0.35</v>
      </c>
      <c r="C3355">
        <v>0.35</v>
      </c>
      <c r="D3355">
        <v>0.35</v>
      </c>
      <c r="E3355">
        <v>0.35</v>
      </c>
      <c r="F3355" s="2">
        <v>-6.4199999999999993E-2</v>
      </c>
    </row>
    <row r="3356" spans="1:6" x14ac:dyDescent="0.3">
      <c r="A3356" s="1">
        <v>40716</v>
      </c>
      <c r="B3356">
        <v>0.374</v>
      </c>
      <c r="C3356">
        <v>0.374</v>
      </c>
      <c r="D3356">
        <v>0.374</v>
      </c>
      <c r="E3356">
        <v>0.374</v>
      </c>
      <c r="F3356" s="2">
        <v>1.0800000000000001E-2</v>
      </c>
    </row>
    <row r="3357" spans="1:6" x14ac:dyDescent="0.3">
      <c r="A3357" s="1">
        <v>40715</v>
      </c>
      <c r="B3357">
        <v>0.37</v>
      </c>
      <c r="C3357">
        <v>0.37</v>
      </c>
      <c r="D3357">
        <v>0.37</v>
      </c>
      <c r="E3357">
        <v>0.37</v>
      </c>
      <c r="F3357" s="2">
        <v>-1.3299999999999999E-2</v>
      </c>
    </row>
    <row r="3358" spans="1:6" x14ac:dyDescent="0.3">
      <c r="A3358" s="1">
        <v>40714</v>
      </c>
      <c r="B3358">
        <v>0.375</v>
      </c>
      <c r="C3358">
        <v>0.375</v>
      </c>
      <c r="D3358">
        <v>0.375</v>
      </c>
      <c r="E3358">
        <v>0.375</v>
      </c>
      <c r="F3358" s="2">
        <v>-1.06E-2</v>
      </c>
    </row>
    <row r="3359" spans="1:6" x14ac:dyDescent="0.3">
      <c r="A3359" s="1">
        <v>40711</v>
      </c>
      <c r="B3359">
        <v>0.379</v>
      </c>
      <c r="C3359">
        <v>0.379</v>
      </c>
      <c r="D3359">
        <v>0.379</v>
      </c>
      <c r="E3359">
        <v>0.379</v>
      </c>
      <c r="F3359" s="2">
        <v>-1.2999999999999999E-2</v>
      </c>
    </row>
    <row r="3360" spans="1:6" x14ac:dyDescent="0.3">
      <c r="A3360" s="1">
        <v>40710</v>
      </c>
      <c r="B3360">
        <v>0.38400000000000001</v>
      </c>
      <c r="C3360">
        <v>0.38400000000000001</v>
      </c>
      <c r="D3360">
        <v>0.38400000000000001</v>
      </c>
      <c r="E3360">
        <v>0.38400000000000001</v>
      </c>
      <c r="F3360" s="2">
        <v>1.0500000000000001E-2</v>
      </c>
    </row>
    <row r="3361" spans="1:6" x14ac:dyDescent="0.3">
      <c r="A3361" s="1">
        <v>40709</v>
      </c>
      <c r="B3361">
        <v>0.38</v>
      </c>
      <c r="C3361">
        <v>0.38</v>
      </c>
      <c r="D3361">
        <v>0.38</v>
      </c>
      <c r="E3361">
        <v>0.38</v>
      </c>
      <c r="F3361" s="2">
        <v>-0.14410000000000001</v>
      </c>
    </row>
    <row r="3362" spans="1:6" x14ac:dyDescent="0.3">
      <c r="A3362" s="1">
        <v>40708</v>
      </c>
      <c r="B3362">
        <v>0.44400000000000001</v>
      </c>
      <c r="C3362">
        <v>0.44400000000000001</v>
      </c>
      <c r="D3362">
        <v>0.44400000000000001</v>
      </c>
      <c r="E3362">
        <v>0.44400000000000001</v>
      </c>
      <c r="F3362" s="2">
        <v>0.1212</v>
      </c>
    </row>
    <row r="3363" spans="1:6" x14ac:dyDescent="0.3">
      <c r="A3363" s="1">
        <v>40707</v>
      </c>
      <c r="B3363">
        <v>0.39600000000000002</v>
      </c>
      <c r="C3363">
        <v>0.39600000000000002</v>
      </c>
      <c r="D3363">
        <v>0.39600000000000002</v>
      </c>
      <c r="E3363">
        <v>0.39600000000000002</v>
      </c>
      <c r="F3363" s="2">
        <v>-1.9800000000000002E-2</v>
      </c>
    </row>
    <row r="3364" spans="1:6" x14ac:dyDescent="0.3">
      <c r="A3364" s="1">
        <v>40704</v>
      </c>
      <c r="B3364">
        <v>0.40400000000000003</v>
      </c>
      <c r="C3364">
        <v>0.40400000000000003</v>
      </c>
      <c r="D3364">
        <v>0.40400000000000003</v>
      </c>
      <c r="E3364">
        <v>0.40400000000000003</v>
      </c>
      <c r="F3364" s="2">
        <v>-3.8100000000000002E-2</v>
      </c>
    </row>
    <row r="3365" spans="1:6" x14ac:dyDescent="0.3">
      <c r="A3365" s="1">
        <v>40703</v>
      </c>
      <c r="B3365">
        <v>0.42</v>
      </c>
      <c r="C3365">
        <v>0.42</v>
      </c>
      <c r="D3365">
        <v>0.42</v>
      </c>
      <c r="E3365">
        <v>0.42</v>
      </c>
      <c r="F3365" s="2">
        <v>9.0899999999999995E-2</v>
      </c>
    </row>
    <row r="3366" spans="1:6" x14ac:dyDescent="0.3">
      <c r="A3366" s="1">
        <v>40702</v>
      </c>
      <c r="B3366">
        <v>0.38500000000000001</v>
      </c>
      <c r="C3366">
        <v>0.38500000000000001</v>
      </c>
      <c r="D3366">
        <v>0.38500000000000001</v>
      </c>
      <c r="E3366">
        <v>0.38500000000000001</v>
      </c>
      <c r="F3366" s="2">
        <v>-4.9399999999999999E-2</v>
      </c>
    </row>
    <row r="3367" spans="1:6" x14ac:dyDescent="0.3">
      <c r="A3367" s="1">
        <v>40701</v>
      </c>
      <c r="B3367">
        <v>0.40500000000000003</v>
      </c>
      <c r="C3367">
        <v>0.40500000000000003</v>
      </c>
      <c r="D3367">
        <v>0.40500000000000003</v>
      </c>
      <c r="E3367">
        <v>0.40500000000000003</v>
      </c>
      <c r="F3367" s="2">
        <v>-4.7100000000000003E-2</v>
      </c>
    </row>
    <row r="3368" spans="1:6" x14ac:dyDescent="0.3">
      <c r="A3368" s="1">
        <v>40700</v>
      </c>
      <c r="B3368">
        <v>0.42499999999999999</v>
      </c>
      <c r="C3368">
        <v>0.42499999999999999</v>
      </c>
      <c r="D3368">
        <v>0.42499999999999999</v>
      </c>
      <c r="E3368">
        <v>0.42499999999999999</v>
      </c>
      <c r="F3368" s="2">
        <v>-9.2999999999999992E-3</v>
      </c>
    </row>
    <row r="3369" spans="1:6" x14ac:dyDescent="0.3">
      <c r="A3369" s="1">
        <v>40697</v>
      </c>
      <c r="B3369">
        <v>0.42899999999999999</v>
      </c>
      <c r="C3369">
        <v>0.42899999999999999</v>
      </c>
      <c r="D3369">
        <v>0.42899999999999999</v>
      </c>
      <c r="E3369">
        <v>0.42899999999999999</v>
      </c>
      <c r="F3369" s="2">
        <v>-6.9400000000000003E-2</v>
      </c>
    </row>
    <row r="3370" spans="1:6" x14ac:dyDescent="0.3">
      <c r="A3370" s="1">
        <v>40696</v>
      </c>
      <c r="B3370">
        <v>0.46100000000000002</v>
      </c>
      <c r="C3370">
        <v>0.46100000000000002</v>
      </c>
      <c r="D3370">
        <v>0.46100000000000002</v>
      </c>
      <c r="E3370">
        <v>0.46100000000000002</v>
      </c>
      <c r="F3370" s="2">
        <v>5.4899999999999997E-2</v>
      </c>
    </row>
    <row r="3371" spans="1:6" x14ac:dyDescent="0.3">
      <c r="A3371" s="1">
        <v>40695</v>
      </c>
      <c r="B3371">
        <v>0.437</v>
      </c>
      <c r="C3371">
        <v>0.437</v>
      </c>
      <c r="D3371">
        <v>0.437</v>
      </c>
      <c r="E3371">
        <v>0.437</v>
      </c>
      <c r="F3371" s="2">
        <v>-6.6199999999999995E-2</v>
      </c>
    </row>
    <row r="3372" spans="1:6" x14ac:dyDescent="0.3">
      <c r="A3372" s="1">
        <v>40694</v>
      </c>
      <c r="B3372">
        <v>0.46800000000000003</v>
      </c>
      <c r="C3372">
        <v>0.46800000000000003</v>
      </c>
      <c r="D3372">
        <v>0.46800000000000003</v>
      </c>
      <c r="E3372">
        <v>0.46800000000000003</v>
      </c>
      <c r="F3372" s="2">
        <v>-2.5000000000000001E-2</v>
      </c>
    </row>
    <row r="3373" spans="1:6" x14ac:dyDescent="0.3">
      <c r="A3373" s="1">
        <v>40690</v>
      </c>
      <c r="B3373">
        <v>0.48</v>
      </c>
      <c r="C3373">
        <v>0.48</v>
      </c>
      <c r="D3373">
        <v>0.48</v>
      </c>
      <c r="E3373">
        <v>0.48</v>
      </c>
      <c r="F3373" s="2">
        <v>-1.6400000000000001E-2</v>
      </c>
    </row>
    <row r="3374" spans="1:6" x14ac:dyDescent="0.3">
      <c r="A3374" s="1">
        <v>40689</v>
      </c>
      <c r="B3374">
        <v>0.48799999999999999</v>
      </c>
      <c r="C3374">
        <v>0.48799999999999999</v>
      </c>
      <c r="D3374">
        <v>0.48799999999999999</v>
      </c>
      <c r="E3374">
        <v>0.48799999999999999</v>
      </c>
      <c r="F3374" s="2">
        <v>-8.7900000000000006E-2</v>
      </c>
    </row>
    <row r="3375" spans="1:6" x14ac:dyDescent="0.3">
      <c r="A3375" s="1">
        <v>40688</v>
      </c>
      <c r="B3375">
        <v>0.53500000000000003</v>
      </c>
      <c r="C3375">
        <v>0.53500000000000003</v>
      </c>
      <c r="D3375">
        <v>0.53500000000000003</v>
      </c>
      <c r="E3375">
        <v>0.53500000000000003</v>
      </c>
      <c r="F3375" s="2">
        <v>5.5199999999999999E-2</v>
      </c>
    </row>
    <row r="3376" spans="1:6" x14ac:dyDescent="0.3">
      <c r="A3376" s="1">
        <v>40687</v>
      </c>
      <c r="B3376">
        <v>0.50700000000000001</v>
      </c>
      <c r="C3376">
        <v>0.50700000000000001</v>
      </c>
      <c r="D3376">
        <v>0.50700000000000001</v>
      </c>
      <c r="E3376">
        <v>0.50700000000000001</v>
      </c>
      <c r="F3376" s="2">
        <v>-3.7999999999999999E-2</v>
      </c>
    </row>
    <row r="3377" spans="1:6" x14ac:dyDescent="0.3">
      <c r="A3377" s="1">
        <v>40686</v>
      </c>
      <c r="B3377">
        <v>0.52700000000000002</v>
      </c>
      <c r="C3377">
        <v>0.52700000000000002</v>
      </c>
      <c r="D3377">
        <v>0.52700000000000002</v>
      </c>
      <c r="E3377">
        <v>0.52700000000000002</v>
      </c>
      <c r="F3377" s="2">
        <v>2.3300000000000001E-2</v>
      </c>
    </row>
    <row r="3378" spans="1:6" x14ac:dyDescent="0.3">
      <c r="A3378" s="1">
        <v>40683</v>
      </c>
      <c r="B3378">
        <v>0.51500000000000001</v>
      </c>
      <c r="C3378">
        <v>0.51500000000000001</v>
      </c>
      <c r="D3378">
        <v>0.51500000000000001</v>
      </c>
      <c r="E3378">
        <v>0.51500000000000001</v>
      </c>
      <c r="F3378" s="2">
        <v>-2.46E-2</v>
      </c>
    </row>
    <row r="3379" spans="1:6" x14ac:dyDescent="0.3">
      <c r="A3379" s="1">
        <v>40682</v>
      </c>
      <c r="B3379">
        <v>0.52800000000000002</v>
      </c>
      <c r="C3379">
        <v>0.52800000000000002</v>
      </c>
      <c r="D3379">
        <v>0.52800000000000002</v>
      </c>
      <c r="E3379">
        <v>0.52800000000000002</v>
      </c>
      <c r="F3379" s="2">
        <v>-5.7099999999999998E-2</v>
      </c>
    </row>
    <row r="3380" spans="1:6" x14ac:dyDescent="0.3">
      <c r="A3380" s="1">
        <v>40681</v>
      </c>
      <c r="B3380">
        <v>0.56000000000000005</v>
      </c>
      <c r="C3380">
        <v>0.56000000000000005</v>
      </c>
      <c r="D3380">
        <v>0.56000000000000005</v>
      </c>
      <c r="E3380">
        <v>0.56000000000000005</v>
      </c>
      <c r="F3380" s="2">
        <v>7.6899999999999996E-2</v>
      </c>
    </row>
    <row r="3381" spans="1:6" x14ac:dyDescent="0.3">
      <c r="A3381" s="1">
        <v>40680</v>
      </c>
      <c r="B3381">
        <v>0.52</v>
      </c>
      <c r="C3381">
        <v>0.52</v>
      </c>
      <c r="D3381">
        <v>0.52</v>
      </c>
      <c r="E3381">
        <v>0.52</v>
      </c>
      <c r="F3381" s="2">
        <v>-7.6E-3</v>
      </c>
    </row>
    <row r="3382" spans="1:6" x14ac:dyDescent="0.3">
      <c r="A3382" s="1">
        <v>40679</v>
      </c>
      <c r="B3382">
        <v>0.52400000000000002</v>
      </c>
      <c r="C3382">
        <v>0.52400000000000002</v>
      </c>
      <c r="D3382">
        <v>0.52400000000000002</v>
      </c>
      <c r="E3382">
        <v>0.52400000000000002</v>
      </c>
      <c r="F3382" s="2">
        <v>-2.4199999999999999E-2</v>
      </c>
    </row>
    <row r="3383" spans="1:6" x14ac:dyDescent="0.3">
      <c r="A3383" s="1">
        <v>40676</v>
      </c>
      <c r="B3383">
        <v>0.53700000000000003</v>
      </c>
      <c r="C3383">
        <v>0.53700000000000003</v>
      </c>
      <c r="D3383">
        <v>0.53700000000000003</v>
      </c>
      <c r="E3383">
        <v>0.53700000000000003</v>
      </c>
      <c r="F3383" s="2">
        <v>-3.5900000000000001E-2</v>
      </c>
    </row>
    <row r="3384" spans="1:6" x14ac:dyDescent="0.3">
      <c r="A3384" s="1">
        <v>40675</v>
      </c>
      <c r="B3384">
        <v>0.55700000000000005</v>
      </c>
      <c r="C3384">
        <v>0.55700000000000005</v>
      </c>
      <c r="D3384">
        <v>0.55700000000000005</v>
      </c>
      <c r="E3384">
        <v>0.55700000000000005</v>
      </c>
      <c r="F3384" s="2">
        <v>1.46E-2</v>
      </c>
    </row>
    <row r="3385" spans="1:6" x14ac:dyDescent="0.3">
      <c r="A3385" s="1">
        <v>40674</v>
      </c>
      <c r="B3385">
        <v>0.54900000000000004</v>
      </c>
      <c r="C3385">
        <v>0.54900000000000004</v>
      </c>
      <c r="D3385">
        <v>0.54900000000000004</v>
      </c>
      <c r="E3385">
        <v>0.54900000000000004</v>
      </c>
      <c r="F3385" s="2">
        <v>-6.7900000000000002E-2</v>
      </c>
    </row>
    <row r="3386" spans="1:6" x14ac:dyDescent="0.3">
      <c r="A3386" s="1">
        <v>40673</v>
      </c>
      <c r="B3386">
        <v>0.58899999999999997</v>
      </c>
      <c r="C3386">
        <v>0.58899999999999997</v>
      </c>
      <c r="D3386">
        <v>0.58899999999999997</v>
      </c>
      <c r="E3386">
        <v>0.58899999999999997</v>
      </c>
      <c r="F3386" s="2">
        <v>7.2900000000000006E-2</v>
      </c>
    </row>
    <row r="3387" spans="1:6" x14ac:dyDescent="0.3">
      <c r="A3387" s="1">
        <v>40672</v>
      </c>
      <c r="B3387">
        <v>0.54900000000000004</v>
      </c>
      <c r="C3387">
        <v>0.54900000000000004</v>
      </c>
      <c r="D3387">
        <v>0.54900000000000004</v>
      </c>
      <c r="E3387">
        <v>0.54900000000000004</v>
      </c>
      <c r="F3387" s="2">
        <v>-7.1999999999999998E-3</v>
      </c>
    </row>
    <row r="3388" spans="1:6" x14ac:dyDescent="0.3">
      <c r="A3388" s="1">
        <v>40669</v>
      </c>
      <c r="B3388">
        <v>0.55300000000000005</v>
      </c>
      <c r="C3388">
        <v>0.55300000000000005</v>
      </c>
      <c r="D3388">
        <v>0.55300000000000005</v>
      </c>
      <c r="E3388">
        <v>0.55300000000000005</v>
      </c>
      <c r="F3388" s="2">
        <v>-4.1599999999999998E-2</v>
      </c>
    </row>
    <row r="3389" spans="1:6" x14ac:dyDescent="0.3">
      <c r="A3389" s="1">
        <v>40668</v>
      </c>
      <c r="B3389">
        <v>0.57699999999999996</v>
      </c>
      <c r="C3389">
        <v>0.57699999999999996</v>
      </c>
      <c r="D3389">
        <v>0.57699999999999996</v>
      </c>
      <c r="E3389">
        <v>0.57699999999999996</v>
      </c>
      <c r="F3389" s="2">
        <v>-2.0400000000000001E-2</v>
      </c>
    </row>
    <row r="3390" spans="1:6" x14ac:dyDescent="0.3">
      <c r="A3390" s="1">
        <v>40667</v>
      </c>
      <c r="B3390">
        <v>0.58899999999999997</v>
      </c>
      <c r="C3390">
        <v>0.58899999999999997</v>
      </c>
      <c r="D3390">
        <v>0.58899999999999997</v>
      </c>
      <c r="E3390">
        <v>0.58899999999999997</v>
      </c>
      <c r="F3390" s="2">
        <v>-2.64E-2</v>
      </c>
    </row>
    <row r="3391" spans="1:6" x14ac:dyDescent="0.3">
      <c r="A3391" s="1">
        <v>40666</v>
      </c>
      <c r="B3391">
        <v>0.60499999999999998</v>
      </c>
      <c r="C3391">
        <v>0.60499999999999998</v>
      </c>
      <c r="D3391">
        <v>0.60499999999999998</v>
      </c>
      <c r="E3391">
        <v>0.60499999999999998</v>
      </c>
      <c r="F3391" s="2">
        <v>0</v>
      </c>
    </row>
    <row r="3392" spans="1:6" x14ac:dyDescent="0.3">
      <c r="A3392" s="1">
        <v>40665</v>
      </c>
      <c r="B3392">
        <v>0.60499999999999998</v>
      </c>
      <c r="C3392">
        <v>0.60499999999999998</v>
      </c>
      <c r="D3392">
        <v>0.60499999999999998</v>
      </c>
      <c r="E3392">
        <v>0.60499999999999998</v>
      </c>
      <c r="F3392" s="2">
        <v>-6.6E-3</v>
      </c>
    </row>
    <row r="3393" spans="1:6" x14ac:dyDescent="0.3">
      <c r="A3393" s="1">
        <v>40662</v>
      </c>
      <c r="B3393">
        <v>0.60899999999999999</v>
      </c>
      <c r="C3393">
        <v>0.60899999999999999</v>
      </c>
      <c r="D3393">
        <v>0.60899999999999999</v>
      </c>
      <c r="E3393">
        <v>0.60899999999999999</v>
      </c>
      <c r="F3393" s="2">
        <v>-2.5600000000000001E-2</v>
      </c>
    </row>
    <row r="3394" spans="1:6" x14ac:dyDescent="0.3">
      <c r="A3394" s="1">
        <v>40661</v>
      </c>
      <c r="B3394">
        <v>0.625</v>
      </c>
      <c r="C3394">
        <v>0.625</v>
      </c>
      <c r="D3394">
        <v>0.625</v>
      </c>
      <c r="E3394">
        <v>0.625</v>
      </c>
      <c r="F3394" s="2">
        <v>-3.6999999999999998E-2</v>
      </c>
    </row>
    <row r="3395" spans="1:6" x14ac:dyDescent="0.3">
      <c r="A3395" s="1">
        <v>40660</v>
      </c>
      <c r="B3395">
        <v>0.64900000000000002</v>
      </c>
      <c r="C3395">
        <v>0.64900000000000002</v>
      </c>
      <c r="D3395">
        <v>0.64900000000000002</v>
      </c>
      <c r="E3395">
        <v>0.64900000000000002</v>
      </c>
      <c r="F3395" s="2">
        <v>6.9199999999999998E-2</v>
      </c>
    </row>
    <row r="3396" spans="1:6" x14ac:dyDescent="0.3">
      <c r="A3396" s="1">
        <v>40659</v>
      </c>
      <c r="B3396">
        <v>0.60699999999999998</v>
      </c>
      <c r="C3396">
        <v>0.60699999999999998</v>
      </c>
      <c r="D3396">
        <v>0.60699999999999998</v>
      </c>
      <c r="E3396">
        <v>0.60699999999999998</v>
      </c>
      <c r="F3396" s="2">
        <v>-5.16E-2</v>
      </c>
    </row>
    <row r="3397" spans="1:6" x14ac:dyDescent="0.3">
      <c r="A3397" s="1">
        <v>40658</v>
      </c>
      <c r="B3397">
        <v>0.64</v>
      </c>
      <c r="C3397">
        <v>0.64</v>
      </c>
      <c r="D3397">
        <v>0.64</v>
      </c>
      <c r="E3397">
        <v>0.64</v>
      </c>
      <c r="F3397" s="2">
        <v>-3.0300000000000001E-2</v>
      </c>
    </row>
    <row r="3398" spans="1:6" x14ac:dyDescent="0.3">
      <c r="A3398" s="1">
        <v>40654</v>
      </c>
      <c r="B3398">
        <v>0.66</v>
      </c>
      <c r="C3398">
        <v>0.66</v>
      </c>
      <c r="D3398">
        <v>0.66</v>
      </c>
      <c r="E3398">
        <v>0.66</v>
      </c>
      <c r="F3398" s="2">
        <v>-1.35E-2</v>
      </c>
    </row>
    <row r="3399" spans="1:6" x14ac:dyDescent="0.3">
      <c r="A3399" s="1">
        <v>40653</v>
      </c>
      <c r="B3399">
        <v>0.66900000000000004</v>
      </c>
      <c r="C3399">
        <v>0.66900000000000004</v>
      </c>
      <c r="D3399">
        <v>0.66900000000000004</v>
      </c>
      <c r="E3399">
        <v>0.66900000000000004</v>
      </c>
      <c r="F3399" s="2">
        <v>2.4500000000000001E-2</v>
      </c>
    </row>
    <row r="3400" spans="1:6" x14ac:dyDescent="0.3">
      <c r="A3400" s="1">
        <v>40652</v>
      </c>
      <c r="B3400">
        <v>0.65300000000000002</v>
      </c>
      <c r="C3400">
        <v>0.65300000000000002</v>
      </c>
      <c r="D3400">
        <v>0.65300000000000002</v>
      </c>
      <c r="E3400">
        <v>0.65300000000000002</v>
      </c>
      <c r="F3400" s="2">
        <v>-1.7999999999999999E-2</v>
      </c>
    </row>
    <row r="3401" spans="1:6" x14ac:dyDescent="0.3">
      <c r="A3401" s="1">
        <v>40651</v>
      </c>
      <c r="B3401">
        <v>0.66500000000000004</v>
      </c>
      <c r="C3401">
        <v>0.66500000000000004</v>
      </c>
      <c r="D3401">
        <v>0.66500000000000004</v>
      </c>
      <c r="E3401">
        <v>0.66500000000000004</v>
      </c>
      <c r="F3401" s="2">
        <v>-4.5900000000000003E-2</v>
      </c>
    </row>
    <row r="3402" spans="1:6" x14ac:dyDescent="0.3">
      <c r="A3402" s="1">
        <v>40648</v>
      </c>
      <c r="B3402">
        <v>0.69699999999999995</v>
      </c>
      <c r="C3402">
        <v>0.69699999999999995</v>
      </c>
      <c r="D3402">
        <v>0.69699999999999995</v>
      </c>
      <c r="E3402">
        <v>0.69699999999999995</v>
      </c>
      <c r="F3402" s="2">
        <v>-9.01E-2</v>
      </c>
    </row>
    <row r="3403" spans="1:6" x14ac:dyDescent="0.3">
      <c r="A3403" s="1">
        <v>40647</v>
      </c>
      <c r="B3403">
        <v>0.76600000000000001</v>
      </c>
      <c r="C3403">
        <v>0.76600000000000001</v>
      </c>
      <c r="D3403">
        <v>0.76600000000000001</v>
      </c>
      <c r="E3403">
        <v>0.76600000000000001</v>
      </c>
      <c r="F3403" s="2">
        <v>4.9299999999999997E-2</v>
      </c>
    </row>
    <row r="3404" spans="1:6" x14ac:dyDescent="0.3">
      <c r="A3404" s="1">
        <v>40646</v>
      </c>
      <c r="B3404">
        <v>0.73</v>
      </c>
      <c r="C3404">
        <v>0.73</v>
      </c>
      <c r="D3404">
        <v>0.73</v>
      </c>
      <c r="E3404">
        <v>0.73</v>
      </c>
      <c r="F3404" s="2">
        <v>-2.1399999999999999E-2</v>
      </c>
    </row>
    <row r="3405" spans="1:6" x14ac:dyDescent="0.3">
      <c r="A3405" s="1">
        <v>40645</v>
      </c>
      <c r="B3405">
        <v>0.746</v>
      </c>
      <c r="C3405">
        <v>0.746</v>
      </c>
      <c r="D3405">
        <v>0.746</v>
      </c>
      <c r="E3405">
        <v>0.746</v>
      </c>
      <c r="F3405" s="2">
        <v>-0.1012</v>
      </c>
    </row>
    <row r="3406" spans="1:6" x14ac:dyDescent="0.3">
      <c r="A3406" s="1">
        <v>40644</v>
      </c>
      <c r="B3406">
        <v>0.83</v>
      </c>
      <c r="C3406">
        <v>0.83</v>
      </c>
      <c r="D3406">
        <v>0.83</v>
      </c>
      <c r="E3406">
        <v>0.83</v>
      </c>
      <c r="F3406" s="2">
        <v>1.9699999999999999E-2</v>
      </c>
    </row>
    <row r="3407" spans="1:6" x14ac:dyDescent="0.3">
      <c r="A3407" s="1">
        <v>40641</v>
      </c>
      <c r="B3407">
        <v>0.81399999999999995</v>
      </c>
      <c r="C3407">
        <v>0.81399999999999995</v>
      </c>
      <c r="D3407">
        <v>0.81399999999999995</v>
      </c>
      <c r="E3407">
        <v>0.81399999999999995</v>
      </c>
      <c r="F3407" s="2">
        <v>3.56E-2</v>
      </c>
    </row>
    <row r="3408" spans="1:6" x14ac:dyDescent="0.3">
      <c r="A3408" s="1">
        <v>40640</v>
      </c>
      <c r="B3408">
        <v>0.78600000000000003</v>
      </c>
      <c r="C3408">
        <v>0.78600000000000003</v>
      </c>
      <c r="D3408">
        <v>0.78600000000000003</v>
      </c>
      <c r="E3408">
        <v>0.78600000000000003</v>
      </c>
      <c r="F3408" s="2">
        <v>-6.6500000000000004E-2</v>
      </c>
    </row>
    <row r="3409" spans="1:6" x14ac:dyDescent="0.3">
      <c r="A3409" s="1">
        <v>40639</v>
      </c>
      <c r="B3409">
        <v>0.84199999999999997</v>
      </c>
      <c r="C3409">
        <v>0.84199999999999997</v>
      </c>
      <c r="D3409">
        <v>0.84199999999999997</v>
      </c>
      <c r="E3409">
        <v>0.84199999999999997</v>
      </c>
      <c r="F3409" s="2">
        <v>2.4299999999999999E-2</v>
      </c>
    </row>
    <row r="3410" spans="1:6" x14ac:dyDescent="0.3">
      <c r="A3410" s="1">
        <v>40638</v>
      </c>
      <c r="B3410">
        <v>0.82199999999999995</v>
      </c>
      <c r="C3410">
        <v>0.82199999999999995</v>
      </c>
      <c r="D3410">
        <v>0.82199999999999995</v>
      </c>
      <c r="E3410">
        <v>0.82199999999999995</v>
      </c>
      <c r="F3410" s="2">
        <v>7.3099999999999998E-2</v>
      </c>
    </row>
    <row r="3411" spans="1:6" x14ac:dyDescent="0.3">
      <c r="A3411" s="1">
        <v>40637</v>
      </c>
      <c r="B3411">
        <v>0.76600000000000001</v>
      </c>
      <c r="C3411">
        <v>0.76600000000000001</v>
      </c>
      <c r="D3411">
        <v>0.76600000000000001</v>
      </c>
      <c r="E3411">
        <v>0.76600000000000001</v>
      </c>
      <c r="F3411" s="2">
        <v>-4.4900000000000002E-2</v>
      </c>
    </row>
    <row r="3412" spans="1:6" x14ac:dyDescent="0.3">
      <c r="A3412" s="1">
        <v>40634</v>
      </c>
      <c r="B3412">
        <v>0.80200000000000005</v>
      </c>
      <c r="C3412">
        <v>0.80200000000000005</v>
      </c>
      <c r="D3412">
        <v>0.80200000000000005</v>
      </c>
      <c r="E3412">
        <v>0.80200000000000005</v>
      </c>
      <c r="F3412" s="2">
        <v>-3.7199999999999997E-2</v>
      </c>
    </row>
    <row r="3413" spans="1:6" x14ac:dyDescent="0.3">
      <c r="A3413" s="1">
        <v>40633</v>
      </c>
      <c r="B3413">
        <v>0.83299999999999996</v>
      </c>
      <c r="C3413">
        <v>0.83299999999999996</v>
      </c>
      <c r="D3413">
        <v>0.83299999999999996</v>
      </c>
      <c r="E3413">
        <v>0.83299999999999996</v>
      </c>
      <c r="F3413" s="2">
        <v>4.5199999999999997E-2</v>
      </c>
    </row>
    <row r="3414" spans="1:6" x14ac:dyDescent="0.3">
      <c r="A3414" s="1">
        <v>40632</v>
      </c>
      <c r="B3414">
        <v>0.79700000000000004</v>
      </c>
      <c r="C3414">
        <v>0.79700000000000004</v>
      </c>
      <c r="D3414">
        <v>0.79700000000000004</v>
      </c>
      <c r="E3414">
        <v>0.79700000000000004</v>
      </c>
      <c r="F3414" s="2">
        <v>-3.39E-2</v>
      </c>
    </row>
    <row r="3415" spans="1:6" x14ac:dyDescent="0.3">
      <c r="A3415" s="1">
        <v>40631</v>
      </c>
      <c r="B3415">
        <v>0.82499999999999996</v>
      </c>
      <c r="C3415">
        <v>0.82499999999999996</v>
      </c>
      <c r="D3415">
        <v>0.82499999999999996</v>
      </c>
      <c r="E3415">
        <v>0.82499999999999996</v>
      </c>
      <c r="F3415" s="2">
        <v>9.1300000000000006E-2</v>
      </c>
    </row>
    <row r="3416" spans="1:6" x14ac:dyDescent="0.3">
      <c r="A3416" s="1">
        <v>40630</v>
      </c>
      <c r="B3416">
        <v>0.75600000000000001</v>
      </c>
      <c r="C3416">
        <v>0.75600000000000001</v>
      </c>
      <c r="D3416">
        <v>0.75600000000000001</v>
      </c>
      <c r="E3416">
        <v>0.75600000000000001</v>
      </c>
      <c r="F3416" s="2">
        <v>2.7199999999999998E-2</v>
      </c>
    </row>
    <row r="3417" spans="1:6" x14ac:dyDescent="0.3">
      <c r="A3417" s="1">
        <v>40627</v>
      </c>
      <c r="B3417">
        <v>0.73599999999999999</v>
      </c>
      <c r="C3417">
        <v>0.73599999999999999</v>
      </c>
      <c r="D3417">
        <v>0.73599999999999999</v>
      </c>
      <c r="E3417">
        <v>0.73599999999999999</v>
      </c>
      <c r="F3417" s="2">
        <v>6.0499999999999998E-2</v>
      </c>
    </row>
    <row r="3418" spans="1:6" x14ac:dyDescent="0.3">
      <c r="A3418" s="1">
        <v>40626</v>
      </c>
      <c r="B3418">
        <v>0.69399999999999995</v>
      </c>
      <c r="C3418">
        <v>0.69399999999999995</v>
      </c>
      <c r="D3418">
        <v>0.69399999999999995</v>
      </c>
      <c r="E3418">
        <v>0.69399999999999995</v>
      </c>
      <c r="F3418" s="2">
        <v>6.1199999999999997E-2</v>
      </c>
    </row>
    <row r="3419" spans="1:6" x14ac:dyDescent="0.3">
      <c r="A3419" s="1">
        <v>40625</v>
      </c>
      <c r="B3419">
        <v>0.65400000000000003</v>
      </c>
      <c r="C3419">
        <v>0.65400000000000003</v>
      </c>
      <c r="D3419">
        <v>0.65400000000000003</v>
      </c>
      <c r="E3419">
        <v>0.65400000000000003</v>
      </c>
      <c r="F3419" s="2">
        <v>1.5E-3</v>
      </c>
    </row>
    <row r="3420" spans="1:6" x14ac:dyDescent="0.3">
      <c r="A3420" s="1">
        <v>40624</v>
      </c>
      <c r="B3420">
        <v>0.65300000000000002</v>
      </c>
      <c r="C3420">
        <v>0.65300000000000002</v>
      </c>
      <c r="D3420">
        <v>0.65300000000000002</v>
      </c>
      <c r="E3420">
        <v>0.65300000000000002</v>
      </c>
      <c r="F3420" s="2">
        <v>2.5100000000000001E-2</v>
      </c>
    </row>
    <row r="3421" spans="1:6" x14ac:dyDescent="0.3">
      <c r="A3421" s="1">
        <v>40623</v>
      </c>
      <c r="B3421">
        <v>0.63700000000000001</v>
      </c>
      <c r="C3421">
        <v>0.63700000000000001</v>
      </c>
      <c r="D3421">
        <v>0.63700000000000001</v>
      </c>
      <c r="E3421">
        <v>0.63700000000000001</v>
      </c>
      <c r="F3421" s="2">
        <v>8.1500000000000003E-2</v>
      </c>
    </row>
    <row r="3422" spans="1:6" x14ac:dyDescent="0.3">
      <c r="A3422" s="1">
        <v>40620</v>
      </c>
      <c r="B3422">
        <v>0.58899999999999997</v>
      </c>
      <c r="C3422">
        <v>0.58899999999999997</v>
      </c>
      <c r="D3422">
        <v>0.58899999999999997</v>
      </c>
      <c r="E3422">
        <v>0.58899999999999997</v>
      </c>
      <c r="F3422" s="2">
        <v>0</v>
      </c>
    </row>
    <row r="3423" spans="1:6" x14ac:dyDescent="0.3">
      <c r="A3423" s="1">
        <v>40619</v>
      </c>
      <c r="B3423">
        <v>0.58899999999999997</v>
      </c>
      <c r="C3423">
        <v>0.58899999999999997</v>
      </c>
      <c r="D3423">
        <v>0.58899999999999997</v>
      </c>
      <c r="E3423">
        <v>0.58899999999999997</v>
      </c>
      <c r="F3423" s="2">
        <v>4.99E-2</v>
      </c>
    </row>
    <row r="3424" spans="1:6" x14ac:dyDescent="0.3">
      <c r="A3424" s="1">
        <v>40618</v>
      </c>
      <c r="B3424">
        <v>0.56100000000000005</v>
      </c>
      <c r="C3424">
        <v>0.56100000000000005</v>
      </c>
      <c r="D3424">
        <v>0.56100000000000005</v>
      </c>
      <c r="E3424">
        <v>0.56100000000000005</v>
      </c>
      <c r="F3424" s="2">
        <v>-7.8799999999999995E-2</v>
      </c>
    </row>
    <row r="3425" spans="1:6" x14ac:dyDescent="0.3">
      <c r="A3425" s="1">
        <v>40617</v>
      </c>
      <c r="B3425">
        <v>0.60899999999999999</v>
      </c>
      <c r="C3425">
        <v>0.60899999999999999</v>
      </c>
      <c r="D3425">
        <v>0.60899999999999999</v>
      </c>
      <c r="E3425">
        <v>0.60899999999999999</v>
      </c>
      <c r="F3425" s="2">
        <v>1.3299999999999999E-2</v>
      </c>
    </row>
    <row r="3426" spans="1:6" x14ac:dyDescent="0.3">
      <c r="A3426" s="1">
        <v>40616</v>
      </c>
      <c r="B3426">
        <v>0.60099999999999998</v>
      </c>
      <c r="C3426">
        <v>0.60099999999999998</v>
      </c>
      <c r="D3426">
        <v>0.60099999999999998</v>
      </c>
      <c r="E3426">
        <v>0.60099999999999998</v>
      </c>
      <c r="F3426" s="2">
        <v>-6.8199999999999997E-2</v>
      </c>
    </row>
    <row r="3427" spans="1:6" x14ac:dyDescent="0.3">
      <c r="A3427" s="1">
        <v>40613</v>
      </c>
      <c r="B3427">
        <v>0.64500000000000002</v>
      </c>
      <c r="C3427">
        <v>0.64500000000000002</v>
      </c>
      <c r="D3427">
        <v>0.64500000000000002</v>
      </c>
      <c r="E3427">
        <v>0.64500000000000002</v>
      </c>
      <c r="F3427" s="2">
        <v>1.9E-2</v>
      </c>
    </row>
    <row r="3428" spans="1:6" x14ac:dyDescent="0.3">
      <c r="A3428" s="1">
        <v>40612</v>
      </c>
      <c r="B3428">
        <v>0.63300000000000001</v>
      </c>
      <c r="C3428">
        <v>0.63300000000000001</v>
      </c>
      <c r="D3428">
        <v>0.63300000000000001</v>
      </c>
      <c r="E3428">
        <v>0.63300000000000001</v>
      </c>
      <c r="F3428" s="2">
        <v>-9.1800000000000007E-2</v>
      </c>
    </row>
    <row r="3429" spans="1:6" x14ac:dyDescent="0.3">
      <c r="A3429" s="1">
        <v>40611</v>
      </c>
      <c r="B3429">
        <v>0.69699999999999995</v>
      </c>
      <c r="C3429">
        <v>0.69699999999999995</v>
      </c>
      <c r="D3429">
        <v>0.69699999999999995</v>
      </c>
      <c r="E3429">
        <v>0.69699999999999995</v>
      </c>
      <c r="F3429" s="2">
        <v>-3.8600000000000002E-2</v>
      </c>
    </row>
    <row r="3430" spans="1:6" x14ac:dyDescent="0.3">
      <c r="A3430" s="1">
        <v>40610</v>
      </c>
      <c r="B3430">
        <v>0.72499999999999998</v>
      </c>
      <c r="C3430">
        <v>0.72499999999999998</v>
      </c>
      <c r="D3430">
        <v>0.72499999999999998</v>
      </c>
      <c r="E3430">
        <v>0.72499999999999998</v>
      </c>
      <c r="F3430" s="2">
        <v>2.8400000000000002E-2</v>
      </c>
    </row>
    <row r="3431" spans="1:6" x14ac:dyDescent="0.3">
      <c r="A3431" s="1">
        <v>40609</v>
      </c>
      <c r="B3431">
        <v>0.70499999999999996</v>
      </c>
      <c r="C3431">
        <v>0.70499999999999996</v>
      </c>
      <c r="D3431">
        <v>0.70499999999999996</v>
      </c>
      <c r="E3431">
        <v>0.70499999999999996</v>
      </c>
      <c r="F3431" s="2">
        <v>2.3199999999999998E-2</v>
      </c>
    </row>
    <row r="3432" spans="1:6" x14ac:dyDescent="0.3">
      <c r="A3432" s="1">
        <v>40606</v>
      </c>
      <c r="B3432">
        <v>0.68899999999999995</v>
      </c>
      <c r="C3432">
        <v>0.68899999999999995</v>
      </c>
      <c r="D3432">
        <v>0.68899999999999995</v>
      </c>
      <c r="E3432">
        <v>0.68899999999999995</v>
      </c>
      <c r="F3432" s="2">
        <v>-9.8199999999999996E-2</v>
      </c>
    </row>
    <row r="3433" spans="1:6" x14ac:dyDescent="0.3">
      <c r="A3433" s="1">
        <v>40605</v>
      </c>
      <c r="B3433">
        <v>0.76400000000000001</v>
      </c>
      <c r="C3433">
        <v>0.76400000000000001</v>
      </c>
      <c r="D3433">
        <v>0.76400000000000001</v>
      </c>
      <c r="E3433">
        <v>0.76400000000000001</v>
      </c>
      <c r="F3433" s="2">
        <v>9.7699999999999995E-2</v>
      </c>
    </row>
    <row r="3434" spans="1:6" x14ac:dyDescent="0.3">
      <c r="A3434" s="1">
        <v>40604</v>
      </c>
      <c r="B3434">
        <v>0.69599999999999995</v>
      </c>
      <c r="C3434">
        <v>0.69599999999999995</v>
      </c>
      <c r="D3434">
        <v>0.69599999999999995</v>
      </c>
      <c r="E3434">
        <v>0.69599999999999995</v>
      </c>
      <c r="F3434" s="2">
        <v>5.9400000000000001E-2</v>
      </c>
    </row>
    <row r="3435" spans="1:6" x14ac:dyDescent="0.3">
      <c r="A3435" s="1">
        <v>40603</v>
      </c>
      <c r="B3435">
        <v>0.65700000000000003</v>
      </c>
      <c r="C3435">
        <v>0.65700000000000003</v>
      </c>
      <c r="D3435">
        <v>0.65700000000000003</v>
      </c>
      <c r="E3435">
        <v>0.65700000000000003</v>
      </c>
      <c r="F3435" s="2">
        <v>-4.5100000000000001E-2</v>
      </c>
    </row>
    <row r="3436" spans="1:6" x14ac:dyDescent="0.3">
      <c r="A3436" s="1">
        <v>40602</v>
      </c>
      <c r="B3436">
        <v>0.68799999999999994</v>
      </c>
      <c r="C3436">
        <v>0.68799999999999994</v>
      </c>
      <c r="D3436">
        <v>0.68799999999999994</v>
      </c>
      <c r="E3436">
        <v>0.68799999999999994</v>
      </c>
      <c r="F3436" s="2">
        <v>-4.4400000000000002E-2</v>
      </c>
    </row>
    <row r="3437" spans="1:6" x14ac:dyDescent="0.3">
      <c r="A3437" s="1">
        <v>40599</v>
      </c>
      <c r="B3437">
        <v>0.72</v>
      </c>
      <c r="C3437">
        <v>0.72</v>
      </c>
      <c r="D3437">
        <v>0.72</v>
      </c>
      <c r="E3437">
        <v>0.72</v>
      </c>
      <c r="F3437" s="2">
        <v>-2.5700000000000001E-2</v>
      </c>
    </row>
    <row r="3438" spans="1:6" x14ac:dyDescent="0.3">
      <c r="A3438" s="1">
        <v>40598</v>
      </c>
      <c r="B3438">
        <v>0.73899999999999999</v>
      </c>
      <c r="C3438">
        <v>0.73899999999999999</v>
      </c>
      <c r="D3438">
        <v>0.73899999999999999</v>
      </c>
      <c r="E3438">
        <v>0.73899999999999999</v>
      </c>
      <c r="F3438" s="2">
        <v>-1.6E-2</v>
      </c>
    </row>
    <row r="3439" spans="1:6" x14ac:dyDescent="0.3">
      <c r="A3439" s="1">
        <v>40597</v>
      </c>
      <c r="B3439">
        <v>0.751</v>
      </c>
      <c r="C3439">
        <v>0.751</v>
      </c>
      <c r="D3439">
        <v>0.751</v>
      </c>
      <c r="E3439">
        <v>0.751</v>
      </c>
      <c r="F3439" s="2">
        <v>7.5899999999999995E-2</v>
      </c>
    </row>
    <row r="3440" spans="1:6" x14ac:dyDescent="0.3">
      <c r="A3440" s="1">
        <v>40596</v>
      </c>
      <c r="B3440">
        <v>0.69799999999999995</v>
      </c>
      <c r="C3440">
        <v>0.69799999999999995</v>
      </c>
      <c r="D3440">
        <v>0.69799999999999995</v>
      </c>
      <c r="E3440">
        <v>0.69799999999999995</v>
      </c>
      <c r="F3440" s="2">
        <v>-7.5499999999999998E-2</v>
      </c>
    </row>
    <row r="3441" spans="1:6" x14ac:dyDescent="0.3">
      <c r="A3441" s="1">
        <v>40592</v>
      </c>
      <c r="B3441">
        <v>0.755</v>
      </c>
      <c r="C3441">
        <v>0.755</v>
      </c>
      <c r="D3441">
        <v>0.755</v>
      </c>
      <c r="E3441">
        <v>0.755</v>
      </c>
      <c r="F3441" s="2">
        <v>-1.44E-2</v>
      </c>
    </row>
    <row r="3442" spans="1:6" x14ac:dyDescent="0.3">
      <c r="A3442" s="1">
        <v>40591</v>
      </c>
      <c r="B3442">
        <v>0.76600000000000001</v>
      </c>
      <c r="C3442">
        <v>0.76600000000000001</v>
      </c>
      <c r="D3442">
        <v>0.76600000000000001</v>
      </c>
      <c r="E3442">
        <v>0.76600000000000001</v>
      </c>
      <c r="F3442" s="2">
        <v>-8.2600000000000007E-2</v>
      </c>
    </row>
    <row r="3443" spans="1:6" x14ac:dyDescent="0.3">
      <c r="A3443" s="1">
        <v>40590</v>
      </c>
      <c r="B3443">
        <v>0.83499999999999996</v>
      </c>
      <c r="C3443">
        <v>0.83499999999999996</v>
      </c>
      <c r="D3443">
        <v>0.83499999999999996</v>
      </c>
      <c r="E3443">
        <v>0.83499999999999996</v>
      </c>
      <c r="F3443" s="2">
        <v>1.46E-2</v>
      </c>
    </row>
    <row r="3444" spans="1:6" x14ac:dyDescent="0.3">
      <c r="A3444" s="1">
        <v>40589</v>
      </c>
      <c r="B3444">
        <v>0.82299999999999995</v>
      </c>
      <c r="C3444">
        <v>0.82299999999999995</v>
      </c>
      <c r="D3444">
        <v>0.82299999999999995</v>
      </c>
      <c r="E3444">
        <v>0.82299999999999995</v>
      </c>
      <c r="F3444" s="2">
        <v>-2.8299999999999999E-2</v>
      </c>
    </row>
    <row r="3445" spans="1:6" x14ac:dyDescent="0.3">
      <c r="A3445" s="1">
        <v>40588</v>
      </c>
      <c r="B3445">
        <v>0.84699999999999998</v>
      </c>
      <c r="C3445">
        <v>0.84699999999999998</v>
      </c>
      <c r="D3445">
        <v>0.84699999999999998</v>
      </c>
      <c r="E3445">
        <v>0.84699999999999998</v>
      </c>
      <c r="F3445" s="2">
        <v>1.0699999999999999E-2</v>
      </c>
    </row>
    <row r="3446" spans="1:6" x14ac:dyDescent="0.3">
      <c r="A3446" s="1">
        <v>40585</v>
      </c>
      <c r="B3446">
        <v>0.83799999999999997</v>
      </c>
      <c r="C3446">
        <v>0.83799999999999997</v>
      </c>
      <c r="D3446">
        <v>0.83799999999999997</v>
      </c>
      <c r="E3446">
        <v>0.83799999999999997</v>
      </c>
      <c r="F3446" s="2">
        <v>1.1999999999999999E-3</v>
      </c>
    </row>
    <row r="3447" spans="1:6" x14ac:dyDescent="0.3">
      <c r="A3447" s="1">
        <v>40584</v>
      </c>
      <c r="B3447">
        <v>0.83699999999999997</v>
      </c>
      <c r="C3447">
        <v>0.83699999999999997</v>
      </c>
      <c r="D3447">
        <v>0.83699999999999997</v>
      </c>
      <c r="E3447">
        <v>0.83699999999999997</v>
      </c>
      <c r="F3447" s="2">
        <v>3.9800000000000002E-2</v>
      </c>
    </row>
    <row r="3448" spans="1:6" x14ac:dyDescent="0.3">
      <c r="A3448" s="1">
        <v>40583</v>
      </c>
      <c r="B3448">
        <v>0.80500000000000005</v>
      </c>
      <c r="C3448">
        <v>0.80500000000000005</v>
      </c>
      <c r="D3448">
        <v>0.80500000000000005</v>
      </c>
      <c r="E3448">
        <v>0.80500000000000005</v>
      </c>
      <c r="F3448" s="2">
        <v>-5.6300000000000003E-2</v>
      </c>
    </row>
    <row r="3449" spans="1:6" x14ac:dyDescent="0.3">
      <c r="A3449" s="1">
        <v>40582</v>
      </c>
      <c r="B3449">
        <v>0.85299999999999998</v>
      </c>
      <c r="C3449">
        <v>0.85299999999999998</v>
      </c>
      <c r="D3449">
        <v>0.85299999999999998</v>
      </c>
      <c r="E3449">
        <v>0.85299999999999998</v>
      </c>
      <c r="F3449" s="2">
        <v>0.115</v>
      </c>
    </row>
    <row r="3450" spans="1:6" x14ac:dyDescent="0.3">
      <c r="A3450" s="1">
        <v>40581</v>
      </c>
      <c r="B3450">
        <v>0.76500000000000001</v>
      </c>
      <c r="C3450">
        <v>0.76500000000000001</v>
      </c>
      <c r="D3450">
        <v>0.76500000000000001</v>
      </c>
      <c r="E3450">
        <v>0.76500000000000001</v>
      </c>
      <c r="F3450" s="2">
        <v>1.7299999999999999E-2</v>
      </c>
    </row>
    <row r="3451" spans="1:6" x14ac:dyDescent="0.3">
      <c r="A3451" s="1">
        <v>40578</v>
      </c>
      <c r="B3451">
        <v>0.752</v>
      </c>
      <c r="C3451">
        <v>0.752</v>
      </c>
      <c r="D3451">
        <v>0.752</v>
      </c>
      <c r="E3451">
        <v>0.752</v>
      </c>
      <c r="F3451" s="2">
        <v>5.62E-2</v>
      </c>
    </row>
    <row r="3452" spans="1:6" x14ac:dyDescent="0.3">
      <c r="A3452" s="1">
        <v>40577</v>
      </c>
      <c r="B3452">
        <v>0.71199999999999997</v>
      </c>
      <c r="C3452">
        <v>0.71199999999999997</v>
      </c>
      <c r="D3452">
        <v>0.71199999999999997</v>
      </c>
      <c r="E3452">
        <v>0.71199999999999997</v>
      </c>
      <c r="F3452" s="2">
        <v>7.2300000000000003E-2</v>
      </c>
    </row>
    <row r="3453" spans="1:6" x14ac:dyDescent="0.3">
      <c r="A3453" s="1">
        <v>40576</v>
      </c>
      <c r="B3453">
        <v>0.66400000000000003</v>
      </c>
      <c r="C3453">
        <v>0.66400000000000003</v>
      </c>
      <c r="D3453">
        <v>0.66400000000000003</v>
      </c>
      <c r="E3453">
        <v>0.66400000000000003</v>
      </c>
      <c r="F3453" s="2">
        <v>9.7500000000000003E-2</v>
      </c>
    </row>
    <row r="3454" spans="1:6" x14ac:dyDescent="0.3">
      <c r="A3454" s="1">
        <v>40575</v>
      </c>
      <c r="B3454">
        <v>0.60499999999999998</v>
      </c>
      <c r="C3454">
        <v>0.60499999999999998</v>
      </c>
      <c r="D3454">
        <v>0.60499999999999998</v>
      </c>
      <c r="E3454">
        <v>0.60499999999999998</v>
      </c>
      <c r="F3454" s="2">
        <v>6.1400000000000003E-2</v>
      </c>
    </row>
    <row r="3455" spans="1:6" x14ac:dyDescent="0.3">
      <c r="A3455" s="1">
        <v>40574</v>
      </c>
      <c r="B3455">
        <v>0.56999999999999995</v>
      </c>
      <c r="C3455">
        <v>0.56999999999999995</v>
      </c>
      <c r="D3455">
        <v>0.56999999999999995</v>
      </c>
      <c r="E3455">
        <v>0.56999999999999995</v>
      </c>
      <c r="F3455" s="2">
        <v>4.3999999999999997E-2</v>
      </c>
    </row>
    <row r="3456" spans="1:6" x14ac:dyDescent="0.3">
      <c r="A3456" s="1">
        <v>40571</v>
      </c>
      <c r="B3456">
        <v>0.54600000000000004</v>
      </c>
      <c r="C3456">
        <v>0.54600000000000004</v>
      </c>
      <c r="D3456">
        <v>0.54600000000000004</v>
      </c>
      <c r="E3456">
        <v>0.54600000000000004</v>
      </c>
      <c r="F3456" s="2">
        <v>-6.83E-2</v>
      </c>
    </row>
    <row r="3457" spans="1:6" x14ac:dyDescent="0.3">
      <c r="A3457" s="1">
        <v>40570</v>
      </c>
      <c r="B3457">
        <v>0.58599999999999997</v>
      </c>
      <c r="C3457">
        <v>0.58599999999999997</v>
      </c>
      <c r="D3457">
        <v>0.58599999999999997</v>
      </c>
      <c r="E3457">
        <v>0.58599999999999997</v>
      </c>
      <c r="F3457" s="2">
        <v>-6.8400000000000002E-2</v>
      </c>
    </row>
    <row r="3458" spans="1:6" x14ac:dyDescent="0.3">
      <c r="A3458" s="1">
        <v>40569</v>
      </c>
      <c r="B3458">
        <v>0.629</v>
      </c>
      <c r="C3458">
        <v>0.629</v>
      </c>
      <c r="D3458">
        <v>0.629</v>
      </c>
      <c r="E3458">
        <v>0.629</v>
      </c>
      <c r="F3458" s="2">
        <v>8.4500000000000006E-2</v>
      </c>
    </row>
    <row r="3459" spans="1:6" x14ac:dyDescent="0.3">
      <c r="A3459" s="1">
        <v>40568</v>
      </c>
      <c r="B3459">
        <v>0.57999999999999996</v>
      </c>
      <c r="C3459">
        <v>0.57999999999999996</v>
      </c>
      <c r="D3459">
        <v>0.57999999999999996</v>
      </c>
      <c r="E3459">
        <v>0.57999999999999996</v>
      </c>
      <c r="F3459" s="2">
        <v>-6.6000000000000003E-2</v>
      </c>
    </row>
    <row r="3460" spans="1:6" x14ac:dyDescent="0.3">
      <c r="A3460" s="1">
        <v>40567</v>
      </c>
      <c r="B3460">
        <v>0.621</v>
      </c>
      <c r="C3460">
        <v>0.621</v>
      </c>
      <c r="D3460">
        <v>0.621</v>
      </c>
      <c r="E3460">
        <v>0.621</v>
      </c>
      <c r="F3460" s="2">
        <v>6.4999999999999997E-3</v>
      </c>
    </row>
    <row r="3461" spans="1:6" x14ac:dyDescent="0.3">
      <c r="A3461" s="1">
        <v>40564</v>
      </c>
      <c r="B3461">
        <v>0.61699999999999999</v>
      </c>
      <c r="C3461">
        <v>0.61699999999999999</v>
      </c>
      <c r="D3461">
        <v>0.61699999999999999</v>
      </c>
      <c r="E3461">
        <v>0.61699999999999999</v>
      </c>
      <c r="F3461" s="2">
        <v>-2.53E-2</v>
      </c>
    </row>
    <row r="3462" spans="1:6" x14ac:dyDescent="0.3">
      <c r="A3462" s="1">
        <v>40563</v>
      </c>
      <c r="B3462">
        <v>0.63300000000000001</v>
      </c>
      <c r="C3462">
        <v>0.63300000000000001</v>
      </c>
      <c r="D3462">
        <v>0.63300000000000001</v>
      </c>
      <c r="E3462">
        <v>0.63300000000000001</v>
      </c>
      <c r="F3462" s="2">
        <v>0.1144</v>
      </c>
    </row>
    <row r="3463" spans="1:6" x14ac:dyDescent="0.3">
      <c r="A3463" s="1">
        <v>40562</v>
      </c>
      <c r="B3463">
        <v>0.56799999999999995</v>
      </c>
      <c r="C3463">
        <v>0.56799999999999995</v>
      </c>
      <c r="D3463">
        <v>0.56799999999999995</v>
      </c>
      <c r="E3463">
        <v>0.56799999999999995</v>
      </c>
      <c r="F3463" s="2">
        <v>-3.5700000000000003E-2</v>
      </c>
    </row>
    <row r="3464" spans="1:6" x14ac:dyDescent="0.3">
      <c r="A3464" s="1">
        <v>40561</v>
      </c>
      <c r="B3464">
        <v>0.58899999999999997</v>
      </c>
      <c r="C3464">
        <v>0.58899999999999997</v>
      </c>
      <c r="D3464">
        <v>0.58899999999999997</v>
      </c>
      <c r="E3464">
        <v>0.58899999999999997</v>
      </c>
      <c r="F3464" s="2">
        <v>1.38E-2</v>
      </c>
    </row>
    <row r="3465" spans="1:6" x14ac:dyDescent="0.3">
      <c r="A3465" s="1">
        <v>40557</v>
      </c>
      <c r="B3465">
        <v>0.58099999999999996</v>
      </c>
      <c r="C3465">
        <v>0.58099999999999996</v>
      </c>
      <c r="D3465">
        <v>0.58099999999999996</v>
      </c>
      <c r="E3465">
        <v>0.58099999999999996</v>
      </c>
      <c r="F3465" s="2">
        <v>-6.7999999999999996E-3</v>
      </c>
    </row>
    <row r="3466" spans="1:6" x14ac:dyDescent="0.3">
      <c r="A3466" s="1">
        <v>40556</v>
      </c>
      <c r="B3466">
        <v>0.58499999999999996</v>
      </c>
      <c r="C3466">
        <v>0.58499999999999996</v>
      </c>
      <c r="D3466">
        <v>0.58499999999999996</v>
      </c>
      <c r="E3466">
        <v>0.58499999999999996</v>
      </c>
      <c r="F3466" s="2">
        <v>-3.3099999999999997E-2</v>
      </c>
    </row>
    <row r="3467" spans="1:6" x14ac:dyDescent="0.3">
      <c r="A3467" s="1">
        <v>40555</v>
      </c>
      <c r="B3467">
        <v>0.60499999999999998</v>
      </c>
      <c r="C3467">
        <v>0.60499999999999998</v>
      </c>
      <c r="D3467">
        <v>0.60499999999999998</v>
      </c>
      <c r="E3467">
        <v>0.60499999999999998</v>
      </c>
      <c r="F3467" s="2">
        <v>2.7199999999999998E-2</v>
      </c>
    </row>
    <row r="3468" spans="1:6" x14ac:dyDescent="0.3">
      <c r="A3468" s="1">
        <v>40554</v>
      </c>
      <c r="B3468">
        <v>0.58899999999999997</v>
      </c>
      <c r="C3468">
        <v>0.58899999999999997</v>
      </c>
      <c r="D3468">
        <v>0.58899999999999997</v>
      </c>
      <c r="E3468">
        <v>0.58899999999999997</v>
      </c>
      <c r="F3468" s="2">
        <v>2.7900000000000001E-2</v>
      </c>
    </row>
    <row r="3469" spans="1:6" x14ac:dyDescent="0.3">
      <c r="A3469" s="1">
        <v>40553</v>
      </c>
      <c r="B3469">
        <v>0.57299999999999995</v>
      </c>
      <c r="C3469">
        <v>0.57299999999999995</v>
      </c>
      <c r="D3469">
        <v>0.57299999999999995</v>
      </c>
      <c r="E3469">
        <v>0.57299999999999995</v>
      </c>
      <c r="F3469" s="2">
        <v>-4.02E-2</v>
      </c>
    </row>
    <row r="3470" spans="1:6" x14ac:dyDescent="0.3">
      <c r="A3470" s="1">
        <v>40550</v>
      </c>
      <c r="B3470">
        <v>0.59699999999999998</v>
      </c>
      <c r="C3470">
        <v>0.59699999999999998</v>
      </c>
      <c r="D3470">
        <v>0.59699999999999998</v>
      </c>
      <c r="E3470">
        <v>0.59699999999999998</v>
      </c>
      <c r="F3470" s="2">
        <v>-0.1182</v>
      </c>
    </row>
    <row r="3471" spans="1:6" x14ac:dyDescent="0.3">
      <c r="A3471" s="1">
        <v>40549</v>
      </c>
      <c r="B3471">
        <v>0.67700000000000005</v>
      </c>
      <c r="C3471">
        <v>0.67700000000000005</v>
      </c>
      <c r="D3471">
        <v>0.67700000000000005</v>
      </c>
      <c r="E3471">
        <v>0.67700000000000005</v>
      </c>
      <c r="F3471" s="2">
        <v>-4.3799999999999999E-2</v>
      </c>
    </row>
    <row r="3472" spans="1:6" x14ac:dyDescent="0.3">
      <c r="A3472" s="1">
        <v>40548</v>
      </c>
      <c r="B3472">
        <v>0.70799999999999996</v>
      </c>
      <c r="C3472">
        <v>0.70799999999999996</v>
      </c>
      <c r="D3472">
        <v>0.70799999999999996</v>
      </c>
      <c r="E3472">
        <v>0.70799999999999996</v>
      </c>
      <c r="F3472" s="2">
        <v>0.1401</v>
      </c>
    </row>
    <row r="3473" spans="1:6" x14ac:dyDescent="0.3">
      <c r="A3473" s="1">
        <v>40547</v>
      </c>
      <c r="B3473">
        <v>0.621</v>
      </c>
      <c r="C3473">
        <v>0.621</v>
      </c>
      <c r="D3473">
        <v>0.621</v>
      </c>
      <c r="E3473">
        <v>0.621</v>
      </c>
      <c r="F3473" s="2">
        <v>3.3300000000000003E-2</v>
      </c>
    </row>
    <row r="3474" spans="1:6" x14ac:dyDescent="0.3">
      <c r="A3474" s="1">
        <v>40546</v>
      </c>
      <c r="B3474">
        <v>0.60099999999999998</v>
      </c>
      <c r="C3474">
        <v>0.60099999999999998</v>
      </c>
      <c r="D3474">
        <v>0.60099999999999998</v>
      </c>
      <c r="E3474">
        <v>0.60099999999999998</v>
      </c>
      <c r="F3474" s="2">
        <v>-6.6E-3</v>
      </c>
    </row>
    <row r="3475" spans="1:6" x14ac:dyDescent="0.3">
      <c r="A3475" s="1">
        <v>40543</v>
      </c>
      <c r="B3475">
        <v>0.60499999999999998</v>
      </c>
      <c r="C3475">
        <v>0.60499999999999998</v>
      </c>
      <c r="D3475">
        <v>0.60499999999999998</v>
      </c>
      <c r="E3475">
        <v>0.60499999999999998</v>
      </c>
      <c r="F3475" s="2">
        <v>-6.2E-2</v>
      </c>
    </row>
    <row r="3476" spans="1:6" x14ac:dyDescent="0.3">
      <c r="A3476" s="1">
        <v>40542</v>
      </c>
      <c r="B3476">
        <v>0.64500000000000002</v>
      </c>
      <c r="C3476">
        <v>0.64500000000000002</v>
      </c>
      <c r="D3476">
        <v>0.64500000000000002</v>
      </c>
      <c r="E3476">
        <v>0.64500000000000002</v>
      </c>
      <c r="F3476" s="2">
        <v>6.1999999999999998E-3</v>
      </c>
    </row>
    <row r="3477" spans="1:6" x14ac:dyDescent="0.3">
      <c r="A3477" s="1">
        <v>40541</v>
      </c>
      <c r="B3477">
        <v>0.64100000000000001</v>
      </c>
      <c r="C3477">
        <v>0.64100000000000001</v>
      </c>
      <c r="D3477">
        <v>0.64100000000000001</v>
      </c>
      <c r="E3477">
        <v>0.64100000000000001</v>
      </c>
      <c r="F3477" s="2">
        <v>-0.14649999999999999</v>
      </c>
    </row>
    <row r="3478" spans="1:6" x14ac:dyDescent="0.3">
      <c r="A3478" s="1">
        <v>40540</v>
      </c>
      <c r="B3478">
        <v>0.751</v>
      </c>
      <c r="C3478">
        <v>0.751</v>
      </c>
      <c r="D3478">
        <v>0.751</v>
      </c>
      <c r="E3478">
        <v>0.751</v>
      </c>
      <c r="F3478" s="2">
        <v>0.16070000000000001</v>
      </c>
    </row>
    <row r="3479" spans="1:6" x14ac:dyDescent="0.3">
      <c r="A3479" s="1">
        <v>40539</v>
      </c>
      <c r="B3479">
        <v>0.64700000000000002</v>
      </c>
      <c r="C3479">
        <v>0.64700000000000002</v>
      </c>
      <c r="D3479">
        <v>0.64700000000000002</v>
      </c>
      <c r="E3479">
        <v>0.64700000000000002</v>
      </c>
      <c r="F3479" s="2">
        <v>-1.2200000000000001E-2</v>
      </c>
    </row>
    <row r="3480" spans="1:6" x14ac:dyDescent="0.3">
      <c r="A3480" s="1">
        <v>40535</v>
      </c>
      <c r="B3480">
        <v>0.65500000000000003</v>
      </c>
      <c r="C3480">
        <v>0.65500000000000003</v>
      </c>
      <c r="D3480">
        <v>0.65500000000000003</v>
      </c>
      <c r="E3480">
        <v>0.65500000000000003</v>
      </c>
      <c r="F3480" s="2">
        <v>3.3099999999999997E-2</v>
      </c>
    </row>
    <row r="3481" spans="1:6" x14ac:dyDescent="0.3">
      <c r="A3481" s="1">
        <v>40534</v>
      </c>
      <c r="B3481">
        <v>0.63400000000000001</v>
      </c>
      <c r="C3481">
        <v>0.63400000000000001</v>
      </c>
      <c r="D3481">
        <v>0.63400000000000001</v>
      </c>
      <c r="E3481">
        <v>0.63400000000000001</v>
      </c>
      <c r="F3481" s="2">
        <v>3.2599999999999997E-2</v>
      </c>
    </row>
    <row r="3482" spans="1:6" x14ac:dyDescent="0.3">
      <c r="A3482" s="1">
        <v>40533</v>
      </c>
      <c r="B3482">
        <v>0.61399999999999999</v>
      </c>
      <c r="C3482">
        <v>0.61399999999999999</v>
      </c>
      <c r="D3482">
        <v>0.61399999999999999</v>
      </c>
      <c r="E3482">
        <v>0.61399999999999999</v>
      </c>
      <c r="F3482" s="2">
        <v>1.49E-2</v>
      </c>
    </row>
    <row r="3483" spans="1:6" x14ac:dyDescent="0.3">
      <c r="A3483" s="1">
        <v>40532</v>
      </c>
      <c r="B3483">
        <v>0.60499999999999998</v>
      </c>
      <c r="C3483">
        <v>0.60499999999999998</v>
      </c>
      <c r="D3483">
        <v>0.60499999999999998</v>
      </c>
      <c r="E3483">
        <v>0.60499999999999998</v>
      </c>
      <c r="F3483" s="2">
        <v>-6.6E-3</v>
      </c>
    </row>
    <row r="3484" spans="1:6" x14ac:dyDescent="0.3">
      <c r="A3484" s="1">
        <v>40529</v>
      </c>
      <c r="B3484">
        <v>0.60899999999999999</v>
      </c>
      <c r="C3484">
        <v>0.60899999999999999</v>
      </c>
      <c r="D3484">
        <v>0.60899999999999999</v>
      </c>
      <c r="E3484">
        <v>0.60899999999999999</v>
      </c>
      <c r="F3484" s="2">
        <v>-6.1600000000000002E-2</v>
      </c>
    </row>
    <row r="3485" spans="1:6" x14ac:dyDescent="0.3">
      <c r="A3485" s="1">
        <v>40528</v>
      </c>
      <c r="B3485">
        <v>0.64900000000000002</v>
      </c>
      <c r="C3485">
        <v>0.64900000000000002</v>
      </c>
      <c r="D3485">
        <v>0.64900000000000002</v>
      </c>
      <c r="E3485">
        <v>0.64900000000000002</v>
      </c>
      <c r="F3485" s="2">
        <v>-4.1399999999999999E-2</v>
      </c>
    </row>
    <row r="3486" spans="1:6" x14ac:dyDescent="0.3">
      <c r="A3486" s="1">
        <v>40527</v>
      </c>
      <c r="B3486">
        <v>0.67700000000000005</v>
      </c>
      <c r="C3486">
        <v>0.67700000000000005</v>
      </c>
      <c r="D3486">
        <v>0.67700000000000005</v>
      </c>
      <c r="E3486">
        <v>0.67700000000000005</v>
      </c>
      <c r="F3486" s="2">
        <v>4.3099999999999999E-2</v>
      </c>
    </row>
    <row r="3487" spans="1:6" x14ac:dyDescent="0.3">
      <c r="A3487" s="1">
        <v>40526</v>
      </c>
      <c r="B3487">
        <v>0.64900000000000002</v>
      </c>
      <c r="C3487">
        <v>0.64900000000000002</v>
      </c>
      <c r="D3487">
        <v>0.64900000000000002</v>
      </c>
      <c r="E3487">
        <v>0.64900000000000002</v>
      </c>
      <c r="F3487" s="2">
        <v>9.6299999999999997E-2</v>
      </c>
    </row>
    <row r="3488" spans="1:6" x14ac:dyDescent="0.3">
      <c r="A3488" s="1">
        <v>40525</v>
      </c>
      <c r="B3488">
        <v>0.59199999999999997</v>
      </c>
      <c r="C3488">
        <v>0.59199999999999997</v>
      </c>
      <c r="D3488">
        <v>0.59199999999999997</v>
      </c>
      <c r="E3488">
        <v>0.59199999999999997</v>
      </c>
      <c r="F3488" s="2">
        <v>-8.0699999999999994E-2</v>
      </c>
    </row>
    <row r="3489" spans="1:6" x14ac:dyDescent="0.3">
      <c r="A3489" s="1">
        <v>40522</v>
      </c>
      <c r="B3489">
        <v>0.64400000000000002</v>
      </c>
      <c r="C3489">
        <v>0.64400000000000002</v>
      </c>
      <c r="D3489">
        <v>0.64400000000000002</v>
      </c>
      <c r="E3489">
        <v>0.64400000000000002</v>
      </c>
      <c r="F3489" s="2">
        <v>2.5499999999999998E-2</v>
      </c>
    </row>
    <row r="3490" spans="1:6" x14ac:dyDescent="0.3">
      <c r="A3490" s="1">
        <v>40521</v>
      </c>
      <c r="B3490">
        <v>0.628</v>
      </c>
      <c r="C3490">
        <v>0.628</v>
      </c>
      <c r="D3490">
        <v>0.628</v>
      </c>
      <c r="E3490">
        <v>0.628</v>
      </c>
      <c r="F3490" s="2">
        <v>1.6000000000000001E-3</v>
      </c>
    </row>
    <row r="3491" spans="1:6" x14ac:dyDescent="0.3">
      <c r="A3491" s="1">
        <v>40520</v>
      </c>
      <c r="B3491">
        <v>0.627</v>
      </c>
      <c r="C3491">
        <v>0.627</v>
      </c>
      <c r="D3491">
        <v>0.627</v>
      </c>
      <c r="E3491">
        <v>0.627</v>
      </c>
      <c r="F3491" s="2">
        <v>0.17860000000000001</v>
      </c>
    </row>
    <row r="3492" spans="1:6" x14ac:dyDescent="0.3">
      <c r="A3492" s="1">
        <v>40519</v>
      </c>
      <c r="B3492">
        <v>0.53200000000000003</v>
      </c>
      <c r="C3492">
        <v>0.53200000000000003</v>
      </c>
      <c r="D3492">
        <v>0.53200000000000003</v>
      </c>
      <c r="E3492">
        <v>0.53200000000000003</v>
      </c>
      <c r="F3492" s="2">
        <v>0.24010000000000001</v>
      </c>
    </row>
    <row r="3493" spans="1:6" x14ac:dyDescent="0.3">
      <c r="A3493" s="1">
        <v>40518</v>
      </c>
      <c r="B3493">
        <v>0.42899999999999999</v>
      </c>
      <c r="C3493">
        <v>0.42899999999999999</v>
      </c>
      <c r="D3493">
        <v>0.42899999999999999</v>
      </c>
      <c r="E3493">
        <v>0.42899999999999999</v>
      </c>
      <c r="F3493" s="2">
        <v>-9.8699999999999996E-2</v>
      </c>
    </row>
    <row r="3494" spans="1:6" x14ac:dyDescent="0.3">
      <c r="A3494" s="1">
        <v>40515</v>
      </c>
      <c r="B3494">
        <v>0.47599999999999998</v>
      </c>
      <c r="C3494">
        <v>0.47599999999999998</v>
      </c>
      <c r="D3494">
        <v>0.47599999999999998</v>
      </c>
      <c r="E3494">
        <v>0.47599999999999998</v>
      </c>
      <c r="F3494" s="2">
        <v>-0.1234</v>
      </c>
    </row>
    <row r="3495" spans="1:6" x14ac:dyDescent="0.3">
      <c r="A3495" s="1">
        <v>40514</v>
      </c>
      <c r="B3495">
        <v>0.54300000000000004</v>
      </c>
      <c r="C3495">
        <v>0.54300000000000004</v>
      </c>
      <c r="D3495">
        <v>0.54300000000000004</v>
      </c>
      <c r="E3495">
        <v>0.54300000000000004</v>
      </c>
      <c r="F3495" s="2">
        <v>7.4000000000000003E-3</v>
      </c>
    </row>
    <row r="3496" spans="1:6" x14ac:dyDescent="0.3">
      <c r="A3496" s="1">
        <v>40513</v>
      </c>
      <c r="B3496">
        <v>0.53900000000000003</v>
      </c>
      <c r="C3496">
        <v>0.53900000000000003</v>
      </c>
      <c r="D3496">
        <v>0.53900000000000003</v>
      </c>
      <c r="E3496">
        <v>0.53900000000000003</v>
      </c>
      <c r="F3496" s="2">
        <v>0.16919999999999999</v>
      </c>
    </row>
    <row r="3497" spans="1:6" x14ac:dyDescent="0.3">
      <c r="A3497" s="1">
        <v>40512</v>
      </c>
      <c r="B3497">
        <v>0.46100000000000002</v>
      </c>
      <c r="C3497">
        <v>0.46100000000000002</v>
      </c>
      <c r="D3497">
        <v>0.46100000000000002</v>
      </c>
      <c r="E3497">
        <v>0.46100000000000002</v>
      </c>
      <c r="F3497" s="2">
        <v>-9.9599999999999994E-2</v>
      </c>
    </row>
    <row r="3498" spans="1:6" x14ac:dyDescent="0.3">
      <c r="A3498" s="1">
        <v>40511</v>
      </c>
      <c r="B3498">
        <v>0.51200000000000001</v>
      </c>
      <c r="C3498">
        <v>0.51200000000000001</v>
      </c>
      <c r="D3498">
        <v>0.51200000000000001</v>
      </c>
      <c r="E3498">
        <v>0.51200000000000001</v>
      </c>
      <c r="F3498" s="2">
        <v>-7.7999999999999996E-3</v>
      </c>
    </row>
    <row r="3499" spans="1:6" x14ac:dyDescent="0.3">
      <c r="A3499" s="1">
        <v>40508</v>
      </c>
      <c r="B3499">
        <v>0.51600000000000001</v>
      </c>
      <c r="C3499">
        <v>0.51600000000000001</v>
      </c>
      <c r="D3499">
        <v>0.51600000000000001</v>
      </c>
      <c r="E3499">
        <v>0.51600000000000001</v>
      </c>
      <c r="F3499" s="2">
        <v>-4.2700000000000002E-2</v>
      </c>
    </row>
    <row r="3500" spans="1:6" x14ac:dyDescent="0.3">
      <c r="A3500" s="1">
        <v>40506</v>
      </c>
      <c r="B3500">
        <v>0.53900000000000003</v>
      </c>
      <c r="C3500">
        <v>0.53900000000000003</v>
      </c>
      <c r="D3500">
        <v>0.53900000000000003</v>
      </c>
      <c r="E3500">
        <v>0.53900000000000003</v>
      </c>
      <c r="F3500" s="2">
        <v>0.1794</v>
      </c>
    </row>
    <row r="3501" spans="1:6" x14ac:dyDescent="0.3">
      <c r="A3501" s="1">
        <v>40505</v>
      </c>
      <c r="B3501">
        <v>0.45700000000000002</v>
      </c>
      <c r="C3501">
        <v>0.45700000000000002</v>
      </c>
      <c r="D3501">
        <v>0.45700000000000002</v>
      </c>
      <c r="E3501">
        <v>0.45700000000000002</v>
      </c>
      <c r="F3501" s="2">
        <v>-2.35E-2</v>
      </c>
    </row>
    <row r="3502" spans="1:6" x14ac:dyDescent="0.3">
      <c r="A3502" s="1">
        <v>40504</v>
      </c>
      <c r="B3502">
        <v>0.46800000000000003</v>
      </c>
      <c r="C3502">
        <v>0.46800000000000003</v>
      </c>
      <c r="D3502">
        <v>0.46800000000000003</v>
      </c>
      <c r="E3502">
        <v>0.46800000000000003</v>
      </c>
      <c r="F3502" s="2">
        <v>-8.77E-2</v>
      </c>
    </row>
    <row r="3503" spans="1:6" x14ac:dyDescent="0.3">
      <c r="A3503" s="1">
        <v>40501</v>
      </c>
      <c r="B3503">
        <v>0.51300000000000001</v>
      </c>
      <c r="C3503">
        <v>0.51300000000000001</v>
      </c>
      <c r="D3503">
        <v>0.51300000000000001</v>
      </c>
      <c r="E3503">
        <v>0.51300000000000001</v>
      </c>
      <c r="F3503" s="2">
        <v>2.5999999999999999E-2</v>
      </c>
    </row>
    <row r="3504" spans="1:6" x14ac:dyDescent="0.3">
      <c r="A3504" s="1">
        <v>40500</v>
      </c>
      <c r="B3504">
        <v>0.5</v>
      </c>
      <c r="C3504">
        <v>0.5</v>
      </c>
      <c r="D3504">
        <v>0.5</v>
      </c>
      <c r="E3504">
        <v>0.5</v>
      </c>
      <c r="F3504" s="2">
        <v>2.46E-2</v>
      </c>
    </row>
    <row r="3505" spans="1:6" x14ac:dyDescent="0.3">
      <c r="A3505" s="1">
        <v>40499</v>
      </c>
      <c r="B3505">
        <v>0.48799999999999999</v>
      </c>
      <c r="C3505">
        <v>0.48799999999999999</v>
      </c>
      <c r="D3505">
        <v>0.48799999999999999</v>
      </c>
      <c r="E3505">
        <v>0.48799999999999999</v>
      </c>
      <c r="F3505" s="2">
        <v>-3.1699999999999999E-2</v>
      </c>
    </row>
    <row r="3506" spans="1:6" x14ac:dyDescent="0.3">
      <c r="A3506" s="1">
        <v>40498</v>
      </c>
      <c r="B3506">
        <v>0.504</v>
      </c>
      <c r="C3506">
        <v>0.504</v>
      </c>
      <c r="D3506">
        <v>0.504</v>
      </c>
      <c r="E3506">
        <v>0.504</v>
      </c>
      <c r="F3506" s="2">
        <v>-6.6699999999999995E-2</v>
      </c>
    </row>
    <row r="3507" spans="1:6" x14ac:dyDescent="0.3">
      <c r="A3507" s="1">
        <v>40497</v>
      </c>
      <c r="B3507">
        <v>0.54</v>
      </c>
      <c r="C3507">
        <v>0.54</v>
      </c>
      <c r="D3507">
        <v>0.54</v>
      </c>
      <c r="E3507">
        <v>0.54</v>
      </c>
      <c r="F3507" s="2">
        <v>6.5100000000000005E-2</v>
      </c>
    </row>
    <row r="3508" spans="1:6" x14ac:dyDescent="0.3">
      <c r="A3508" s="1">
        <v>40494</v>
      </c>
      <c r="B3508">
        <v>0.50700000000000001</v>
      </c>
      <c r="C3508">
        <v>0.50700000000000001</v>
      </c>
      <c r="D3508">
        <v>0.50700000000000001</v>
      </c>
      <c r="E3508">
        <v>0.50700000000000001</v>
      </c>
      <c r="F3508" s="2">
        <v>0.17630000000000001</v>
      </c>
    </row>
    <row r="3509" spans="1:6" x14ac:dyDescent="0.3">
      <c r="A3509" s="1">
        <v>40492</v>
      </c>
      <c r="B3509">
        <v>0.43099999999999999</v>
      </c>
      <c r="C3509">
        <v>0.43099999999999999</v>
      </c>
      <c r="D3509">
        <v>0.43099999999999999</v>
      </c>
      <c r="E3509">
        <v>0.43099999999999999</v>
      </c>
      <c r="F3509" s="2">
        <v>-2.7099999999999999E-2</v>
      </c>
    </row>
    <row r="3510" spans="1:6" x14ac:dyDescent="0.3">
      <c r="A3510" s="1">
        <v>40491</v>
      </c>
      <c r="B3510">
        <v>0.443</v>
      </c>
      <c r="C3510">
        <v>0.443</v>
      </c>
      <c r="D3510">
        <v>0.443</v>
      </c>
      <c r="E3510">
        <v>0.443</v>
      </c>
      <c r="F3510" s="2">
        <v>9.9299999999999999E-2</v>
      </c>
    </row>
    <row r="3511" spans="1:6" x14ac:dyDescent="0.3">
      <c r="A3511" s="1">
        <v>40490</v>
      </c>
      <c r="B3511">
        <v>0.40300000000000002</v>
      </c>
      <c r="C3511">
        <v>0.40300000000000002</v>
      </c>
      <c r="D3511">
        <v>0.40300000000000002</v>
      </c>
      <c r="E3511">
        <v>0.40300000000000002</v>
      </c>
      <c r="F3511" s="2">
        <v>8.6300000000000002E-2</v>
      </c>
    </row>
    <row r="3512" spans="1:6" x14ac:dyDescent="0.3">
      <c r="A3512" s="1">
        <v>40487</v>
      </c>
      <c r="B3512">
        <v>0.371</v>
      </c>
      <c r="C3512">
        <v>0.371</v>
      </c>
      <c r="D3512">
        <v>0.371</v>
      </c>
      <c r="E3512">
        <v>0.371</v>
      </c>
      <c r="F3512" s="2">
        <v>0.11749999999999999</v>
      </c>
    </row>
    <row r="3513" spans="1:6" x14ac:dyDescent="0.3">
      <c r="A3513" s="1">
        <v>40486</v>
      </c>
      <c r="B3513">
        <v>0.33200000000000002</v>
      </c>
      <c r="C3513">
        <v>0.33200000000000002</v>
      </c>
      <c r="D3513">
        <v>0.33200000000000002</v>
      </c>
      <c r="E3513">
        <v>0.33200000000000002</v>
      </c>
      <c r="F3513" s="2">
        <v>-2.35E-2</v>
      </c>
    </row>
    <row r="3514" spans="1:6" x14ac:dyDescent="0.3">
      <c r="A3514" s="1">
        <v>40485</v>
      </c>
      <c r="B3514">
        <v>0.34</v>
      </c>
      <c r="C3514">
        <v>0.34</v>
      </c>
      <c r="D3514">
        <v>0.34</v>
      </c>
      <c r="E3514">
        <v>0.34</v>
      </c>
      <c r="F3514" s="2">
        <v>-3.1300000000000001E-2</v>
      </c>
    </row>
    <row r="3515" spans="1:6" x14ac:dyDescent="0.3">
      <c r="A3515" s="1">
        <v>40484</v>
      </c>
      <c r="B3515">
        <v>0.35099999999999998</v>
      </c>
      <c r="C3515">
        <v>0.35099999999999998</v>
      </c>
      <c r="D3515">
        <v>0.35099999999999998</v>
      </c>
      <c r="E3515">
        <v>0.35099999999999998</v>
      </c>
      <c r="F3515" s="2">
        <v>1.15E-2</v>
      </c>
    </row>
    <row r="3516" spans="1:6" x14ac:dyDescent="0.3">
      <c r="A3516" s="1">
        <v>40483</v>
      </c>
      <c r="B3516">
        <v>0.34699999999999998</v>
      </c>
      <c r="C3516">
        <v>0.34699999999999998</v>
      </c>
      <c r="D3516">
        <v>0.34699999999999998</v>
      </c>
      <c r="E3516">
        <v>0.34699999999999998</v>
      </c>
      <c r="F3516" s="2">
        <v>2.06E-2</v>
      </c>
    </row>
    <row r="3517" spans="1:6" x14ac:dyDescent="0.3">
      <c r="A3517" s="1">
        <v>40480</v>
      </c>
      <c r="B3517">
        <v>0.34</v>
      </c>
      <c r="C3517">
        <v>0.34</v>
      </c>
      <c r="D3517">
        <v>0.34</v>
      </c>
      <c r="E3517">
        <v>0.34</v>
      </c>
      <c r="F3517" s="2">
        <v>-7.3599999999999999E-2</v>
      </c>
    </row>
    <row r="3518" spans="1:6" x14ac:dyDescent="0.3">
      <c r="A3518" s="1">
        <v>40479</v>
      </c>
      <c r="B3518">
        <v>0.36699999999999999</v>
      </c>
      <c r="C3518">
        <v>0.36699999999999999</v>
      </c>
      <c r="D3518">
        <v>0.36699999999999999</v>
      </c>
      <c r="E3518">
        <v>0.36699999999999999</v>
      </c>
      <c r="F3518" s="2">
        <v>-0.122</v>
      </c>
    </row>
    <row r="3519" spans="1:6" x14ac:dyDescent="0.3">
      <c r="A3519" s="1">
        <v>40478</v>
      </c>
      <c r="B3519">
        <v>0.41799999999999998</v>
      </c>
      <c r="C3519">
        <v>0.41799999999999998</v>
      </c>
      <c r="D3519">
        <v>0.41799999999999998</v>
      </c>
      <c r="E3519">
        <v>0.41799999999999998</v>
      </c>
      <c r="F3519" s="2">
        <v>5.8200000000000002E-2</v>
      </c>
    </row>
    <row r="3520" spans="1:6" x14ac:dyDescent="0.3">
      <c r="A3520" s="1">
        <v>40477</v>
      </c>
      <c r="B3520">
        <v>0.39500000000000002</v>
      </c>
      <c r="C3520">
        <v>0.39500000000000002</v>
      </c>
      <c r="D3520">
        <v>0.39500000000000002</v>
      </c>
      <c r="E3520">
        <v>0.39500000000000002</v>
      </c>
      <c r="F3520" s="2">
        <v>8.8200000000000001E-2</v>
      </c>
    </row>
    <row r="3521" spans="1:6" x14ac:dyDescent="0.3">
      <c r="A3521" s="1">
        <v>40476</v>
      </c>
      <c r="B3521">
        <v>0.36299999999999999</v>
      </c>
      <c r="C3521">
        <v>0.36299999999999999</v>
      </c>
      <c r="D3521">
        <v>0.36299999999999999</v>
      </c>
      <c r="E3521">
        <v>0.36299999999999999</v>
      </c>
      <c r="F3521" s="2">
        <v>1.11E-2</v>
      </c>
    </row>
    <row r="3522" spans="1:6" x14ac:dyDescent="0.3">
      <c r="A3522" s="1">
        <v>40473</v>
      </c>
      <c r="B3522">
        <v>0.35899999999999999</v>
      </c>
      <c r="C3522">
        <v>0.35899999999999999</v>
      </c>
      <c r="D3522">
        <v>0.35899999999999999</v>
      </c>
      <c r="E3522">
        <v>0.35899999999999999</v>
      </c>
      <c r="F3522" s="2">
        <v>1.1299999999999999E-2</v>
      </c>
    </row>
    <row r="3523" spans="1:6" x14ac:dyDescent="0.3">
      <c r="A3523" s="1">
        <v>40472</v>
      </c>
      <c r="B3523">
        <v>0.35499999999999998</v>
      </c>
      <c r="C3523">
        <v>0.35499999999999998</v>
      </c>
      <c r="D3523">
        <v>0.35499999999999998</v>
      </c>
      <c r="E3523">
        <v>0.35499999999999998</v>
      </c>
      <c r="F3523" s="2">
        <v>1.14E-2</v>
      </c>
    </row>
    <row r="3524" spans="1:6" x14ac:dyDescent="0.3">
      <c r="A3524" s="1">
        <v>40471</v>
      </c>
      <c r="B3524">
        <v>0.35099999999999998</v>
      </c>
      <c r="C3524">
        <v>0.35099999999999998</v>
      </c>
      <c r="D3524">
        <v>0.35099999999999998</v>
      </c>
      <c r="E3524">
        <v>0.35099999999999998</v>
      </c>
      <c r="F3524" s="2">
        <v>-3.3099999999999997E-2</v>
      </c>
    </row>
    <row r="3525" spans="1:6" x14ac:dyDescent="0.3">
      <c r="A3525" s="1">
        <v>40470</v>
      </c>
      <c r="B3525">
        <v>0.36299999999999999</v>
      </c>
      <c r="C3525">
        <v>0.36299999999999999</v>
      </c>
      <c r="D3525">
        <v>0.36299999999999999</v>
      </c>
      <c r="E3525">
        <v>0.36299999999999999</v>
      </c>
      <c r="F3525" s="2">
        <v>-1.09E-2</v>
      </c>
    </row>
    <row r="3526" spans="1:6" x14ac:dyDescent="0.3">
      <c r="A3526" s="1">
        <v>40469</v>
      </c>
      <c r="B3526">
        <v>0.36699999999999999</v>
      </c>
      <c r="C3526">
        <v>0.36699999999999999</v>
      </c>
      <c r="D3526">
        <v>0.36699999999999999</v>
      </c>
      <c r="E3526">
        <v>0.36699999999999999</v>
      </c>
      <c r="F3526" s="2">
        <v>0</v>
      </c>
    </row>
    <row r="3527" spans="1:6" x14ac:dyDescent="0.3">
      <c r="A3527" s="1">
        <v>40466</v>
      </c>
      <c r="B3527">
        <v>0.36699999999999999</v>
      </c>
      <c r="C3527">
        <v>0.36699999999999999</v>
      </c>
      <c r="D3527">
        <v>0.36699999999999999</v>
      </c>
      <c r="E3527">
        <v>0.36699999999999999</v>
      </c>
      <c r="F3527" s="2">
        <v>-4.1799999999999997E-2</v>
      </c>
    </row>
    <row r="3528" spans="1:6" x14ac:dyDescent="0.3">
      <c r="A3528" s="1">
        <v>40465</v>
      </c>
      <c r="B3528">
        <v>0.38300000000000001</v>
      </c>
      <c r="C3528">
        <v>0.38300000000000001</v>
      </c>
      <c r="D3528">
        <v>0.38300000000000001</v>
      </c>
      <c r="E3528">
        <v>0.38300000000000001</v>
      </c>
      <c r="F3528" s="2">
        <v>4.36E-2</v>
      </c>
    </row>
    <row r="3529" spans="1:6" x14ac:dyDescent="0.3">
      <c r="A3529" s="1">
        <v>40464</v>
      </c>
      <c r="B3529">
        <v>0.36699999999999999</v>
      </c>
      <c r="C3529">
        <v>0.36699999999999999</v>
      </c>
      <c r="D3529">
        <v>0.36699999999999999</v>
      </c>
      <c r="E3529">
        <v>0.36699999999999999</v>
      </c>
      <c r="F3529" s="2">
        <v>-1.0800000000000001E-2</v>
      </c>
    </row>
    <row r="3530" spans="1:6" x14ac:dyDescent="0.3">
      <c r="A3530" s="1">
        <v>40463</v>
      </c>
      <c r="B3530">
        <v>0.371</v>
      </c>
      <c r="C3530">
        <v>0.371</v>
      </c>
      <c r="D3530">
        <v>0.371</v>
      </c>
      <c r="E3530">
        <v>0.371</v>
      </c>
      <c r="F3530" s="2">
        <v>6.9199999999999998E-2</v>
      </c>
    </row>
    <row r="3531" spans="1:6" x14ac:dyDescent="0.3">
      <c r="A3531" s="1">
        <v>40459</v>
      </c>
      <c r="B3531">
        <v>0.34699999999999998</v>
      </c>
      <c r="C3531">
        <v>0.34699999999999998</v>
      </c>
      <c r="D3531">
        <v>0.34699999999999998</v>
      </c>
      <c r="E3531">
        <v>0.34699999999999998</v>
      </c>
      <c r="F3531" s="2">
        <v>-2.2499999999999999E-2</v>
      </c>
    </row>
    <row r="3532" spans="1:6" x14ac:dyDescent="0.3">
      <c r="A3532" s="1">
        <v>40458</v>
      </c>
      <c r="B3532">
        <v>0.35499999999999998</v>
      </c>
      <c r="C3532">
        <v>0.35499999999999998</v>
      </c>
      <c r="D3532">
        <v>0.35499999999999998</v>
      </c>
      <c r="E3532">
        <v>0.35499999999999998</v>
      </c>
      <c r="F3532" s="2">
        <v>-7.3099999999999998E-2</v>
      </c>
    </row>
    <row r="3533" spans="1:6" x14ac:dyDescent="0.3">
      <c r="A3533" s="1">
        <v>40457</v>
      </c>
      <c r="B3533">
        <v>0.38300000000000001</v>
      </c>
      <c r="C3533">
        <v>0.38300000000000001</v>
      </c>
      <c r="D3533">
        <v>0.38300000000000001</v>
      </c>
      <c r="E3533">
        <v>0.38300000000000001</v>
      </c>
      <c r="F3533" s="2">
        <v>-5.8999999999999997E-2</v>
      </c>
    </row>
    <row r="3534" spans="1:6" x14ac:dyDescent="0.3">
      <c r="A3534" s="1">
        <v>40456</v>
      </c>
      <c r="B3534">
        <v>0.40699999999999997</v>
      </c>
      <c r="C3534">
        <v>0.40699999999999997</v>
      </c>
      <c r="D3534">
        <v>0.40699999999999997</v>
      </c>
      <c r="E3534">
        <v>0.40699999999999997</v>
      </c>
      <c r="F3534" s="2">
        <v>-9.7000000000000003E-3</v>
      </c>
    </row>
    <row r="3535" spans="1:6" x14ac:dyDescent="0.3">
      <c r="A3535" s="1">
        <v>40455</v>
      </c>
      <c r="B3535">
        <v>0.41099999999999998</v>
      </c>
      <c r="C3535">
        <v>0.41099999999999998</v>
      </c>
      <c r="D3535">
        <v>0.41099999999999998</v>
      </c>
      <c r="E3535">
        <v>0.41099999999999998</v>
      </c>
      <c r="F3535" s="2">
        <v>-2.6100000000000002E-2</v>
      </c>
    </row>
    <row r="3536" spans="1:6" x14ac:dyDescent="0.3">
      <c r="A3536" s="1">
        <v>40452</v>
      </c>
      <c r="B3536">
        <v>0.42199999999999999</v>
      </c>
      <c r="C3536">
        <v>0.42199999999999999</v>
      </c>
      <c r="D3536">
        <v>0.42199999999999999</v>
      </c>
      <c r="E3536">
        <v>0.42199999999999999</v>
      </c>
      <c r="F3536" s="2">
        <v>-9.4000000000000004E-3</v>
      </c>
    </row>
    <row r="3537" spans="1:6" x14ac:dyDescent="0.3">
      <c r="A3537" s="1">
        <v>40451</v>
      </c>
      <c r="B3537">
        <v>0.42599999999999999</v>
      </c>
      <c r="C3537">
        <v>0.42599999999999999</v>
      </c>
      <c r="D3537">
        <v>0.42599999999999999</v>
      </c>
      <c r="E3537">
        <v>0.42599999999999999</v>
      </c>
      <c r="F3537" s="2">
        <v>-2.7400000000000001E-2</v>
      </c>
    </row>
    <row r="3538" spans="1:6" x14ac:dyDescent="0.3">
      <c r="A3538" s="1">
        <v>40450</v>
      </c>
      <c r="B3538">
        <v>0.438</v>
      </c>
      <c r="C3538">
        <v>0.438</v>
      </c>
      <c r="D3538">
        <v>0.438</v>
      </c>
      <c r="E3538">
        <v>0.438</v>
      </c>
      <c r="F3538" s="2">
        <v>9.1999999999999998E-3</v>
      </c>
    </row>
    <row r="3539" spans="1:6" x14ac:dyDescent="0.3">
      <c r="A3539" s="1">
        <v>40449</v>
      </c>
      <c r="B3539">
        <v>0.434</v>
      </c>
      <c r="C3539">
        <v>0.434</v>
      </c>
      <c r="D3539">
        <v>0.434</v>
      </c>
      <c r="E3539">
        <v>0.434</v>
      </c>
      <c r="F3539" s="2">
        <v>1.4E-2</v>
      </c>
    </row>
    <row r="3540" spans="1:6" x14ac:dyDescent="0.3">
      <c r="A3540" s="1">
        <v>40448</v>
      </c>
      <c r="B3540">
        <v>0.42799999999999999</v>
      </c>
      <c r="C3540">
        <v>0.42799999999999999</v>
      </c>
      <c r="D3540">
        <v>0.42799999999999999</v>
      </c>
      <c r="E3540">
        <v>0.42799999999999999</v>
      </c>
      <c r="F3540" s="2">
        <v>-3.5999999999999997E-2</v>
      </c>
    </row>
    <row r="3541" spans="1:6" x14ac:dyDescent="0.3">
      <c r="A3541" s="1">
        <v>40445</v>
      </c>
      <c r="B3541">
        <v>0.44400000000000001</v>
      </c>
      <c r="C3541">
        <v>0.44400000000000001</v>
      </c>
      <c r="D3541">
        <v>0.44400000000000001</v>
      </c>
      <c r="E3541">
        <v>0.44400000000000001</v>
      </c>
      <c r="F3541" s="2">
        <v>5.7099999999999998E-2</v>
      </c>
    </row>
    <row r="3542" spans="1:6" x14ac:dyDescent="0.3">
      <c r="A3542" s="1">
        <v>40444</v>
      </c>
      <c r="B3542">
        <v>0.42</v>
      </c>
      <c r="C3542">
        <v>0.42</v>
      </c>
      <c r="D3542">
        <v>0.42</v>
      </c>
      <c r="E3542">
        <v>0.42</v>
      </c>
      <c r="F3542" s="2">
        <v>-2.7799999999999998E-2</v>
      </c>
    </row>
    <row r="3543" spans="1:6" x14ac:dyDescent="0.3">
      <c r="A3543" s="1">
        <v>40443</v>
      </c>
      <c r="B3543">
        <v>0.432</v>
      </c>
      <c r="C3543">
        <v>0.432</v>
      </c>
      <c r="D3543">
        <v>0.432</v>
      </c>
      <c r="E3543">
        <v>0.432</v>
      </c>
      <c r="F3543" s="2">
        <v>1.89E-2</v>
      </c>
    </row>
    <row r="3544" spans="1:6" x14ac:dyDescent="0.3">
      <c r="A3544" s="1">
        <v>40442</v>
      </c>
      <c r="B3544">
        <v>0.42399999999999999</v>
      </c>
      <c r="C3544">
        <v>0.42399999999999999</v>
      </c>
      <c r="D3544">
        <v>0.42399999999999999</v>
      </c>
      <c r="E3544">
        <v>0.42399999999999999</v>
      </c>
      <c r="F3544" s="2">
        <v>-8.6199999999999999E-2</v>
      </c>
    </row>
    <row r="3545" spans="1:6" x14ac:dyDescent="0.3">
      <c r="A3545" s="1">
        <v>40441</v>
      </c>
      <c r="B3545">
        <v>0.46400000000000002</v>
      </c>
      <c r="C3545">
        <v>0.46400000000000002</v>
      </c>
      <c r="D3545">
        <v>0.46400000000000002</v>
      </c>
      <c r="E3545">
        <v>0.46400000000000002</v>
      </c>
      <c r="F3545" s="2">
        <v>-8.5000000000000006E-3</v>
      </c>
    </row>
    <row r="3546" spans="1:6" x14ac:dyDescent="0.3">
      <c r="A3546" s="1">
        <v>40438</v>
      </c>
      <c r="B3546">
        <v>0.46800000000000003</v>
      </c>
      <c r="C3546">
        <v>0.46800000000000003</v>
      </c>
      <c r="D3546">
        <v>0.46800000000000003</v>
      </c>
      <c r="E3546">
        <v>0.46800000000000003</v>
      </c>
      <c r="F3546" s="2">
        <v>-2.5000000000000001E-2</v>
      </c>
    </row>
    <row r="3547" spans="1:6" x14ac:dyDescent="0.3">
      <c r="A3547" s="1">
        <v>40437</v>
      </c>
      <c r="B3547">
        <v>0.48</v>
      </c>
      <c r="C3547">
        <v>0.48</v>
      </c>
      <c r="D3547">
        <v>0.48</v>
      </c>
      <c r="E3547">
        <v>0.48</v>
      </c>
      <c r="F3547" s="2">
        <v>-8.3000000000000001E-3</v>
      </c>
    </row>
    <row r="3548" spans="1:6" x14ac:dyDescent="0.3">
      <c r="A3548" s="1">
        <v>40436</v>
      </c>
      <c r="B3548">
        <v>0.48399999999999999</v>
      </c>
      <c r="C3548">
        <v>0.48399999999999999</v>
      </c>
      <c r="D3548">
        <v>0.48399999999999999</v>
      </c>
      <c r="E3548">
        <v>0.48399999999999999</v>
      </c>
      <c r="F3548" s="2">
        <v>-3.0099999999999998E-2</v>
      </c>
    </row>
    <row r="3549" spans="1:6" x14ac:dyDescent="0.3">
      <c r="A3549" s="1">
        <v>40435</v>
      </c>
      <c r="B3549">
        <v>0.499</v>
      </c>
      <c r="C3549">
        <v>0.499</v>
      </c>
      <c r="D3549">
        <v>0.499</v>
      </c>
      <c r="E3549">
        <v>0.499</v>
      </c>
      <c r="F3549" s="2">
        <v>-6.7299999999999999E-2</v>
      </c>
    </row>
    <row r="3550" spans="1:6" x14ac:dyDescent="0.3">
      <c r="A3550" s="1">
        <v>40434</v>
      </c>
      <c r="B3550">
        <v>0.53500000000000003</v>
      </c>
      <c r="C3550">
        <v>0.53500000000000003</v>
      </c>
      <c r="D3550">
        <v>0.53500000000000003</v>
      </c>
      <c r="E3550">
        <v>0.53500000000000003</v>
      </c>
      <c r="F3550" s="2">
        <v>-6.3E-2</v>
      </c>
    </row>
    <row r="3551" spans="1:6" x14ac:dyDescent="0.3">
      <c r="A3551" s="1">
        <v>40431</v>
      </c>
      <c r="B3551">
        <v>0.57099999999999995</v>
      </c>
      <c r="C3551">
        <v>0.57099999999999995</v>
      </c>
      <c r="D3551">
        <v>0.57099999999999995</v>
      </c>
      <c r="E3551">
        <v>0.57099999999999995</v>
      </c>
      <c r="F3551" s="2">
        <v>1.4200000000000001E-2</v>
      </c>
    </row>
    <row r="3552" spans="1:6" x14ac:dyDescent="0.3">
      <c r="A3552" s="1">
        <v>40430</v>
      </c>
      <c r="B3552">
        <v>0.56299999999999994</v>
      </c>
      <c r="C3552">
        <v>0.56299999999999994</v>
      </c>
      <c r="D3552">
        <v>0.56299999999999994</v>
      </c>
      <c r="E3552">
        <v>0.56299999999999994</v>
      </c>
      <c r="F3552" s="2">
        <v>7.85E-2</v>
      </c>
    </row>
    <row r="3553" spans="1:6" x14ac:dyDescent="0.3">
      <c r="A3553" s="1">
        <v>40429</v>
      </c>
      <c r="B3553">
        <v>0.52200000000000002</v>
      </c>
      <c r="C3553">
        <v>0.52200000000000002</v>
      </c>
      <c r="D3553">
        <v>0.52200000000000002</v>
      </c>
      <c r="E3553">
        <v>0.52200000000000002</v>
      </c>
      <c r="F3553" s="2">
        <v>6.5299999999999997E-2</v>
      </c>
    </row>
    <row r="3554" spans="1:6" x14ac:dyDescent="0.3">
      <c r="A3554" s="1">
        <v>40428</v>
      </c>
      <c r="B3554">
        <v>0.49</v>
      </c>
      <c r="C3554">
        <v>0.49</v>
      </c>
      <c r="D3554">
        <v>0.49</v>
      </c>
      <c r="E3554">
        <v>0.49</v>
      </c>
      <c r="F3554" s="2">
        <v>-5.4100000000000002E-2</v>
      </c>
    </row>
    <row r="3555" spans="1:6" x14ac:dyDescent="0.3">
      <c r="A3555" s="1">
        <v>40424</v>
      </c>
      <c r="B3555">
        <v>0.51800000000000002</v>
      </c>
      <c r="C3555">
        <v>0.51800000000000002</v>
      </c>
      <c r="D3555">
        <v>0.51800000000000002</v>
      </c>
      <c r="E3555">
        <v>0.51800000000000002</v>
      </c>
      <c r="F3555" s="2">
        <v>4.2299999999999997E-2</v>
      </c>
    </row>
    <row r="3556" spans="1:6" x14ac:dyDescent="0.3">
      <c r="A3556" s="1">
        <v>40423</v>
      </c>
      <c r="B3556">
        <v>0.497</v>
      </c>
      <c r="C3556">
        <v>0.497</v>
      </c>
      <c r="D3556">
        <v>0.497</v>
      </c>
      <c r="E3556">
        <v>0.497</v>
      </c>
      <c r="F3556" s="2">
        <v>-1.5800000000000002E-2</v>
      </c>
    </row>
    <row r="3557" spans="1:6" x14ac:dyDescent="0.3">
      <c r="A3557" s="1">
        <v>40422</v>
      </c>
      <c r="B3557">
        <v>0.505</v>
      </c>
      <c r="C3557">
        <v>0.505</v>
      </c>
      <c r="D3557">
        <v>0.505</v>
      </c>
      <c r="E3557">
        <v>0.505</v>
      </c>
      <c r="F3557" s="2">
        <v>5.8700000000000002E-2</v>
      </c>
    </row>
    <row r="3558" spans="1:6" x14ac:dyDescent="0.3">
      <c r="A3558" s="1">
        <v>40421</v>
      </c>
      <c r="B3558">
        <v>0.47699999999999998</v>
      </c>
      <c r="C3558">
        <v>0.47699999999999998</v>
      </c>
      <c r="D3558">
        <v>0.47699999999999998</v>
      </c>
      <c r="E3558">
        <v>0.47699999999999998</v>
      </c>
      <c r="F3558" s="2">
        <v>-4.7899999999999998E-2</v>
      </c>
    </row>
    <row r="3559" spans="1:6" x14ac:dyDescent="0.3">
      <c r="A3559" s="1">
        <v>40420</v>
      </c>
      <c r="B3559">
        <v>0.501</v>
      </c>
      <c r="C3559">
        <v>0.501</v>
      </c>
      <c r="D3559">
        <v>0.501</v>
      </c>
      <c r="E3559">
        <v>0.501</v>
      </c>
      <c r="F3559" s="2">
        <v>-0.10539999999999999</v>
      </c>
    </row>
    <row r="3560" spans="1:6" x14ac:dyDescent="0.3">
      <c r="A3560" s="1">
        <v>40417</v>
      </c>
      <c r="B3560">
        <v>0.56000000000000005</v>
      </c>
      <c r="C3560">
        <v>0.56000000000000005</v>
      </c>
      <c r="D3560">
        <v>0.56000000000000005</v>
      </c>
      <c r="E3560">
        <v>0.56000000000000005</v>
      </c>
      <c r="F3560" s="2">
        <v>7.4899999999999994E-2</v>
      </c>
    </row>
    <row r="3561" spans="1:6" x14ac:dyDescent="0.3">
      <c r="A3561" s="1">
        <v>40416</v>
      </c>
      <c r="B3561">
        <v>0.52100000000000002</v>
      </c>
      <c r="C3561">
        <v>0.52100000000000002</v>
      </c>
      <c r="D3561">
        <v>0.52100000000000002</v>
      </c>
      <c r="E3561">
        <v>0.52100000000000002</v>
      </c>
      <c r="F3561" s="2">
        <v>-5.7000000000000002E-3</v>
      </c>
    </row>
    <row r="3562" spans="1:6" x14ac:dyDescent="0.3">
      <c r="A3562" s="1">
        <v>40415</v>
      </c>
      <c r="B3562">
        <v>0.52400000000000002</v>
      </c>
      <c r="C3562">
        <v>0.52400000000000002</v>
      </c>
      <c r="D3562">
        <v>0.52400000000000002</v>
      </c>
      <c r="E3562">
        <v>0.52400000000000002</v>
      </c>
      <c r="F3562" s="2">
        <v>0.1149</v>
      </c>
    </row>
    <row r="3563" spans="1:6" x14ac:dyDescent="0.3">
      <c r="A3563" s="1">
        <v>40414</v>
      </c>
      <c r="B3563">
        <v>0.47</v>
      </c>
      <c r="C3563">
        <v>0.47</v>
      </c>
      <c r="D3563">
        <v>0.47</v>
      </c>
      <c r="E3563">
        <v>0.47</v>
      </c>
      <c r="F3563" s="2">
        <v>-2.69E-2</v>
      </c>
    </row>
    <row r="3564" spans="1:6" x14ac:dyDescent="0.3">
      <c r="A3564" s="1">
        <v>40413</v>
      </c>
      <c r="B3564">
        <v>0.48299999999999998</v>
      </c>
      <c r="C3564">
        <v>0.48299999999999998</v>
      </c>
      <c r="D3564">
        <v>0.48299999999999998</v>
      </c>
      <c r="E3564">
        <v>0.48299999999999998</v>
      </c>
      <c r="F3564" s="2">
        <v>-2.4199999999999999E-2</v>
      </c>
    </row>
    <row r="3565" spans="1:6" x14ac:dyDescent="0.3">
      <c r="A3565" s="1">
        <v>40410</v>
      </c>
      <c r="B3565">
        <v>0.495</v>
      </c>
      <c r="C3565">
        <v>0.495</v>
      </c>
      <c r="D3565">
        <v>0.495</v>
      </c>
      <c r="E3565">
        <v>0.495</v>
      </c>
      <c r="F3565" s="2">
        <v>1.43E-2</v>
      </c>
    </row>
    <row r="3566" spans="1:6" x14ac:dyDescent="0.3">
      <c r="A3566" s="1">
        <v>40409</v>
      </c>
      <c r="B3566">
        <v>0.48799999999999999</v>
      </c>
      <c r="C3566">
        <v>0.48799999999999999</v>
      </c>
      <c r="D3566">
        <v>0.48799999999999999</v>
      </c>
      <c r="E3566">
        <v>0.48799999999999999</v>
      </c>
      <c r="F3566" s="2">
        <v>-1.61E-2</v>
      </c>
    </row>
    <row r="3567" spans="1:6" x14ac:dyDescent="0.3">
      <c r="A3567" s="1">
        <v>40408</v>
      </c>
      <c r="B3567">
        <v>0.496</v>
      </c>
      <c r="C3567">
        <v>0.496</v>
      </c>
      <c r="D3567">
        <v>0.496</v>
      </c>
      <c r="E3567">
        <v>0.496</v>
      </c>
      <c r="F3567" s="2">
        <v>-8.0000000000000002E-3</v>
      </c>
    </row>
    <row r="3568" spans="1:6" x14ac:dyDescent="0.3">
      <c r="A3568" s="1">
        <v>40407</v>
      </c>
      <c r="B3568">
        <v>0.5</v>
      </c>
      <c r="C3568">
        <v>0.5</v>
      </c>
      <c r="D3568">
        <v>0.5</v>
      </c>
      <c r="E3568">
        <v>0.5</v>
      </c>
      <c r="F3568" s="2">
        <v>8.0999999999999996E-3</v>
      </c>
    </row>
    <row r="3569" spans="1:6" x14ac:dyDescent="0.3">
      <c r="A3569" s="1">
        <v>40406</v>
      </c>
      <c r="B3569">
        <v>0.496</v>
      </c>
      <c r="C3569">
        <v>0.496</v>
      </c>
      <c r="D3569">
        <v>0.496</v>
      </c>
      <c r="E3569">
        <v>0.496</v>
      </c>
      <c r="F3569" s="2">
        <v>-6.9400000000000003E-2</v>
      </c>
    </row>
    <row r="3570" spans="1:6" x14ac:dyDescent="0.3">
      <c r="A3570" s="1">
        <v>40403</v>
      </c>
      <c r="B3570">
        <v>0.53300000000000003</v>
      </c>
      <c r="C3570">
        <v>0.53300000000000003</v>
      </c>
      <c r="D3570">
        <v>0.53300000000000003</v>
      </c>
      <c r="E3570">
        <v>0.53300000000000003</v>
      </c>
      <c r="F3570" s="2">
        <v>-2.9100000000000001E-2</v>
      </c>
    </row>
    <row r="3571" spans="1:6" x14ac:dyDescent="0.3">
      <c r="A3571" s="1">
        <v>40402</v>
      </c>
      <c r="B3571">
        <v>0.54900000000000004</v>
      </c>
      <c r="C3571">
        <v>0.54900000000000004</v>
      </c>
      <c r="D3571">
        <v>0.54900000000000004</v>
      </c>
      <c r="E3571">
        <v>0.54900000000000004</v>
      </c>
      <c r="F3571" s="2">
        <v>6.1899999999999997E-2</v>
      </c>
    </row>
    <row r="3572" spans="1:6" x14ac:dyDescent="0.3">
      <c r="A3572" s="1">
        <v>40401</v>
      </c>
      <c r="B3572">
        <v>0.51700000000000002</v>
      </c>
      <c r="C3572">
        <v>0.51700000000000002</v>
      </c>
      <c r="D3572">
        <v>0.51700000000000002</v>
      </c>
      <c r="E3572">
        <v>0.51700000000000002</v>
      </c>
      <c r="F3572" s="2">
        <v>-1.52E-2</v>
      </c>
    </row>
    <row r="3573" spans="1:6" x14ac:dyDescent="0.3">
      <c r="A3573" s="1">
        <v>40400</v>
      </c>
      <c r="B3573">
        <v>0.52500000000000002</v>
      </c>
      <c r="C3573">
        <v>0.52500000000000002</v>
      </c>
      <c r="D3573">
        <v>0.52500000000000002</v>
      </c>
      <c r="E3573">
        <v>0.52500000000000002</v>
      </c>
      <c r="F3573" s="2">
        <v>-2.23E-2</v>
      </c>
    </row>
    <row r="3574" spans="1:6" x14ac:dyDescent="0.3">
      <c r="A3574" s="1">
        <v>40399</v>
      </c>
      <c r="B3574">
        <v>0.53700000000000003</v>
      </c>
      <c r="C3574">
        <v>0.53700000000000003</v>
      </c>
      <c r="D3574">
        <v>0.53700000000000003</v>
      </c>
      <c r="E3574">
        <v>0.53700000000000003</v>
      </c>
      <c r="F3574" s="2">
        <v>6.13E-2</v>
      </c>
    </row>
    <row r="3575" spans="1:6" x14ac:dyDescent="0.3">
      <c r="A3575" s="1">
        <v>40396</v>
      </c>
      <c r="B3575">
        <v>0.50600000000000001</v>
      </c>
      <c r="C3575">
        <v>0.50600000000000001</v>
      </c>
      <c r="D3575">
        <v>0.50600000000000001</v>
      </c>
      <c r="E3575">
        <v>0.50600000000000001</v>
      </c>
      <c r="F3575" s="2">
        <v>-5.2400000000000002E-2</v>
      </c>
    </row>
    <row r="3576" spans="1:6" x14ac:dyDescent="0.3">
      <c r="A3576" s="1">
        <v>40395</v>
      </c>
      <c r="B3576">
        <v>0.53400000000000003</v>
      </c>
      <c r="C3576">
        <v>0.53400000000000003</v>
      </c>
      <c r="D3576">
        <v>0.53400000000000003</v>
      </c>
      <c r="E3576">
        <v>0.53400000000000003</v>
      </c>
      <c r="F3576" s="2">
        <v>-6.3200000000000006E-2</v>
      </c>
    </row>
    <row r="3577" spans="1:6" x14ac:dyDescent="0.3">
      <c r="A3577" s="1">
        <v>40394</v>
      </c>
      <c r="B3577">
        <v>0.56999999999999995</v>
      </c>
      <c r="C3577">
        <v>0.56999999999999995</v>
      </c>
      <c r="D3577">
        <v>0.56999999999999995</v>
      </c>
      <c r="E3577">
        <v>0.56999999999999995</v>
      </c>
      <c r="F3577" s="2">
        <v>5.9499999999999997E-2</v>
      </c>
    </row>
    <row r="3578" spans="1:6" x14ac:dyDescent="0.3">
      <c r="A3578" s="1">
        <v>40393</v>
      </c>
      <c r="B3578">
        <v>0.53800000000000003</v>
      </c>
      <c r="C3578">
        <v>0.53800000000000003</v>
      </c>
      <c r="D3578">
        <v>0.53800000000000003</v>
      </c>
      <c r="E3578">
        <v>0.53800000000000003</v>
      </c>
      <c r="F3578" s="2">
        <v>-4.9500000000000002E-2</v>
      </c>
    </row>
    <row r="3579" spans="1:6" x14ac:dyDescent="0.3">
      <c r="A3579" s="1">
        <v>40392</v>
      </c>
      <c r="B3579">
        <v>0.56599999999999995</v>
      </c>
      <c r="C3579">
        <v>0.56599999999999995</v>
      </c>
      <c r="D3579">
        <v>0.56599999999999995</v>
      </c>
      <c r="E3579">
        <v>0.56599999999999995</v>
      </c>
      <c r="F3579" s="2">
        <v>2.1700000000000001E-2</v>
      </c>
    </row>
    <row r="3580" spans="1:6" x14ac:dyDescent="0.3">
      <c r="A3580" s="1">
        <v>40389</v>
      </c>
      <c r="B3580">
        <v>0.55400000000000005</v>
      </c>
      <c r="C3580">
        <v>0.55400000000000005</v>
      </c>
      <c r="D3580">
        <v>0.55400000000000005</v>
      </c>
      <c r="E3580">
        <v>0.55400000000000005</v>
      </c>
      <c r="F3580" s="2">
        <v>-5.4600000000000003E-2</v>
      </c>
    </row>
    <row r="3581" spans="1:6" x14ac:dyDescent="0.3">
      <c r="A3581" s="1">
        <v>40388</v>
      </c>
      <c r="B3581">
        <v>0.58599999999999997</v>
      </c>
      <c r="C3581">
        <v>0.58599999999999997</v>
      </c>
      <c r="D3581">
        <v>0.58599999999999997</v>
      </c>
      <c r="E3581">
        <v>0.58599999999999997</v>
      </c>
      <c r="F3581" s="2">
        <v>-4.3999999999999997E-2</v>
      </c>
    </row>
    <row r="3582" spans="1:6" x14ac:dyDescent="0.3">
      <c r="A3582" s="1">
        <v>40387</v>
      </c>
      <c r="B3582">
        <v>0.61299999999999999</v>
      </c>
      <c r="C3582">
        <v>0.61299999999999999</v>
      </c>
      <c r="D3582">
        <v>0.61299999999999999</v>
      </c>
      <c r="E3582">
        <v>0.61299999999999999</v>
      </c>
      <c r="F3582" s="2">
        <v>-4.3700000000000003E-2</v>
      </c>
    </row>
    <row r="3583" spans="1:6" x14ac:dyDescent="0.3">
      <c r="A3583" s="1">
        <v>40386</v>
      </c>
      <c r="B3583">
        <v>0.64100000000000001</v>
      </c>
      <c r="C3583">
        <v>0.64100000000000001</v>
      </c>
      <c r="D3583">
        <v>0.64100000000000001</v>
      </c>
      <c r="E3583">
        <v>0.64100000000000001</v>
      </c>
      <c r="F3583" s="2">
        <v>7.5499999999999998E-2</v>
      </c>
    </row>
    <row r="3584" spans="1:6" x14ac:dyDescent="0.3">
      <c r="A3584" s="1">
        <v>40385</v>
      </c>
      <c r="B3584">
        <v>0.59599999999999997</v>
      </c>
      <c r="C3584">
        <v>0.59599999999999997</v>
      </c>
      <c r="D3584">
        <v>0.59599999999999997</v>
      </c>
      <c r="E3584">
        <v>0.59599999999999997</v>
      </c>
      <c r="F3584" s="2">
        <v>1.3599999999999999E-2</v>
      </c>
    </row>
    <row r="3585" spans="1:6" x14ac:dyDescent="0.3">
      <c r="A3585" s="1">
        <v>40382</v>
      </c>
      <c r="B3585">
        <v>0.58799999999999997</v>
      </c>
      <c r="C3585">
        <v>0.58799999999999997</v>
      </c>
      <c r="D3585">
        <v>0.58799999999999997</v>
      </c>
      <c r="E3585">
        <v>0.58799999999999997</v>
      </c>
      <c r="F3585" s="2">
        <v>4.2599999999999999E-2</v>
      </c>
    </row>
    <row r="3586" spans="1:6" x14ac:dyDescent="0.3">
      <c r="A3586" s="1">
        <v>40381</v>
      </c>
      <c r="B3586">
        <v>0.56399999999999995</v>
      </c>
      <c r="C3586">
        <v>0.56399999999999995</v>
      </c>
      <c r="D3586">
        <v>0.56399999999999995</v>
      </c>
      <c r="E3586">
        <v>0.56399999999999995</v>
      </c>
      <c r="F3586" s="2">
        <v>7.1000000000000004E-3</v>
      </c>
    </row>
    <row r="3587" spans="1:6" x14ac:dyDescent="0.3">
      <c r="A3587" s="1">
        <v>40380</v>
      </c>
      <c r="B3587">
        <v>0.56000000000000005</v>
      </c>
      <c r="C3587">
        <v>0.56000000000000005</v>
      </c>
      <c r="D3587">
        <v>0.56000000000000005</v>
      </c>
      <c r="E3587">
        <v>0.56000000000000005</v>
      </c>
      <c r="F3587" s="2">
        <v>-4.2700000000000002E-2</v>
      </c>
    </row>
    <row r="3588" spans="1:6" x14ac:dyDescent="0.3">
      <c r="A3588" s="1">
        <v>40379</v>
      </c>
      <c r="B3588">
        <v>0.58499999999999996</v>
      </c>
      <c r="C3588">
        <v>0.58499999999999996</v>
      </c>
      <c r="D3588">
        <v>0.58499999999999996</v>
      </c>
      <c r="E3588">
        <v>0.58499999999999996</v>
      </c>
      <c r="F3588" s="2">
        <v>-1.35E-2</v>
      </c>
    </row>
    <row r="3589" spans="1:6" x14ac:dyDescent="0.3">
      <c r="A3589" s="1">
        <v>40378</v>
      </c>
      <c r="B3589">
        <v>0.59299999999999997</v>
      </c>
      <c r="C3589">
        <v>0.59299999999999997</v>
      </c>
      <c r="D3589">
        <v>0.59299999999999997</v>
      </c>
      <c r="E3589">
        <v>0.59299999999999997</v>
      </c>
      <c r="F3589" s="2">
        <v>6.7999999999999996E-3</v>
      </c>
    </row>
    <row r="3590" spans="1:6" x14ac:dyDescent="0.3">
      <c r="A3590" s="1">
        <v>40375</v>
      </c>
      <c r="B3590">
        <v>0.58899999999999997</v>
      </c>
      <c r="C3590">
        <v>0.58899999999999997</v>
      </c>
      <c r="D3590">
        <v>0.58899999999999997</v>
      </c>
      <c r="E3590">
        <v>0.58899999999999997</v>
      </c>
      <c r="F3590" s="2">
        <v>-3.2800000000000003E-2</v>
      </c>
    </row>
    <row r="3591" spans="1:6" x14ac:dyDescent="0.3">
      <c r="A3591" s="1">
        <v>40374</v>
      </c>
      <c r="B3591">
        <v>0.60899999999999999</v>
      </c>
      <c r="C3591">
        <v>0.60899999999999999</v>
      </c>
      <c r="D3591">
        <v>0.60899999999999999</v>
      </c>
      <c r="E3591">
        <v>0.60899999999999999</v>
      </c>
      <c r="F3591" s="2">
        <v>0</v>
      </c>
    </row>
    <row r="3592" spans="1:6" x14ac:dyDescent="0.3">
      <c r="A3592" s="1">
        <v>40373</v>
      </c>
      <c r="B3592">
        <v>0.60899999999999999</v>
      </c>
      <c r="C3592">
        <v>0.60899999999999999</v>
      </c>
      <c r="D3592">
        <v>0.60899999999999999</v>
      </c>
      <c r="E3592">
        <v>0.60899999999999999</v>
      </c>
      <c r="F3592" s="2">
        <v>-8.9700000000000002E-2</v>
      </c>
    </row>
    <row r="3593" spans="1:6" x14ac:dyDescent="0.3">
      <c r="A3593" s="1">
        <v>40372</v>
      </c>
      <c r="B3593">
        <v>0.66900000000000004</v>
      </c>
      <c r="C3593">
        <v>0.66900000000000004</v>
      </c>
      <c r="D3593">
        <v>0.66900000000000004</v>
      </c>
      <c r="E3593">
        <v>0.66900000000000004</v>
      </c>
      <c r="F3593" s="2">
        <v>2.4500000000000001E-2</v>
      </c>
    </row>
    <row r="3594" spans="1:6" x14ac:dyDescent="0.3">
      <c r="A3594" s="1">
        <v>40371</v>
      </c>
      <c r="B3594">
        <v>0.65300000000000002</v>
      </c>
      <c r="C3594">
        <v>0.65300000000000002</v>
      </c>
      <c r="D3594">
        <v>0.65300000000000002</v>
      </c>
      <c r="E3594">
        <v>0.65300000000000002</v>
      </c>
      <c r="F3594" s="2">
        <v>3.1600000000000003E-2</v>
      </c>
    </row>
    <row r="3595" spans="1:6" x14ac:dyDescent="0.3">
      <c r="A3595" s="1">
        <v>40368</v>
      </c>
      <c r="B3595">
        <v>0.63300000000000001</v>
      </c>
      <c r="C3595">
        <v>0.63300000000000001</v>
      </c>
      <c r="D3595">
        <v>0.63300000000000001</v>
      </c>
      <c r="E3595">
        <v>0.63300000000000001</v>
      </c>
      <c r="F3595" s="2">
        <v>1.9300000000000001E-2</v>
      </c>
    </row>
    <row r="3596" spans="1:6" x14ac:dyDescent="0.3">
      <c r="A3596" s="1">
        <v>40367</v>
      </c>
      <c r="B3596">
        <v>0.621</v>
      </c>
      <c r="C3596">
        <v>0.621</v>
      </c>
      <c r="D3596">
        <v>0.621</v>
      </c>
      <c r="E3596">
        <v>0.621</v>
      </c>
      <c r="F3596" s="2">
        <v>-1.2699999999999999E-2</v>
      </c>
    </row>
    <row r="3597" spans="1:6" x14ac:dyDescent="0.3">
      <c r="A3597" s="1">
        <v>40366</v>
      </c>
      <c r="B3597">
        <v>0.629</v>
      </c>
      <c r="C3597">
        <v>0.629</v>
      </c>
      <c r="D3597">
        <v>0.629</v>
      </c>
      <c r="E3597">
        <v>0.629</v>
      </c>
      <c r="F3597" s="2">
        <v>1.29E-2</v>
      </c>
    </row>
    <row r="3598" spans="1:6" x14ac:dyDescent="0.3">
      <c r="A3598" s="1">
        <v>40365</v>
      </c>
      <c r="B3598">
        <v>0.621</v>
      </c>
      <c r="C3598">
        <v>0.621</v>
      </c>
      <c r="D3598">
        <v>0.621</v>
      </c>
      <c r="E3598">
        <v>0.621</v>
      </c>
      <c r="F3598" s="2">
        <v>-1.2699999999999999E-2</v>
      </c>
    </row>
    <row r="3599" spans="1:6" x14ac:dyDescent="0.3">
      <c r="A3599" s="1">
        <v>40361</v>
      </c>
      <c r="B3599">
        <v>0.629</v>
      </c>
      <c r="C3599">
        <v>0.629</v>
      </c>
      <c r="D3599">
        <v>0.629</v>
      </c>
      <c r="E3599">
        <v>0.629</v>
      </c>
      <c r="F3599" s="2">
        <v>-1.26E-2</v>
      </c>
    </row>
    <row r="3600" spans="1:6" x14ac:dyDescent="0.3">
      <c r="A3600" s="1">
        <v>40360</v>
      </c>
      <c r="B3600">
        <v>0.63700000000000001</v>
      </c>
      <c r="C3600">
        <v>0.63700000000000001</v>
      </c>
      <c r="D3600">
        <v>0.63700000000000001</v>
      </c>
      <c r="E3600">
        <v>0.63700000000000001</v>
      </c>
      <c r="F3600" s="2">
        <v>5.2900000000000003E-2</v>
      </c>
    </row>
    <row r="3601" spans="1:6" x14ac:dyDescent="0.3">
      <c r="A3601" s="1">
        <v>40359</v>
      </c>
      <c r="B3601">
        <v>0.60499999999999998</v>
      </c>
      <c r="C3601">
        <v>0.60499999999999998</v>
      </c>
      <c r="D3601">
        <v>0.60499999999999998</v>
      </c>
      <c r="E3601">
        <v>0.60499999999999998</v>
      </c>
      <c r="F3601" s="2">
        <v>6.7000000000000002E-3</v>
      </c>
    </row>
    <row r="3602" spans="1:6" x14ac:dyDescent="0.3">
      <c r="A3602" s="1">
        <v>40358</v>
      </c>
      <c r="B3602">
        <v>0.60099999999999998</v>
      </c>
      <c r="C3602">
        <v>0.60099999999999998</v>
      </c>
      <c r="D3602">
        <v>0.60099999999999998</v>
      </c>
      <c r="E3602">
        <v>0.60099999999999998</v>
      </c>
      <c r="F3602" s="2">
        <v>-4.4499999999999998E-2</v>
      </c>
    </row>
    <row r="3603" spans="1:6" x14ac:dyDescent="0.3">
      <c r="A3603" s="1">
        <v>40357</v>
      </c>
      <c r="B3603">
        <v>0.629</v>
      </c>
      <c r="C3603">
        <v>0.629</v>
      </c>
      <c r="D3603">
        <v>0.629</v>
      </c>
      <c r="E3603">
        <v>0.629</v>
      </c>
      <c r="F3603" s="2">
        <v>-3.6799999999999999E-2</v>
      </c>
    </row>
    <row r="3604" spans="1:6" x14ac:dyDescent="0.3">
      <c r="A3604" s="1">
        <v>40354</v>
      </c>
      <c r="B3604">
        <v>0.65300000000000002</v>
      </c>
      <c r="C3604">
        <v>0.65300000000000002</v>
      </c>
      <c r="D3604">
        <v>0.65300000000000002</v>
      </c>
      <c r="E3604">
        <v>0.65300000000000002</v>
      </c>
      <c r="F3604" s="2">
        <v>-3.9699999999999999E-2</v>
      </c>
    </row>
    <row r="3605" spans="1:6" x14ac:dyDescent="0.3">
      <c r="A3605" s="1">
        <v>40353</v>
      </c>
      <c r="B3605">
        <v>0.68</v>
      </c>
      <c r="C3605">
        <v>0.68</v>
      </c>
      <c r="D3605">
        <v>0.68</v>
      </c>
      <c r="E3605">
        <v>0.68</v>
      </c>
      <c r="F3605" s="2">
        <v>0</v>
      </c>
    </row>
    <row r="3606" spans="1:6" x14ac:dyDescent="0.3">
      <c r="A3606" s="1">
        <v>40352</v>
      </c>
      <c r="B3606">
        <v>0.68</v>
      </c>
      <c r="C3606">
        <v>0.68</v>
      </c>
      <c r="D3606">
        <v>0.68</v>
      </c>
      <c r="E3606">
        <v>0.68</v>
      </c>
      <c r="F3606" s="2">
        <v>-7.3000000000000001E-3</v>
      </c>
    </row>
    <row r="3607" spans="1:6" x14ac:dyDescent="0.3">
      <c r="A3607" s="1">
        <v>40351</v>
      </c>
      <c r="B3607">
        <v>0.68500000000000005</v>
      </c>
      <c r="C3607">
        <v>0.68500000000000005</v>
      </c>
      <c r="D3607">
        <v>0.68500000000000005</v>
      </c>
      <c r="E3607">
        <v>0.68500000000000005</v>
      </c>
      <c r="F3607" s="2">
        <v>-4.4600000000000001E-2</v>
      </c>
    </row>
    <row r="3608" spans="1:6" x14ac:dyDescent="0.3">
      <c r="A3608" s="1">
        <v>40350</v>
      </c>
      <c r="B3608">
        <v>0.71699999999999997</v>
      </c>
      <c r="C3608">
        <v>0.71699999999999997</v>
      </c>
      <c r="D3608">
        <v>0.71699999999999997</v>
      </c>
      <c r="E3608">
        <v>0.71699999999999997</v>
      </c>
      <c r="F3608" s="2">
        <v>4.1999999999999997E-3</v>
      </c>
    </row>
    <row r="3609" spans="1:6" x14ac:dyDescent="0.3">
      <c r="A3609" s="1">
        <v>40347</v>
      </c>
      <c r="B3609">
        <v>0.71399999999999997</v>
      </c>
      <c r="C3609">
        <v>0.71399999999999997</v>
      </c>
      <c r="D3609">
        <v>0.71399999999999997</v>
      </c>
      <c r="E3609">
        <v>0.71399999999999997</v>
      </c>
      <c r="F3609" s="2">
        <v>1.1299999999999999E-2</v>
      </c>
    </row>
    <row r="3610" spans="1:6" x14ac:dyDescent="0.3">
      <c r="A3610" s="1">
        <v>40346</v>
      </c>
      <c r="B3610">
        <v>0.70599999999999996</v>
      </c>
      <c r="C3610">
        <v>0.70599999999999996</v>
      </c>
      <c r="D3610">
        <v>0.70599999999999996</v>
      </c>
      <c r="E3610">
        <v>0.70599999999999996</v>
      </c>
      <c r="F3610" s="2">
        <v>-3.8100000000000002E-2</v>
      </c>
    </row>
    <row r="3611" spans="1:6" x14ac:dyDescent="0.3">
      <c r="A3611" s="1">
        <v>40345</v>
      </c>
      <c r="B3611">
        <v>0.73399999999999999</v>
      </c>
      <c r="C3611">
        <v>0.73399999999999999</v>
      </c>
      <c r="D3611">
        <v>0.73399999999999999</v>
      </c>
      <c r="E3611">
        <v>0.73399999999999999</v>
      </c>
      <c r="F3611" s="2">
        <v>-3.1699999999999999E-2</v>
      </c>
    </row>
    <row r="3612" spans="1:6" x14ac:dyDescent="0.3">
      <c r="A3612" s="1">
        <v>40344</v>
      </c>
      <c r="B3612">
        <v>0.75800000000000001</v>
      </c>
      <c r="C3612">
        <v>0.75800000000000001</v>
      </c>
      <c r="D3612">
        <v>0.75800000000000001</v>
      </c>
      <c r="E3612">
        <v>0.75800000000000001</v>
      </c>
      <c r="F3612" s="2">
        <v>2.7099999999999999E-2</v>
      </c>
    </row>
    <row r="3613" spans="1:6" x14ac:dyDescent="0.3">
      <c r="A3613" s="1">
        <v>40343</v>
      </c>
      <c r="B3613">
        <v>0.73799999999999999</v>
      </c>
      <c r="C3613">
        <v>0.73799999999999999</v>
      </c>
      <c r="D3613">
        <v>0.73799999999999999</v>
      </c>
      <c r="E3613">
        <v>0.73799999999999999</v>
      </c>
      <c r="F3613" s="2">
        <v>5.4000000000000003E-3</v>
      </c>
    </row>
    <row r="3614" spans="1:6" x14ac:dyDescent="0.3">
      <c r="A3614" s="1">
        <v>40340</v>
      </c>
      <c r="B3614">
        <v>0.73399999999999999</v>
      </c>
      <c r="C3614">
        <v>0.73399999999999999</v>
      </c>
      <c r="D3614">
        <v>0.73399999999999999</v>
      </c>
      <c r="E3614">
        <v>0.73399999999999999</v>
      </c>
      <c r="F3614" s="2">
        <v>-7.5600000000000001E-2</v>
      </c>
    </row>
    <row r="3615" spans="1:6" x14ac:dyDescent="0.3">
      <c r="A3615" s="1">
        <v>40339</v>
      </c>
      <c r="B3615">
        <v>0.79400000000000004</v>
      </c>
      <c r="C3615">
        <v>0.79400000000000004</v>
      </c>
      <c r="D3615">
        <v>0.79400000000000004</v>
      </c>
      <c r="E3615">
        <v>0.79400000000000004</v>
      </c>
      <c r="F3615" s="2">
        <v>9.3700000000000006E-2</v>
      </c>
    </row>
    <row r="3616" spans="1:6" x14ac:dyDescent="0.3">
      <c r="A3616" s="1">
        <v>40338</v>
      </c>
      <c r="B3616">
        <v>0.72599999999999998</v>
      </c>
      <c r="C3616">
        <v>0.72599999999999998</v>
      </c>
      <c r="D3616">
        <v>0.72599999999999998</v>
      </c>
      <c r="E3616">
        <v>0.72599999999999998</v>
      </c>
      <c r="F3616" s="2">
        <v>-2.6800000000000001E-2</v>
      </c>
    </row>
    <row r="3617" spans="1:6" x14ac:dyDescent="0.3">
      <c r="A3617" s="1">
        <v>40337</v>
      </c>
      <c r="B3617">
        <v>0.746</v>
      </c>
      <c r="C3617">
        <v>0.746</v>
      </c>
      <c r="D3617">
        <v>0.746</v>
      </c>
      <c r="E3617">
        <v>0.746</v>
      </c>
      <c r="F3617" s="2">
        <v>3.9E-2</v>
      </c>
    </row>
    <row r="3618" spans="1:6" x14ac:dyDescent="0.3">
      <c r="A3618" s="1">
        <v>40336</v>
      </c>
      <c r="B3618">
        <v>0.71799999999999997</v>
      </c>
      <c r="C3618">
        <v>0.71799999999999997</v>
      </c>
      <c r="D3618">
        <v>0.71799999999999997</v>
      </c>
      <c r="E3618">
        <v>0.71799999999999997</v>
      </c>
      <c r="F3618" s="2">
        <v>-1.6400000000000001E-2</v>
      </c>
    </row>
    <row r="3619" spans="1:6" x14ac:dyDescent="0.3">
      <c r="A3619" s="1">
        <v>40333</v>
      </c>
      <c r="B3619">
        <v>0.73</v>
      </c>
      <c r="C3619">
        <v>0.73</v>
      </c>
      <c r="D3619">
        <v>0.73</v>
      </c>
      <c r="E3619">
        <v>0.73</v>
      </c>
      <c r="F3619" s="2">
        <v>-0.1108</v>
      </c>
    </row>
    <row r="3620" spans="1:6" x14ac:dyDescent="0.3">
      <c r="A3620" s="1">
        <v>40332</v>
      </c>
      <c r="B3620">
        <v>0.82099999999999995</v>
      </c>
      <c r="C3620">
        <v>0.82099999999999995</v>
      </c>
      <c r="D3620">
        <v>0.82099999999999995</v>
      </c>
      <c r="E3620">
        <v>0.82099999999999995</v>
      </c>
      <c r="F3620" s="2">
        <v>4.8999999999999998E-3</v>
      </c>
    </row>
    <row r="3621" spans="1:6" x14ac:dyDescent="0.3">
      <c r="A3621" s="1">
        <v>40331</v>
      </c>
      <c r="B3621">
        <v>0.81699999999999995</v>
      </c>
      <c r="C3621">
        <v>0.81699999999999995</v>
      </c>
      <c r="D3621">
        <v>0.81699999999999995</v>
      </c>
      <c r="E3621">
        <v>0.81699999999999995</v>
      </c>
      <c r="F3621" s="2">
        <v>6.0999999999999999E-2</v>
      </c>
    </row>
    <row r="3622" spans="1:6" x14ac:dyDescent="0.3">
      <c r="A3622" s="1">
        <v>40330</v>
      </c>
      <c r="B3622">
        <v>0.77</v>
      </c>
      <c r="C3622">
        <v>0.77</v>
      </c>
      <c r="D3622">
        <v>0.77</v>
      </c>
      <c r="E3622">
        <v>0.77</v>
      </c>
      <c r="F3622" s="2">
        <v>-5.1999999999999998E-3</v>
      </c>
    </row>
    <row r="3623" spans="1:6" x14ac:dyDescent="0.3">
      <c r="A3623" s="1">
        <v>40326</v>
      </c>
      <c r="B3623">
        <v>0.77400000000000002</v>
      </c>
      <c r="C3623">
        <v>0.77400000000000002</v>
      </c>
      <c r="D3623">
        <v>0.77400000000000002</v>
      </c>
      <c r="E3623">
        <v>0.77400000000000002</v>
      </c>
      <c r="F3623" s="2">
        <v>-0.1215</v>
      </c>
    </row>
    <row r="3624" spans="1:6" x14ac:dyDescent="0.3">
      <c r="A3624" s="1">
        <v>40325</v>
      </c>
      <c r="B3624">
        <v>0.88100000000000001</v>
      </c>
      <c r="C3624">
        <v>0.88100000000000001</v>
      </c>
      <c r="D3624">
        <v>0.88100000000000001</v>
      </c>
      <c r="E3624">
        <v>0.88100000000000001</v>
      </c>
      <c r="F3624" s="2">
        <v>7.8299999999999995E-2</v>
      </c>
    </row>
    <row r="3625" spans="1:6" x14ac:dyDescent="0.3">
      <c r="A3625" s="1">
        <v>40324</v>
      </c>
      <c r="B3625">
        <v>0.81699999999999995</v>
      </c>
      <c r="C3625">
        <v>0.81699999999999995</v>
      </c>
      <c r="D3625">
        <v>0.81699999999999995</v>
      </c>
      <c r="E3625">
        <v>0.81699999999999995</v>
      </c>
      <c r="F3625" s="2">
        <v>7.6399999999999996E-2</v>
      </c>
    </row>
    <row r="3626" spans="1:6" x14ac:dyDescent="0.3">
      <c r="A3626" s="1">
        <v>40323</v>
      </c>
      <c r="B3626">
        <v>0.75900000000000001</v>
      </c>
      <c r="C3626">
        <v>0.75900000000000001</v>
      </c>
      <c r="D3626">
        <v>0.75900000000000001</v>
      </c>
      <c r="E3626">
        <v>0.75900000000000001</v>
      </c>
      <c r="F3626" s="2">
        <v>3.27E-2</v>
      </c>
    </row>
    <row r="3627" spans="1:6" x14ac:dyDescent="0.3">
      <c r="A3627" s="1">
        <v>40322</v>
      </c>
      <c r="B3627">
        <v>0.73499999999999999</v>
      </c>
      <c r="C3627">
        <v>0.73499999999999999</v>
      </c>
      <c r="D3627">
        <v>0.73499999999999999</v>
      </c>
      <c r="E3627">
        <v>0.73499999999999999</v>
      </c>
      <c r="F3627" s="2">
        <v>-3.7999999999999999E-2</v>
      </c>
    </row>
    <row r="3628" spans="1:6" x14ac:dyDescent="0.3">
      <c r="A3628" s="1">
        <v>40319</v>
      </c>
      <c r="B3628">
        <v>0.76400000000000001</v>
      </c>
      <c r="C3628">
        <v>0.76400000000000001</v>
      </c>
      <c r="D3628">
        <v>0.76400000000000001</v>
      </c>
      <c r="E3628">
        <v>0.76400000000000001</v>
      </c>
      <c r="F3628" s="2">
        <v>6.7000000000000004E-2</v>
      </c>
    </row>
    <row r="3629" spans="1:6" x14ac:dyDescent="0.3">
      <c r="A3629" s="1">
        <v>40318</v>
      </c>
      <c r="B3629">
        <v>0.71599999999999997</v>
      </c>
      <c r="C3629">
        <v>0.71599999999999997</v>
      </c>
      <c r="D3629">
        <v>0.71599999999999997</v>
      </c>
      <c r="E3629">
        <v>0.71599999999999997</v>
      </c>
      <c r="F3629" s="2">
        <v>-7.85E-2</v>
      </c>
    </row>
    <row r="3630" spans="1:6" x14ac:dyDescent="0.3">
      <c r="A3630" s="1">
        <v>40317</v>
      </c>
      <c r="B3630">
        <v>0.77700000000000002</v>
      </c>
      <c r="C3630">
        <v>0.77700000000000002</v>
      </c>
      <c r="D3630">
        <v>0.77700000000000002</v>
      </c>
      <c r="E3630">
        <v>0.77700000000000002</v>
      </c>
      <c r="F3630" s="2">
        <v>0.06</v>
      </c>
    </row>
    <row r="3631" spans="1:6" x14ac:dyDescent="0.3">
      <c r="A3631" s="1">
        <v>40316</v>
      </c>
      <c r="B3631">
        <v>0.73299999999999998</v>
      </c>
      <c r="C3631">
        <v>0.73299999999999998</v>
      </c>
      <c r="D3631">
        <v>0.73299999999999998</v>
      </c>
      <c r="E3631">
        <v>0.73299999999999998</v>
      </c>
      <c r="F3631" s="2">
        <v>-9.06E-2</v>
      </c>
    </row>
    <row r="3632" spans="1:6" x14ac:dyDescent="0.3">
      <c r="A3632" s="1">
        <v>40315</v>
      </c>
      <c r="B3632">
        <v>0.80600000000000005</v>
      </c>
      <c r="C3632">
        <v>0.80600000000000005</v>
      </c>
      <c r="D3632">
        <v>0.80600000000000005</v>
      </c>
      <c r="E3632">
        <v>0.80600000000000005</v>
      </c>
      <c r="F3632" s="2">
        <v>2.0299999999999999E-2</v>
      </c>
    </row>
    <row r="3633" spans="1:6" x14ac:dyDescent="0.3">
      <c r="A3633" s="1">
        <v>40312</v>
      </c>
      <c r="B3633">
        <v>0.79</v>
      </c>
      <c r="C3633">
        <v>0.79</v>
      </c>
      <c r="D3633">
        <v>0.79</v>
      </c>
      <c r="E3633">
        <v>0.79</v>
      </c>
      <c r="F3633" s="2">
        <v>-5.3900000000000003E-2</v>
      </c>
    </row>
    <row r="3634" spans="1:6" x14ac:dyDescent="0.3">
      <c r="A3634" s="1">
        <v>40311</v>
      </c>
      <c r="B3634">
        <v>0.83499999999999996</v>
      </c>
      <c r="C3634">
        <v>0.83499999999999996</v>
      </c>
      <c r="D3634">
        <v>0.83499999999999996</v>
      </c>
      <c r="E3634">
        <v>0.83499999999999996</v>
      </c>
      <c r="F3634" s="2">
        <v>-3.6900000000000002E-2</v>
      </c>
    </row>
    <row r="3635" spans="1:6" x14ac:dyDescent="0.3">
      <c r="A3635" s="1">
        <v>40310</v>
      </c>
      <c r="B3635">
        <v>0.86699999999999999</v>
      </c>
      <c r="C3635">
        <v>0.86699999999999999</v>
      </c>
      <c r="D3635">
        <v>0.86699999999999999</v>
      </c>
      <c r="E3635">
        <v>0.86699999999999999</v>
      </c>
      <c r="F3635" s="2">
        <v>3.2099999999999997E-2</v>
      </c>
    </row>
    <row r="3636" spans="1:6" x14ac:dyDescent="0.3">
      <c r="A3636" s="1">
        <v>40309</v>
      </c>
      <c r="B3636">
        <v>0.84</v>
      </c>
      <c r="C3636">
        <v>0.84</v>
      </c>
      <c r="D3636">
        <v>0.84</v>
      </c>
      <c r="E3636">
        <v>0.84</v>
      </c>
      <c r="F3636" s="2">
        <v>-3.2300000000000002E-2</v>
      </c>
    </row>
    <row r="3637" spans="1:6" x14ac:dyDescent="0.3">
      <c r="A3637" s="1">
        <v>40308</v>
      </c>
      <c r="B3637">
        <v>0.86799999999999999</v>
      </c>
      <c r="C3637">
        <v>0.86799999999999999</v>
      </c>
      <c r="D3637">
        <v>0.86799999999999999</v>
      </c>
      <c r="E3637">
        <v>0.86799999999999999</v>
      </c>
      <c r="F3637" s="2">
        <v>5.8500000000000003E-2</v>
      </c>
    </row>
    <row r="3638" spans="1:6" x14ac:dyDescent="0.3">
      <c r="A3638" s="1">
        <v>40305</v>
      </c>
      <c r="B3638">
        <v>0.82</v>
      </c>
      <c r="C3638">
        <v>0.82</v>
      </c>
      <c r="D3638">
        <v>0.82</v>
      </c>
      <c r="E3638">
        <v>0.82</v>
      </c>
      <c r="F3638" s="2">
        <v>3.4000000000000002E-2</v>
      </c>
    </row>
    <row r="3639" spans="1:6" x14ac:dyDescent="0.3">
      <c r="A3639" s="1">
        <v>40304</v>
      </c>
      <c r="B3639">
        <v>0.79300000000000004</v>
      </c>
      <c r="C3639">
        <v>0.79300000000000004</v>
      </c>
      <c r="D3639">
        <v>0.79300000000000004</v>
      </c>
      <c r="E3639">
        <v>0.79300000000000004</v>
      </c>
      <c r="F3639" s="2">
        <v>-9.1600000000000001E-2</v>
      </c>
    </row>
    <row r="3640" spans="1:6" x14ac:dyDescent="0.3">
      <c r="A3640" s="1">
        <v>40303</v>
      </c>
      <c r="B3640">
        <v>0.873</v>
      </c>
      <c r="C3640">
        <v>0.873</v>
      </c>
      <c r="D3640">
        <v>0.873</v>
      </c>
      <c r="E3640">
        <v>0.873</v>
      </c>
      <c r="F3640" s="2">
        <v>-8.3000000000000004E-2</v>
      </c>
    </row>
    <row r="3641" spans="1:6" x14ac:dyDescent="0.3">
      <c r="A3641" s="1">
        <v>40302</v>
      </c>
      <c r="B3641">
        <v>0.95199999999999996</v>
      </c>
      <c r="C3641">
        <v>0.95199999999999996</v>
      </c>
      <c r="D3641">
        <v>0.95199999999999996</v>
      </c>
      <c r="E3641">
        <v>0.95199999999999996</v>
      </c>
      <c r="F3641" s="2">
        <v>-4.8000000000000001E-2</v>
      </c>
    </row>
    <row r="3642" spans="1:6" x14ac:dyDescent="0.3">
      <c r="A3642" s="1">
        <v>40301</v>
      </c>
      <c r="B3642">
        <v>1</v>
      </c>
      <c r="C3642">
        <v>1</v>
      </c>
      <c r="D3642">
        <v>1</v>
      </c>
      <c r="E3642">
        <v>1</v>
      </c>
      <c r="F3642" s="2">
        <v>3.73E-2</v>
      </c>
    </row>
    <row r="3643" spans="1:6" x14ac:dyDescent="0.3">
      <c r="A3643" s="1">
        <v>40298</v>
      </c>
      <c r="B3643">
        <v>0.96399999999999997</v>
      </c>
      <c r="C3643">
        <v>0.96399999999999997</v>
      </c>
      <c r="D3643">
        <v>0.96399999999999997</v>
      </c>
      <c r="E3643">
        <v>0.96399999999999997</v>
      </c>
      <c r="F3643" s="2">
        <v>-3.9800000000000002E-2</v>
      </c>
    </row>
    <row r="3644" spans="1:6" x14ac:dyDescent="0.3">
      <c r="A3644" s="1">
        <v>40297</v>
      </c>
      <c r="B3644">
        <v>1.004</v>
      </c>
      <c r="C3644">
        <v>1.004</v>
      </c>
      <c r="D3644">
        <v>1.004</v>
      </c>
      <c r="E3644">
        <v>1.004</v>
      </c>
      <c r="F3644" s="2">
        <v>-2.7099999999999999E-2</v>
      </c>
    </row>
    <row r="3645" spans="1:6" x14ac:dyDescent="0.3">
      <c r="A3645" s="1">
        <v>40296</v>
      </c>
      <c r="B3645">
        <v>1.032</v>
      </c>
      <c r="C3645">
        <v>1.032</v>
      </c>
      <c r="D3645">
        <v>1.032</v>
      </c>
      <c r="E3645">
        <v>1.032</v>
      </c>
      <c r="F3645" s="2">
        <v>7.17E-2</v>
      </c>
    </row>
    <row r="3646" spans="1:6" x14ac:dyDescent="0.3">
      <c r="A3646" s="1">
        <v>40295</v>
      </c>
      <c r="B3646">
        <v>0.96299999999999997</v>
      </c>
      <c r="C3646">
        <v>0.96299999999999997</v>
      </c>
      <c r="D3646">
        <v>0.96299999999999997</v>
      </c>
      <c r="E3646">
        <v>0.96299999999999997</v>
      </c>
      <c r="F3646" s="2">
        <v>-8.8900000000000007E-2</v>
      </c>
    </row>
    <row r="3647" spans="1:6" x14ac:dyDescent="0.3">
      <c r="A3647" s="1">
        <v>40294</v>
      </c>
      <c r="B3647">
        <v>1.0569999999999999</v>
      </c>
      <c r="C3647">
        <v>1.0569999999999999</v>
      </c>
      <c r="D3647">
        <v>1.0569999999999999</v>
      </c>
      <c r="E3647">
        <v>1.0569999999999999</v>
      </c>
      <c r="F3647" s="2">
        <v>-1.21E-2</v>
      </c>
    </row>
    <row r="3648" spans="1:6" x14ac:dyDescent="0.3">
      <c r="A3648" s="1">
        <v>40291</v>
      </c>
      <c r="B3648">
        <v>1.07</v>
      </c>
      <c r="C3648">
        <v>1.07</v>
      </c>
      <c r="D3648">
        <v>1.07</v>
      </c>
      <c r="E3648">
        <v>1.07</v>
      </c>
      <c r="F3648" s="2">
        <v>3.5799999999999998E-2</v>
      </c>
    </row>
    <row r="3649" spans="1:6" x14ac:dyDescent="0.3">
      <c r="A3649" s="1">
        <v>40290</v>
      </c>
      <c r="B3649">
        <v>1.0329999999999999</v>
      </c>
      <c r="C3649">
        <v>1.0329999999999999</v>
      </c>
      <c r="D3649">
        <v>1.0329999999999999</v>
      </c>
      <c r="E3649">
        <v>1.0329999999999999</v>
      </c>
      <c r="F3649" s="2">
        <v>3.3000000000000002E-2</v>
      </c>
    </row>
    <row r="3650" spans="1:6" x14ac:dyDescent="0.3">
      <c r="A3650" s="1">
        <v>40289</v>
      </c>
      <c r="B3650">
        <v>1</v>
      </c>
      <c r="C3650">
        <v>1</v>
      </c>
      <c r="D3650">
        <v>1</v>
      </c>
      <c r="E3650">
        <v>1</v>
      </c>
      <c r="F3650" s="2">
        <v>-1.1900000000000001E-2</v>
      </c>
    </row>
    <row r="3651" spans="1:6" x14ac:dyDescent="0.3">
      <c r="A3651" s="1">
        <v>40288</v>
      </c>
      <c r="B3651">
        <v>1.012</v>
      </c>
      <c r="C3651">
        <v>1.012</v>
      </c>
      <c r="D3651">
        <v>1.012</v>
      </c>
      <c r="E3651">
        <v>1.012</v>
      </c>
      <c r="F3651" s="2">
        <v>2.4299999999999999E-2</v>
      </c>
    </row>
    <row r="3652" spans="1:6" x14ac:dyDescent="0.3">
      <c r="A3652" s="1">
        <v>40287</v>
      </c>
      <c r="B3652">
        <v>0.98799999999999999</v>
      </c>
      <c r="C3652">
        <v>0.98799999999999999</v>
      </c>
      <c r="D3652">
        <v>0.98799999999999999</v>
      </c>
      <c r="E3652">
        <v>0.98799999999999999</v>
      </c>
      <c r="F3652" s="2">
        <v>3.0200000000000001E-2</v>
      </c>
    </row>
    <row r="3653" spans="1:6" x14ac:dyDescent="0.3">
      <c r="A3653" s="1">
        <v>40284</v>
      </c>
      <c r="B3653">
        <v>0.95899999999999996</v>
      </c>
      <c r="C3653">
        <v>0.95899999999999996</v>
      </c>
      <c r="D3653">
        <v>0.95899999999999996</v>
      </c>
      <c r="E3653">
        <v>0.95899999999999996</v>
      </c>
      <c r="F3653" s="2">
        <v>-5.6099999999999997E-2</v>
      </c>
    </row>
    <row r="3654" spans="1:6" x14ac:dyDescent="0.3">
      <c r="A3654" s="1">
        <v>40283</v>
      </c>
      <c r="B3654">
        <v>1.016</v>
      </c>
      <c r="C3654">
        <v>1.016</v>
      </c>
      <c r="D3654">
        <v>1.016</v>
      </c>
      <c r="E3654">
        <v>1.016</v>
      </c>
      <c r="F3654" s="2">
        <v>-3.7900000000000003E-2</v>
      </c>
    </row>
    <row r="3655" spans="1:6" x14ac:dyDescent="0.3">
      <c r="A3655" s="1">
        <v>40282</v>
      </c>
      <c r="B3655">
        <v>1.056</v>
      </c>
      <c r="C3655">
        <v>1.056</v>
      </c>
      <c r="D3655">
        <v>1.056</v>
      </c>
      <c r="E3655">
        <v>1.056</v>
      </c>
      <c r="F3655" s="2">
        <v>3.8E-3</v>
      </c>
    </row>
    <row r="3656" spans="1:6" x14ac:dyDescent="0.3">
      <c r="A3656" s="1">
        <v>40281</v>
      </c>
      <c r="B3656">
        <v>1.052</v>
      </c>
      <c r="C3656">
        <v>1.052</v>
      </c>
      <c r="D3656">
        <v>1.052</v>
      </c>
      <c r="E3656">
        <v>1.052</v>
      </c>
      <c r="F3656" s="2">
        <v>1.54E-2</v>
      </c>
    </row>
    <row r="3657" spans="1:6" x14ac:dyDescent="0.3">
      <c r="A3657" s="1">
        <v>40280</v>
      </c>
      <c r="B3657">
        <v>1.036</v>
      </c>
      <c r="C3657">
        <v>1.036</v>
      </c>
      <c r="D3657">
        <v>1.036</v>
      </c>
      <c r="E3657">
        <v>1.036</v>
      </c>
      <c r="F3657" s="2">
        <v>-2.63E-2</v>
      </c>
    </row>
    <row r="3658" spans="1:6" x14ac:dyDescent="0.3">
      <c r="A3658" s="1">
        <v>40277</v>
      </c>
      <c r="B3658">
        <v>1.0640000000000001</v>
      </c>
      <c r="C3658">
        <v>1.0640000000000001</v>
      </c>
      <c r="D3658">
        <v>1.0640000000000001</v>
      </c>
      <c r="E3658">
        <v>1.0640000000000001</v>
      </c>
      <c r="F3658" s="2">
        <v>-3.7000000000000002E-3</v>
      </c>
    </row>
    <row r="3659" spans="1:6" x14ac:dyDescent="0.3">
      <c r="A3659" s="1">
        <v>40276</v>
      </c>
      <c r="B3659">
        <v>1.0680000000000001</v>
      </c>
      <c r="C3659">
        <v>1.0680000000000001</v>
      </c>
      <c r="D3659">
        <v>1.0680000000000001</v>
      </c>
      <c r="E3659">
        <v>1.0680000000000001</v>
      </c>
      <c r="F3659" s="2">
        <v>1.14E-2</v>
      </c>
    </row>
    <row r="3660" spans="1:6" x14ac:dyDescent="0.3">
      <c r="A3660" s="1">
        <v>40275</v>
      </c>
      <c r="B3660">
        <v>1.056</v>
      </c>
      <c r="C3660">
        <v>1.056</v>
      </c>
      <c r="D3660">
        <v>1.056</v>
      </c>
      <c r="E3660">
        <v>1.056</v>
      </c>
      <c r="F3660" s="2">
        <v>-7.3700000000000002E-2</v>
      </c>
    </row>
    <row r="3661" spans="1:6" x14ac:dyDescent="0.3">
      <c r="A3661" s="1">
        <v>40274</v>
      </c>
      <c r="B3661">
        <v>1.1399999999999999</v>
      </c>
      <c r="C3661">
        <v>1.1399999999999999</v>
      </c>
      <c r="D3661">
        <v>1.1399999999999999</v>
      </c>
      <c r="E3661">
        <v>1.1399999999999999</v>
      </c>
      <c r="F3661" s="2">
        <v>-3.0599999999999999E-2</v>
      </c>
    </row>
    <row r="3662" spans="1:6" x14ac:dyDescent="0.3">
      <c r="A3662" s="1">
        <v>40273</v>
      </c>
      <c r="B3662">
        <v>1.1759999999999999</v>
      </c>
      <c r="C3662">
        <v>1.1759999999999999</v>
      </c>
      <c r="D3662">
        <v>1.1759999999999999</v>
      </c>
      <c r="E3662">
        <v>1.1759999999999999</v>
      </c>
      <c r="F3662" s="2">
        <v>6.5199999999999994E-2</v>
      </c>
    </row>
    <row r="3663" spans="1:6" x14ac:dyDescent="0.3">
      <c r="A3663" s="1">
        <v>40270</v>
      </c>
      <c r="B3663">
        <v>1.1040000000000001</v>
      </c>
      <c r="C3663">
        <v>1.1040000000000001</v>
      </c>
      <c r="D3663">
        <v>1.1040000000000001</v>
      </c>
      <c r="E3663">
        <v>1.1040000000000001</v>
      </c>
      <c r="F3663" s="2">
        <v>4.1500000000000002E-2</v>
      </c>
    </row>
    <row r="3664" spans="1:6" x14ac:dyDescent="0.3">
      <c r="A3664" s="1">
        <v>40269</v>
      </c>
      <c r="B3664">
        <v>1.06</v>
      </c>
      <c r="C3664">
        <v>1.06</v>
      </c>
      <c r="D3664">
        <v>1.06</v>
      </c>
      <c r="E3664">
        <v>1.06</v>
      </c>
      <c r="F3664" s="2">
        <v>3.9199999999999999E-2</v>
      </c>
    </row>
    <row r="3665" spans="1:6" x14ac:dyDescent="0.3">
      <c r="A3665" s="1">
        <v>40268</v>
      </c>
      <c r="B3665">
        <v>1.02</v>
      </c>
      <c r="C3665">
        <v>1.02</v>
      </c>
      <c r="D3665">
        <v>1.02</v>
      </c>
      <c r="E3665">
        <v>1.02</v>
      </c>
      <c r="F3665" s="2">
        <v>-4.0500000000000001E-2</v>
      </c>
    </row>
    <row r="3666" spans="1:6" x14ac:dyDescent="0.3">
      <c r="A3666" s="1">
        <v>40267</v>
      </c>
      <c r="B3666">
        <v>1.0629999999999999</v>
      </c>
      <c r="C3666">
        <v>1.0629999999999999</v>
      </c>
      <c r="D3666">
        <v>1.0629999999999999</v>
      </c>
      <c r="E3666">
        <v>1.0629999999999999</v>
      </c>
      <c r="F3666" s="2">
        <v>2.2100000000000002E-2</v>
      </c>
    </row>
    <row r="3667" spans="1:6" x14ac:dyDescent="0.3">
      <c r="A3667" s="1">
        <v>40266</v>
      </c>
      <c r="B3667">
        <v>1.04</v>
      </c>
      <c r="C3667">
        <v>1.04</v>
      </c>
      <c r="D3667">
        <v>1.04</v>
      </c>
      <c r="E3667">
        <v>1.04</v>
      </c>
      <c r="F3667" s="2">
        <v>-7.6E-3</v>
      </c>
    </row>
    <row r="3668" spans="1:6" x14ac:dyDescent="0.3">
      <c r="A3668" s="1">
        <v>40263</v>
      </c>
      <c r="B3668">
        <v>1.048</v>
      </c>
      <c r="C3668">
        <v>1.048</v>
      </c>
      <c r="D3668">
        <v>1.048</v>
      </c>
      <c r="E3668">
        <v>1.048</v>
      </c>
      <c r="F3668" s="2">
        <v>-3.5900000000000001E-2</v>
      </c>
    </row>
    <row r="3669" spans="1:6" x14ac:dyDescent="0.3">
      <c r="A3669" s="1">
        <v>40262</v>
      </c>
      <c r="B3669">
        <v>1.087</v>
      </c>
      <c r="C3669">
        <v>1.087</v>
      </c>
      <c r="D3669">
        <v>1.087</v>
      </c>
      <c r="E3669">
        <v>1.087</v>
      </c>
      <c r="F3669" s="2">
        <v>-1.09E-2</v>
      </c>
    </row>
    <row r="3670" spans="1:6" x14ac:dyDescent="0.3">
      <c r="A3670" s="1">
        <v>40261</v>
      </c>
      <c r="B3670">
        <v>1.099</v>
      </c>
      <c r="C3670">
        <v>1.099</v>
      </c>
      <c r="D3670">
        <v>1.099</v>
      </c>
      <c r="E3670">
        <v>1.099</v>
      </c>
      <c r="F3670" s="2">
        <v>0.1203</v>
      </c>
    </row>
    <row r="3671" spans="1:6" x14ac:dyDescent="0.3">
      <c r="A3671" s="1">
        <v>40260</v>
      </c>
      <c r="B3671">
        <v>0.98099999999999998</v>
      </c>
      <c r="C3671">
        <v>0.98099999999999998</v>
      </c>
      <c r="D3671">
        <v>0.98099999999999998</v>
      </c>
      <c r="E3671">
        <v>0.98099999999999998</v>
      </c>
      <c r="F3671" s="2">
        <v>8.2000000000000007E-3</v>
      </c>
    </row>
    <row r="3672" spans="1:6" x14ac:dyDescent="0.3">
      <c r="A3672" s="1">
        <v>40259</v>
      </c>
      <c r="B3672">
        <v>0.97299999999999998</v>
      </c>
      <c r="C3672">
        <v>0.97299999999999998</v>
      </c>
      <c r="D3672">
        <v>0.97299999999999998</v>
      </c>
      <c r="E3672">
        <v>0.97299999999999998</v>
      </c>
      <c r="F3672" s="2">
        <v>-2.41E-2</v>
      </c>
    </row>
    <row r="3673" spans="1:6" x14ac:dyDescent="0.3">
      <c r="A3673" s="1">
        <v>40256</v>
      </c>
      <c r="B3673">
        <v>0.997</v>
      </c>
      <c r="C3673">
        <v>0.997</v>
      </c>
      <c r="D3673">
        <v>0.997</v>
      </c>
      <c r="E3673">
        <v>0.997</v>
      </c>
      <c r="F3673" s="2">
        <v>4.2900000000000001E-2</v>
      </c>
    </row>
    <row r="3674" spans="1:6" x14ac:dyDescent="0.3">
      <c r="A3674" s="1">
        <v>40255</v>
      </c>
      <c r="B3674">
        <v>0.95599999999999996</v>
      </c>
      <c r="C3674">
        <v>0.95599999999999996</v>
      </c>
      <c r="D3674">
        <v>0.95599999999999996</v>
      </c>
      <c r="E3674">
        <v>0.95599999999999996</v>
      </c>
      <c r="F3674" s="2">
        <v>4.0300000000000002E-2</v>
      </c>
    </row>
    <row r="3675" spans="1:6" x14ac:dyDescent="0.3">
      <c r="A3675" s="1">
        <v>40254</v>
      </c>
      <c r="B3675">
        <v>0.91900000000000004</v>
      </c>
      <c r="C3675">
        <v>0.91900000000000004</v>
      </c>
      <c r="D3675">
        <v>0.91900000000000004</v>
      </c>
      <c r="E3675">
        <v>0.91900000000000004</v>
      </c>
      <c r="F3675" s="2">
        <v>8.8000000000000005E-3</v>
      </c>
    </row>
    <row r="3676" spans="1:6" x14ac:dyDescent="0.3">
      <c r="A3676" s="1">
        <v>40253</v>
      </c>
      <c r="B3676">
        <v>0.91100000000000003</v>
      </c>
      <c r="C3676">
        <v>0.91100000000000003</v>
      </c>
      <c r="D3676">
        <v>0.91100000000000003</v>
      </c>
      <c r="E3676">
        <v>0.91100000000000003</v>
      </c>
      <c r="F3676" s="2">
        <v>-3.5000000000000003E-2</v>
      </c>
    </row>
    <row r="3677" spans="1:6" x14ac:dyDescent="0.3">
      <c r="A3677" s="1">
        <v>40252</v>
      </c>
      <c r="B3677">
        <v>0.94399999999999995</v>
      </c>
      <c r="C3677">
        <v>0.94399999999999995</v>
      </c>
      <c r="D3677">
        <v>0.94399999999999995</v>
      </c>
      <c r="E3677">
        <v>0.94399999999999995</v>
      </c>
      <c r="F3677" s="2">
        <v>-1.67E-2</v>
      </c>
    </row>
    <row r="3678" spans="1:6" x14ac:dyDescent="0.3">
      <c r="A3678" s="1">
        <v>40249</v>
      </c>
      <c r="B3678">
        <v>0.96</v>
      </c>
      <c r="C3678">
        <v>0.96</v>
      </c>
      <c r="D3678">
        <v>0.96</v>
      </c>
      <c r="E3678">
        <v>0.96</v>
      </c>
      <c r="F3678" s="2">
        <v>9.4999999999999998E-3</v>
      </c>
    </row>
    <row r="3679" spans="1:6" x14ac:dyDescent="0.3">
      <c r="A3679" s="1">
        <v>40248</v>
      </c>
      <c r="B3679">
        <v>0.95099999999999996</v>
      </c>
      <c r="C3679">
        <v>0.95099999999999996</v>
      </c>
      <c r="D3679">
        <v>0.95099999999999996</v>
      </c>
      <c r="E3679">
        <v>0.95099999999999996</v>
      </c>
      <c r="F3679" s="2">
        <v>4.8500000000000001E-2</v>
      </c>
    </row>
    <row r="3680" spans="1:6" x14ac:dyDescent="0.3">
      <c r="A3680" s="1">
        <v>40247</v>
      </c>
      <c r="B3680">
        <v>0.90700000000000003</v>
      </c>
      <c r="C3680">
        <v>0.90700000000000003</v>
      </c>
      <c r="D3680">
        <v>0.90700000000000003</v>
      </c>
      <c r="E3680">
        <v>0.90700000000000003</v>
      </c>
      <c r="F3680" s="2">
        <v>4.1300000000000003E-2</v>
      </c>
    </row>
    <row r="3681" spans="1:6" x14ac:dyDescent="0.3">
      <c r="A3681" s="1">
        <v>40246</v>
      </c>
      <c r="B3681">
        <v>0.871</v>
      </c>
      <c r="C3681">
        <v>0.871</v>
      </c>
      <c r="D3681">
        <v>0.871</v>
      </c>
      <c r="E3681">
        <v>0.871</v>
      </c>
      <c r="F3681" s="2">
        <v>-2.6800000000000001E-2</v>
      </c>
    </row>
    <row r="3682" spans="1:6" x14ac:dyDescent="0.3">
      <c r="A3682" s="1">
        <v>40245</v>
      </c>
      <c r="B3682">
        <v>0.89500000000000002</v>
      </c>
      <c r="C3682">
        <v>0.89500000000000002</v>
      </c>
      <c r="D3682">
        <v>0.89500000000000002</v>
      </c>
      <c r="E3682">
        <v>0.89500000000000002</v>
      </c>
      <c r="F3682" s="2">
        <v>-4.4000000000000003E-3</v>
      </c>
    </row>
    <row r="3683" spans="1:6" x14ac:dyDescent="0.3">
      <c r="A3683" s="1">
        <v>40242</v>
      </c>
      <c r="B3683">
        <v>0.89900000000000002</v>
      </c>
      <c r="C3683">
        <v>0.89900000000000002</v>
      </c>
      <c r="D3683">
        <v>0.89900000000000002</v>
      </c>
      <c r="E3683">
        <v>0.89900000000000002</v>
      </c>
      <c r="F3683" s="2">
        <v>4.6600000000000003E-2</v>
      </c>
    </row>
    <row r="3684" spans="1:6" x14ac:dyDescent="0.3">
      <c r="A3684" s="1">
        <v>40241</v>
      </c>
      <c r="B3684">
        <v>0.85899999999999999</v>
      </c>
      <c r="C3684">
        <v>0.85899999999999999</v>
      </c>
      <c r="D3684">
        <v>0.85899999999999999</v>
      </c>
      <c r="E3684">
        <v>0.85899999999999999</v>
      </c>
      <c r="F3684" s="2">
        <v>5.79E-2</v>
      </c>
    </row>
    <row r="3685" spans="1:6" x14ac:dyDescent="0.3">
      <c r="A3685" s="1">
        <v>40240</v>
      </c>
      <c r="B3685">
        <v>0.81200000000000006</v>
      </c>
      <c r="C3685">
        <v>0.81200000000000006</v>
      </c>
      <c r="D3685">
        <v>0.81200000000000006</v>
      </c>
      <c r="E3685">
        <v>0.81200000000000006</v>
      </c>
      <c r="F3685" s="2">
        <v>2.53E-2</v>
      </c>
    </row>
    <row r="3686" spans="1:6" x14ac:dyDescent="0.3">
      <c r="A3686" s="1">
        <v>40239</v>
      </c>
      <c r="B3686">
        <v>0.79200000000000004</v>
      </c>
      <c r="C3686">
        <v>0.79200000000000004</v>
      </c>
      <c r="D3686">
        <v>0.79200000000000004</v>
      </c>
      <c r="E3686">
        <v>0.79200000000000004</v>
      </c>
      <c r="F3686" s="2">
        <v>-1.49E-2</v>
      </c>
    </row>
    <row r="3687" spans="1:6" x14ac:dyDescent="0.3">
      <c r="A3687" s="1">
        <v>40238</v>
      </c>
      <c r="B3687">
        <v>0.80400000000000005</v>
      </c>
      <c r="C3687">
        <v>0.80400000000000005</v>
      </c>
      <c r="D3687">
        <v>0.80400000000000005</v>
      </c>
      <c r="E3687">
        <v>0.80400000000000005</v>
      </c>
      <c r="F3687" s="2">
        <v>-1.47E-2</v>
      </c>
    </row>
    <row r="3688" spans="1:6" x14ac:dyDescent="0.3">
      <c r="A3688" s="1">
        <v>40235</v>
      </c>
      <c r="B3688">
        <v>0.81599999999999995</v>
      </c>
      <c r="C3688">
        <v>0.81599999999999995</v>
      </c>
      <c r="D3688">
        <v>0.81599999999999995</v>
      </c>
      <c r="E3688">
        <v>0.81599999999999995</v>
      </c>
      <c r="F3688" s="2">
        <v>-1.4500000000000001E-2</v>
      </c>
    </row>
    <row r="3689" spans="1:6" x14ac:dyDescent="0.3">
      <c r="A3689" s="1">
        <v>40234</v>
      </c>
      <c r="B3689">
        <v>0.82799999999999996</v>
      </c>
      <c r="C3689">
        <v>0.82799999999999996</v>
      </c>
      <c r="D3689">
        <v>0.82799999999999996</v>
      </c>
      <c r="E3689">
        <v>0.82799999999999996</v>
      </c>
      <c r="F3689" s="2">
        <v>-4.4999999999999998E-2</v>
      </c>
    </row>
    <row r="3690" spans="1:6" x14ac:dyDescent="0.3">
      <c r="A3690" s="1">
        <v>40233</v>
      </c>
      <c r="B3690">
        <v>0.86699999999999999</v>
      </c>
      <c r="C3690">
        <v>0.86699999999999999</v>
      </c>
      <c r="D3690">
        <v>0.86699999999999999</v>
      </c>
      <c r="E3690">
        <v>0.86699999999999999</v>
      </c>
      <c r="F3690" s="2">
        <v>3.4599999999999999E-2</v>
      </c>
    </row>
    <row r="3691" spans="1:6" x14ac:dyDescent="0.3">
      <c r="A3691" s="1">
        <v>40232</v>
      </c>
      <c r="B3691">
        <v>0.83799999999999997</v>
      </c>
      <c r="C3691">
        <v>0.83799999999999997</v>
      </c>
      <c r="D3691">
        <v>0.83799999999999997</v>
      </c>
      <c r="E3691">
        <v>0.83799999999999997</v>
      </c>
      <c r="F3691" s="2">
        <v>-5.5199999999999999E-2</v>
      </c>
    </row>
    <row r="3692" spans="1:6" x14ac:dyDescent="0.3">
      <c r="A3692" s="1">
        <v>40231</v>
      </c>
      <c r="B3692">
        <v>0.88700000000000001</v>
      </c>
      <c r="C3692">
        <v>0.88700000000000001</v>
      </c>
      <c r="D3692">
        <v>0.88700000000000001</v>
      </c>
      <c r="E3692">
        <v>0.88700000000000001</v>
      </c>
      <c r="F3692" s="2">
        <v>-3.5900000000000001E-2</v>
      </c>
    </row>
    <row r="3693" spans="1:6" x14ac:dyDescent="0.3">
      <c r="A3693" s="1">
        <v>40228</v>
      </c>
      <c r="B3693">
        <v>0.92</v>
      </c>
      <c r="C3693">
        <v>0.92</v>
      </c>
      <c r="D3693">
        <v>0.92</v>
      </c>
      <c r="E3693">
        <v>0.92</v>
      </c>
      <c r="F3693" s="2">
        <v>-8.6E-3</v>
      </c>
    </row>
    <row r="3694" spans="1:6" x14ac:dyDescent="0.3">
      <c r="A3694" s="1">
        <v>40227</v>
      </c>
      <c r="B3694">
        <v>0.92800000000000005</v>
      </c>
      <c r="C3694">
        <v>0.92800000000000005</v>
      </c>
      <c r="D3694">
        <v>0.92800000000000005</v>
      </c>
      <c r="E3694">
        <v>0.92800000000000005</v>
      </c>
      <c r="F3694" s="2">
        <v>8.5400000000000004E-2</v>
      </c>
    </row>
    <row r="3695" spans="1:6" x14ac:dyDescent="0.3">
      <c r="A3695" s="1">
        <v>40226</v>
      </c>
      <c r="B3695">
        <v>0.85499999999999998</v>
      </c>
      <c r="C3695">
        <v>0.85499999999999998</v>
      </c>
      <c r="D3695">
        <v>0.85499999999999998</v>
      </c>
      <c r="E3695">
        <v>0.85499999999999998</v>
      </c>
      <c r="F3695" s="2">
        <v>6.08E-2</v>
      </c>
    </row>
    <row r="3696" spans="1:6" x14ac:dyDescent="0.3">
      <c r="A3696" s="1">
        <v>40225</v>
      </c>
      <c r="B3696">
        <v>0.80600000000000005</v>
      </c>
      <c r="C3696">
        <v>0.80600000000000005</v>
      </c>
      <c r="D3696">
        <v>0.80600000000000005</v>
      </c>
      <c r="E3696">
        <v>0.80600000000000005</v>
      </c>
      <c r="F3696" s="2">
        <v>-3.0099999999999998E-2</v>
      </c>
    </row>
    <row r="3697" spans="1:6" x14ac:dyDescent="0.3">
      <c r="A3697" s="1">
        <v>40221</v>
      </c>
      <c r="B3697">
        <v>0.83099999999999996</v>
      </c>
      <c r="C3697">
        <v>0.83099999999999996</v>
      </c>
      <c r="D3697">
        <v>0.83099999999999996</v>
      </c>
      <c r="E3697">
        <v>0.83099999999999996</v>
      </c>
      <c r="F3697" s="2">
        <v>-4.5900000000000003E-2</v>
      </c>
    </row>
    <row r="3698" spans="1:6" x14ac:dyDescent="0.3">
      <c r="A3698" s="1">
        <v>40220</v>
      </c>
      <c r="B3698">
        <v>0.871</v>
      </c>
      <c r="C3698">
        <v>0.871</v>
      </c>
      <c r="D3698">
        <v>0.871</v>
      </c>
      <c r="E3698">
        <v>0.871</v>
      </c>
      <c r="F3698" s="2">
        <v>-9.1000000000000004E-3</v>
      </c>
    </row>
    <row r="3699" spans="1:6" x14ac:dyDescent="0.3">
      <c r="A3699" s="1">
        <v>40219</v>
      </c>
      <c r="B3699">
        <v>0.879</v>
      </c>
      <c r="C3699">
        <v>0.879</v>
      </c>
      <c r="D3699">
        <v>0.879</v>
      </c>
      <c r="E3699">
        <v>0.879</v>
      </c>
      <c r="F3699" s="2">
        <v>6.2899999999999998E-2</v>
      </c>
    </row>
    <row r="3700" spans="1:6" x14ac:dyDescent="0.3">
      <c r="A3700" s="1">
        <v>40218</v>
      </c>
      <c r="B3700">
        <v>0.82699999999999996</v>
      </c>
      <c r="C3700">
        <v>0.82699999999999996</v>
      </c>
      <c r="D3700">
        <v>0.82699999999999996</v>
      </c>
      <c r="E3700">
        <v>0.82699999999999996</v>
      </c>
      <c r="F3700" s="2">
        <v>8.3900000000000002E-2</v>
      </c>
    </row>
    <row r="3701" spans="1:6" x14ac:dyDescent="0.3">
      <c r="A3701" s="1">
        <v>40217</v>
      </c>
      <c r="B3701">
        <v>0.76300000000000001</v>
      </c>
      <c r="C3701">
        <v>0.76300000000000001</v>
      </c>
      <c r="D3701">
        <v>0.76300000000000001</v>
      </c>
      <c r="E3701">
        <v>0.76300000000000001</v>
      </c>
      <c r="F3701" s="2">
        <v>-1.04E-2</v>
      </c>
    </row>
    <row r="3702" spans="1:6" x14ac:dyDescent="0.3">
      <c r="A3702" s="1">
        <v>40214</v>
      </c>
      <c r="B3702">
        <v>0.77100000000000002</v>
      </c>
      <c r="C3702">
        <v>0.77100000000000002</v>
      </c>
      <c r="D3702">
        <v>0.77100000000000002</v>
      </c>
      <c r="E3702">
        <v>0.77100000000000002</v>
      </c>
      <c r="F3702" s="2">
        <v>-4.4600000000000001E-2</v>
      </c>
    </row>
    <row r="3703" spans="1:6" x14ac:dyDescent="0.3">
      <c r="A3703" s="1">
        <v>40213</v>
      </c>
      <c r="B3703">
        <v>0.80700000000000005</v>
      </c>
      <c r="C3703">
        <v>0.80700000000000005</v>
      </c>
      <c r="D3703">
        <v>0.80700000000000005</v>
      </c>
      <c r="E3703">
        <v>0.80700000000000005</v>
      </c>
      <c r="F3703" s="2">
        <v>-8.6099999999999996E-2</v>
      </c>
    </row>
    <row r="3704" spans="1:6" x14ac:dyDescent="0.3">
      <c r="A3704" s="1">
        <v>40212</v>
      </c>
      <c r="B3704">
        <v>0.88300000000000001</v>
      </c>
      <c r="C3704">
        <v>0.88300000000000001</v>
      </c>
      <c r="D3704">
        <v>0.88300000000000001</v>
      </c>
      <c r="E3704">
        <v>0.88300000000000001</v>
      </c>
      <c r="F3704" s="2">
        <v>3.27E-2</v>
      </c>
    </row>
    <row r="3705" spans="1:6" x14ac:dyDescent="0.3">
      <c r="A3705" s="1">
        <v>40211</v>
      </c>
      <c r="B3705">
        <v>0.85499999999999998</v>
      </c>
      <c r="C3705">
        <v>0.85499999999999998</v>
      </c>
      <c r="D3705">
        <v>0.85499999999999998</v>
      </c>
      <c r="E3705">
        <v>0.85499999999999998</v>
      </c>
      <c r="F3705" s="2">
        <v>0</v>
      </c>
    </row>
    <row r="3706" spans="1:6" x14ac:dyDescent="0.3">
      <c r="A3706" s="1">
        <v>40210</v>
      </c>
      <c r="B3706">
        <v>0.85499999999999998</v>
      </c>
      <c r="C3706">
        <v>0.85499999999999998</v>
      </c>
      <c r="D3706">
        <v>0.85499999999999998</v>
      </c>
      <c r="E3706">
        <v>0.85499999999999998</v>
      </c>
      <c r="F3706" s="2">
        <v>4.7800000000000002E-2</v>
      </c>
    </row>
    <row r="3707" spans="1:6" x14ac:dyDescent="0.3">
      <c r="A3707" s="1">
        <v>40207</v>
      </c>
      <c r="B3707">
        <v>0.81599999999999995</v>
      </c>
      <c r="C3707">
        <v>0.81599999999999995</v>
      </c>
      <c r="D3707">
        <v>0.81599999999999995</v>
      </c>
      <c r="E3707">
        <v>0.81599999999999995</v>
      </c>
      <c r="F3707" s="2">
        <v>-5.45E-2</v>
      </c>
    </row>
    <row r="3708" spans="1:6" x14ac:dyDescent="0.3">
      <c r="A3708" s="1">
        <v>40206</v>
      </c>
      <c r="B3708">
        <v>0.86299999999999999</v>
      </c>
      <c r="C3708">
        <v>0.86299999999999999</v>
      </c>
      <c r="D3708">
        <v>0.86299999999999999</v>
      </c>
      <c r="E3708">
        <v>0.86299999999999999</v>
      </c>
      <c r="F3708" s="2">
        <v>-5.6800000000000003E-2</v>
      </c>
    </row>
    <row r="3709" spans="1:6" x14ac:dyDescent="0.3">
      <c r="A3709" s="1">
        <v>40205</v>
      </c>
      <c r="B3709">
        <v>0.91500000000000004</v>
      </c>
      <c r="C3709">
        <v>0.91500000000000004</v>
      </c>
      <c r="D3709">
        <v>0.91500000000000004</v>
      </c>
      <c r="E3709">
        <v>0.91500000000000004</v>
      </c>
      <c r="F3709" s="2">
        <v>0.12820000000000001</v>
      </c>
    </row>
    <row r="3710" spans="1:6" x14ac:dyDescent="0.3">
      <c r="A3710" s="1">
        <v>40204</v>
      </c>
      <c r="B3710">
        <v>0.81100000000000005</v>
      </c>
      <c r="C3710">
        <v>0.81100000000000005</v>
      </c>
      <c r="D3710">
        <v>0.81100000000000005</v>
      </c>
      <c r="E3710">
        <v>0.81100000000000005</v>
      </c>
      <c r="F3710" s="2">
        <v>-6.1000000000000004E-3</v>
      </c>
    </row>
    <row r="3711" spans="1:6" x14ac:dyDescent="0.3">
      <c r="A3711" s="1">
        <v>40203</v>
      </c>
      <c r="B3711">
        <v>0.81599999999999995</v>
      </c>
      <c r="C3711">
        <v>0.81599999999999995</v>
      </c>
      <c r="D3711">
        <v>0.81599999999999995</v>
      </c>
      <c r="E3711">
        <v>0.81599999999999995</v>
      </c>
      <c r="F3711" s="2">
        <v>3.0300000000000001E-2</v>
      </c>
    </row>
    <row r="3712" spans="1:6" x14ac:dyDescent="0.3">
      <c r="A3712" s="1">
        <v>40200</v>
      </c>
      <c r="B3712">
        <v>0.79200000000000004</v>
      </c>
      <c r="C3712">
        <v>0.79200000000000004</v>
      </c>
      <c r="D3712">
        <v>0.79200000000000004</v>
      </c>
      <c r="E3712">
        <v>0.79200000000000004</v>
      </c>
      <c r="F3712" s="2">
        <v>-4.9200000000000001E-2</v>
      </c>
    </row>
    <row r="3713" spans="1:6" x14ac:dyDescent="0.3">
      <c r="A3713" s="1">
        <v>40199</v>
      </c>
      <c r="B3713">
        <v>0.83299999999999996</v>
      </c>
      <c r="C3713">
        <v>0.83299999999999996</v>
      </c>
      <c r="D3713">
        <v>0.83299999999999996</v>
      </c>
      <c r="E3713">
        <v>0.83299999999999996</v>
      </c>
      <c r="F3713" s="2">
        <v>-5.5599999999999997E-2</v>
      </c>
    </row>
    <row r="3714" spans="1:6" x14ac:dyDescent="0.3">
      <c r="A3714" s="1">
        <v>40198</v>
      </c>
      <c r="B3714">
        <v>0.88200000000000001</v>
      </c>
      <c r="C3714">
        <v>0.88200000000000001</v>
      </c>
      <c r="D3714">
        <v>0.88200000000000001</v>
      </c>
      <c r="E3714">
        <v>0.88200000000000001</v>
      </c>
      <c r="F3714" s="2">
        <v>-4.4999999999999997E-3</v>
      </c>
    </row>
    <row r="3715" spans="1:6" x14ac:dyDescent="0.3">
      <c r="A3715" s="1">
        <v>40197</v>
      </c>
      <c r="B3715">
        <v>0.88600000000000001</v>
      </c>
      <c r="C3715">
        <v>0.88600000000000001</v>
      </c>
      <c r="D3715">
        <v>0.88600000000000001</v>
      </c>
      <c r="E3715">
        <v>0.88600000000000001</v>
      </c>
      <c r="F3715" s="2">
        <v>1.84E-2</v>
      </c>
    </row>
    <row r="3716" spans="1:6" x14ac:dyDescent="0.3">
      <c r="A3716" s="1">
        <v>40193</v>
      </c>
      <c r="B3716">
        <v>0.87</v>
      </c>
      <c r="C3716">
        <v>0.87</v>
      </c>
      <c r="D3716">
        <v>0.87</v>
      </c>
      <c r="E3716">
        <v>0.87</v>
      </c>
      <c r="F3716" s="2">
        <v>-5.74E-2</v>
      </c>
    </row>
    <row r="3717" spans="1:6" x14ac:dyDescent="0.3">
      <c r="A3717" s="1">
        <v>40192</v>
      </c>
      <c r="B3717">
        <v>0.92300000000000004</v>
      </c>
      <c r="C3717">
        <v>0.92300000000000004</v>
      </c>
      <c r="D3717">
        <v>0.92300000000000004</v>
      </c>
      <c r="E3717">
        <v>0.92300000000000004</v>
      </c>
      <c r="F3717" s="2">
        <v>-4.2500000000000003E-2</v>
      </c>
    </row>
    <row r="3718" spans="1:6" x14ac:dyDescent="0.3">
      <c r="A3718" s="1">
        <v>40191</v>
      </c>
      <c r="B3718">
        <v>0.96399999999999997</v>
      </c>
      <c r="C3718">
        <v>0.96399999999999997</v>
      </c>
      <c r="D3718">
        <v>0.96399999999999997</v>
      </c>
      <c r="E3718">
        <v>0.96399999999999997</v>
      </c>
      <c r="F3718" s="2">
        <v>6.2799999999999995E-2</v>
      </c>
    </row>
  </sheetData>
  <phoneticPr fontId="2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4E87-B904-4D70-817F-96D480391D14}">
  <dimension ref="A1:GB60"/>
  <sheetViews>
    <sheetView topLeftCell="G1" workbookViewId="0">
      <selection activeCell="C60" sqref="C60"/>
    </sheetView>
  </sheetViews>
  <sheetFormatPr defaultColWidth="9.25" defaultRowHeight="14" x14ac:dyDescent="0.3"/>
  <cols>
    <col min="1" max="1" width="4.25" style="7" bestFit="1" customWidth="1" collapsed="1"/>
    <col min="2" max="2" width="72.6640625" style="7" bestFit="1" customWidth="1" collapsed="1"/>
    <col min="3" max="3" width="9.08203125" style="7" bestFit="1" customWidth="1" collapsed="1"/>
    <col min="4" max="4" width="9" style="7" bestFit="1" customWidth="1" collapsed="1"/>
    <col min="5" max="5" width="9.1640625" style="7" bestFit="1" customWidth="1" collapsed="1"/>
    <col min="6" max="6" width="8.75" style="7" bestFit="1" customWidth="1" collapsed="1"/>
    <col min="7" max="7" width="9.4140625" style="7" bestFit="1" customWidth="1" collapsed="1"/>
    <col min="8" max="8" width="8.6640625" style="7" bestFit="1" customWidth="1" collapsed="1"/>
    <col min="9" max="9" width="8.1640625" style="7" bestFit="1" customWidth="1" collapsed="1"/>
    <col min="10" max="10" width="9.08203125" style="7" bestFit="1" customWidth="1" collapsed="1"/>
    <col min="11" max="11" width="9.1640625" style="7" bestFit="1" customWidth="1" collapsed="1"/>
    <col min="12" max="12" width="8.9140625" style="7" bestFit="1" customWidth="1" collapsed="1"/>
    <col min="13" max="14" width="9.25" style="7" bestFit="1" customWidth="1" collapsed="1"/>
    <col min="15" max="15" width="8.6640625" style="7" bestFit="1" customWidth="1" collapsed="1"/>
    <col min="16" max="16" width="9" style="7" bestFit="1" customWidth="1" collapsed="1"/>
    <col min="17" max="17" width="9.1640625" style="7" bestFit="1" customWidth="1" collapsed="1"/>
    <col min="18" max="18" width="8.75" style="7" bestFit="1" customWidth="1" collapsed="1"/>
    <col min="19" max="19" width="9.4140625" style="7" bestFit="1" customWidth="1" collapsed="1"/>
    <col min="20" max="20" width="8.6640625" style="7" bestFit="1" customWidth="1" collapsed="1"/>
    <col min="21" max="21" width="8.1640625" style="7" bestFit="1" customWidth="1" collapsed="1"/>
    <col min="22" max="22" width="9.08203125" style="7" bestFit="1" customWidth="1" collapsed="1"/>
    <col min="23" max="23" width="9.1640625" style="7" bestFit="1" customWidth="1" collapsed="1"/>
    <col min="24" max="24" width="8.9140625" style="7" bestFit="1" customWidth="1" collapsed="1"/>
    <col min="25" max="26" width="9.25" style="7" bestFit="1" customWidth="1" collapsed="1"/>
    <col min="27" max="27" width="8.6640625" style="7" bestFit="1" customWidth="1" collapsed="1"/>
    <col min="28" max="28" width="9" style="7" bestFit="1" customWidth="1" collapsed="1"/>
    <col min="29" max="29" width="9.1640625" style="7" bestFit="1" customWidth="1" collapsed="1"/>
    <col min="30" max="30" width="8.75" style="7" bestFit="1" customWidth="1" collapsed="1"/>
    <col min="31" max="31" width="9.4140625" style="7" bestFit="1" customWidth="1" collapsed="1"/>
    <col min="32" max="32" width="8.6640625" style="7" bestFit="1" customWidth="1" collapsed="1"/>
    <col min="33" max="33" width="8.1640625" style="7" bestFit="1" customWidth="1" collapsed="1"/>
    <col min="34" max="34" width="9.08203125" style="7" bestFit="1" customWidth="1" collapsed="1"/>
    <col min="35" max="35" width="9.1640625" style="7" bestFit="1" customWidth="1" collapsed="1"/>
    <col min="36" max="36" width="8.9140625" style="7" bestFit="1" customWidth="1" collapsed="1"/>
    <col min="37" max="38" width="9.25" style="7" bestFit="1" customWidth="1" collapsed="1"/>
    <col min="39" max="39" width="8.6640625" style="7" bestFit="1" customWidth="1" collapsed="1"/>
    <col min="40" max="40" width="9" style="7" bestFit="1" customWidth="1" collapsed="1"/>
    <col min="41" max="41" width="9.1640625" style="7" bestFit="1" customWidth="1" collapsed="1"/>
    <col min="42" max="42" width="8.75" style="7" bestFit="1" customWidth="1" collapsed="1"/>
    <col min="43" max="43" width="9.4140625" style="7" bestFit="1" customWidth="1" collapsed="1"/>
    <col min="44" max="44" width="8.6640625" style="7" bestFit="1" customWidth="1" collapsed="1"/>
    <col min="45" max="45" width="8.1640625" style="7" bestFit="1" customWidth="1" collapsed="1"/>
    <col min="46" max="46" width="9.08203125" style="7" bestFit="1" customWidth="1" collapsed="1"/>
    <col min="47" max="47" width="9.1640625" style="7" bestFit="1" customWidth="1" collapsed="1"/>
    <col min="48" max="48" width="8.9140625" style="7" bestFit="1" customWidth="1" collapsed="1"/>
    <col min="49" max="50" width="9.25" style="7" bestFit="1" customWidth="1" collapsed="1"/>
    <col min="51" max="51" width="8.6640625" style="7" bestFit="1" customWidth="1" collapsed="1"/>
    <col min="52" max="52" width="9" style="7" bestFit="1" customWidth="1" collapsed="1"/>
    <col min="53" max="53" width="9.1640625" style="7" bestFit="1" customWidth="1" collapsed="1"/>
    <col min="54" max="54" width="8.75" style="7" bestFit="1" customWidth="1" collapsed="1"/>
    <col min="55" max="55" width="9.4140625" style="7" bestFit="1" customWidth="1" collapsed="1"/>
    <col min="56" max="56" width="8.6640625" style="7" bestFit="1" customWidth="1" collapsed="1"/>
    <col min="57" max="57" width="8.1640625" style="7" bestFit="1" customWidth="1" collapsed="1"/>
    <col min="58" max="58" width="9.08203125" style="7" bestFit="1" customWidth="1" collapsed="1"/>
    <col min="59" max="59" width="9.1640625" style="7" bestFit="1" customWidth="1" collapsed="1"/>
    <col min="60" max="60" width="8.9140625" style="7" bestFit="1" customWidth="1" collapsed="1"/>
    <col min="61" max="62" width="9.25" style="7" bestFit="1" customWidth="1" collapsed="1"/>
    <col min="63" max="63" width="8.6640625" style="7" bestFit="1" customWidth="1" collapsed="1"/>
    <col min="64" max="64" width="9" style="7" bestFit="1" customWidth="1" collapsed="1"/>
    <col min="65" max="65" width="9.1640625" style="7" bestFit="1" customWidth="1" collapsed="1"/>
    <col min="66" max="66" width="8.75" style="7" bestFit="1" customWidth="1" collapsed="1"/>
    <col min="67" max="67" width="9.4140625" style="7" bestFit="1" customWidth="1" collapsed="1"/>
    <col min="68" max="68" width="8.6640625" style="7" bestFit="1" customWidth="1" collapsed="1"/>
    <col min="69" max="69" width="8.1640625" style="7" bestFit="1" customWidth="1" collapsed="1"/>
    <col min="70" max="70" width="9.08203125" style="7" bestFit="1" customWidth="1" collapsed="1"/>
    <col min="71" max="71" width="9.1640625" style="7" bestFit="1" customWidth="1" collapsed="1"/>
    <col min="72" max="72" width="8.9140625" style="7" bestFit="1" customWidth="1" collapsed="1"/>
    <col min="73" max="74" width="9.25" style="7" bestFit="1" customWidth="1" collapsed="1"/>
    <col min="75" max="75" width="8.6640625" style="7" bestFit="1" customWidth="1" collapsed="1"/>
    <col min="76" max="76" width="9" style="7" bestFit="1" customWidth="1" collapsed="1"/>
    <col min="77" max="77" width="9.1640625" style="7" bestFit="1" customWidth="1" collapsed="1"/>
    <col min="78" max="78" width="8.75" style="7" bestFit="1" customWidth="1" collapsed="1"/>
    <col min="79" max="79" width="9.4140625" style="7" bestFit="1" customWidth="1" collapsed="1"/>
    <col min="80" max="80" width="8.6640625" style="7" bestFit="1" customWidth="1" collapsed="1"/>
    <col min="81" max="81" width="8.1640625" style="7" bestFit="1" customWidth="1" collapsed="1"/>
    <col min="82" max="82" width="9.08203125" style="7" bestFit="1" customWidth="1" collapsed="1"/>
    <col min="83" max="83" width="9.1640625" style="7" bestFit="1" customWidth="1" collapsed="1"/>
    <col min="84" max="84" width="8.9140625" style="7" bestFit="1" customWidth="1" collapsed="1"/>
    <col min="85" max="86" width="9.25" style="7" bestFit="1" customWidth="1" collapsed="1"/>
    <col min="87" max="87" width="8.6640625" style="7" bestFit="1" customWidth="1" collapsed="1"/>
    <col min="88" max="88" width="9" style="7" bestFit="1" customWidth="1" collapsed="1"/>
    <col min="89" max="89" width="9.1640625" style="7" bestFit="1" customWidth="1" collapsed="1"/>
    <col min="90" max="90" width="8.75" style="7" bestFit="1" customWidth="1" collapsed="1"/>
    <col min="91" max="91" width="9.4140625" style="7" bestFit="1" customWidth="1" collapsed="1"/>
    <col min="92" max="92" width="8.6640625" style="7" bestFit="1" customWidth="1" collapsed="1"/>
    <col min="93" max="93" width="8.1640625" style="7" bestFit="1" customWidth="1" collapsed="1"/>
    <col min="94" max="94" width="9.08203125" style="7" bestFit="1" customWidth="1" collapsed="1"/>
    <col min="95" max="95" width="9.1640625" style="7" bestFit="1" customWidth="1" collapsed="1"/>
    <col min="96" max="96" width="8.9140625" style="7" bestFit="1" customWidth="1" collapsed="1"/>
    <col min="97" max="98" width="9.25" style="7" bestFit="1" customWidth="1" collapsed="1"/>
    <col min="99" max="99" width="8.6640625" style="7" bestFit="1" customWidth="1" collapsed="1"/>
    <col min="100" max="100" width="9" style="7" bestFit="1" customWidth="1" collapsed="1"/>
    <col min="101" max="101" width="9.1640625" style="7" bestFit="1" customWidth="1" collapsed="1"/>
    <col min="102" max="102" width="8.75" style="7" bestFit="1" customWidth="1" collapsed="1"/>
    <col min="103" max="103" width="9.4140625" style="7" bestFit="1" customWidth="1" collapsed="1"/>
    <col min="104" max="104" width="8.6640625" style="7" bestFit="1" customWidth="1" collapsed="1"/>
    <col min="105" max="105" width="8.1640625" style="7" bestFit="1" customWidth="1" collapsed="1"/>
    <col min="106" max="106" width="9.08203125" style="7" bestFit="1" customWidth="1" collapsed="1"/>
    <col min="107" max="107" width="9.1640625" style="7" bestFit="1" customWidth="1" collapsed="1"/>
    <col min="108" max="108" width="8.9140625" style="7" bestFit="1" customWidth="1" collapsed="1"/>
    <col min="109" max="110" width="9.25" style="7" bestFit="1" customWidth="1" collapsed="1"/>
    <col min="111" max="111" width="8.6640625" style="7" bestFit="1" customWidth="1" collapsed="1"/>
    <col min="112" max="112" width="9" style="7" bestFit="1" customWidth="1" collapsed="1"/>
    <col min="113" max="113" width="9.1640625" style="7" bestFit="1" customWidth="1" collapsed="1"/>
    <col min="114" max="114" width="8.75" style="7" bestFit="1" customWidth="1" collapsed="1"/>
    <col min="115" max="115" width="9.4140625" style="7" bestFit="1" customWidth="1" collapsed="1"/>
    <col min="116" max="116" width="8.6640625" style="7" bestFit="1" customWidth="1" collapsed="1"/>
    <col min="117" max="117" width="8.1640625" style="7" bestFit="1" customWidth="1" collapsed="1"/>
    <col min="118" max="118" width="9.08203125" style="7" bestFit="1" customWidth="1" collapsed="1"/>
    <col min="119" max="119" width="9.1640625" style="7" bestFit="1" customWidth="1" collapsed="1"/>
    <col min="120" max="120" width="8.9140625" style="7" bestFit="1" customWidth="1" collapsed="1"/>
    <col min="121" max="122" width="9.25" style="7" bestFit="1" customWidth="1" collapsed="1"/>
    <col min="123" max="123" width="8.6640625" style="7" bestFit="1" customWidth="1" collapsed="1"/>
    <col min="124" max="124" width="9" style="7" bestFit="1" customWidth="1" collapsed="1"/>
    <col min="125" max="125" width="9.1640625" style="7" bestFit="1" customWidth="1" collapsed="1"/>
    <col min="126" max="126" width="8.75" style="7" bestFit="1" customWidth="1" collapsed="1"/>
    <col min="127" max="127" width="9.4140625" style="7" bestFit="1" customWidth="1" collapsed="1"/>
    <col min="128" max="128" width="8.6640625" style="7" bestFit="1" customWidth="1" collapsed="1"/>
    <col min="129" max="129" width="8.1640625" style="7" bestFit="1" customWidth="1" collapsed="1"/>
    <col min="130" max="130" width="9.08203125" style="7" bestFit="1" customWidth="1" collapsed="1"/>
    <col min="131" max="131" width="9.1640625" style="7" bestFit="1" customWidth="1" collapsed="1"/>
    <col min="132" max="132" width="8.9140625" style="7" bestFit="1" customWidth="1" collapsed="1"/>
    <col min="133" max="134" width="9.25" style="7" bestFit="1" customWidth="1" collapsed="1"/>
    <col min="135" max="135" width="8.6640625" style="7" bestFit="1" customWidth="1" collapsed="1"/>
    <col min="136" max="136" width="9" style="7" bestFit="1" customWidth="1" collapsed="1"/>
    <col min="137" max="137" width="9.1640625" style="7" bestFit="1" customWidth="1" collapsed="1"/>
    <col min="138" max="138" width="8.75" style="7" bestFit="1" customWidth="1" collapsed="1"/>
    <col min="139" max="139" width="9.4140625" style="7" bestFit="1" customWidth="1" collapsed="1"/>
    <col min="140" max="140" width="8.6640625" style="7" bestFit="1" customWidth="1" collapsed="1"/>
    <col min="141" max="141" width="8.1640625" style="7" bestFit="1" customWidth="1" collapsed="1"/>
    <col min="142" max="142" width="9.08203125" style="7" bestFit="1" customWidth="1" collapsed="1"/>
    <col min="143" max="143" width="9.1640625" style="7" bestFit="1" customWidth="1" collapsed="1"/>
    <col min="144" max="144" width="8.9140625" style="7" bestFit="1" customWidth="1" collapsed="1"/>
    <col min="145" max="146" width="9.25" style="7" bestFit="1" customWidth="1" collapsed="1"/>
    <col min="147" max="147" width="8.6640625" style="7" bestFit="1" customWidth="1" collapsed="1"/>
    <col min="148" max="148" width="9" style="7" bestFit="1" customWidth="1" collapsed="1"/>
    <col min="149" max="149" width="9.1640625" style="7" bestFit="1" customWidth="1" collapsed="1"/>
    <col min="150" max="150" width="8.75" style="7" bestFit="1" customWidth="1" collapsed="1"/>
    <col min="151" max="151" width="9.4140625" style="7" bestFit="1" customWidth="1" collapsed="1"/>
    <col min="152" max="152" width="8.6640625" style="7" bestFit="1" customWidth="1" collapsed="1"/>
    <col min="153" max="153" width="8.1640625" style="7" bestFit="1" customWidth="1" collapsed="1"/>
    <col min="154" max="154" width="9.08203125" style="7" bestFit="1" customWidth="1" collapsed="1"/>
    <col min="155" max="155" width="9.1640625" style="7" bestFit="1" customWidth="1" collapsed="1"/>
    <col min="156" max="156" width="8.9140625" style="7" bestFit="1" customWidth="1" collapsed="1"/>
    <col min="157" max="158" width="9.25" style="7" bestFit="1" customWidth="1" collapsed="1"/>
    <col min="159" max="159" width="8.6640625" style="7" bestFit="1" customWidth="1" collapsed="1"/>
    <col min="160" max="160" width="9" style="7" bestFit="1" customWidth="1" collapsed="1"/>
    <col min="161" max="161" width="9.1640625" style="7" bestFit="1" customWidth="1" collapsed="1"/>
    <col min="162" max="162" width="8.75" style="7" bestFit="1" customWidth="1" collapsed="1"/>
    <col min="163" max="163" width="9.4140625" style="7" bestFit="1" customWidth="1" collapsed="1"/>
    <col min="164" max="164" width="8.6640625" style="7" bestFit="1" customWidth="1" collapsed="1"/>
    <col min="165" max="165" width="8.1640625" style="7" bestFit="1" customWidth="1" collapsed="1"/>
    <col min="166" max="166" width="9.08203125" style="7" bestFit="1" customWidth="1" collapsed="1"/>
    <col min="167" max="167" width="9.1640625" style="7" bestFit="1" customWidth="1" collapsed="1"/>
    <col min="168" max="168" width="8.9140625" style="7" bestFit="1" customWidth="1" collapsed="1"/>
    <col min="169" max="170" width="9.25" style="7" bestFit="1" customWidth="1" collapsed="1"/>
    <col min="171" max="171" width="8.6640625" style="7" bestFit="1" customWidth="1" collapsed="1"/>
    <col min="172" max="172" width="9" style="7" bestFit="1" customWidth="1" collapsed="1"/>
    <col min="173" max="173" width="9.1640625" style="7" bestFit="1" customWidth="1" collapsed="1"/>
    <col min="174" max="174" width="8.75" style="7" bestFit="1" customWidth="1" collapsed="1"/>
    <col min="175" max="175" width="9.4140625" style="7" bestFit="1" customWidth="1" collapsed="1"/>
    <col min="176" max="176" width="8.6640625" style="7" bestFit="1" customWidth="1" collapsed="1"/>
    <col min="177" max="177" width="8.1640625" style="7" bestFit="1" customWidth="1" collapsed="1"/>
    <col min="178" max="178" width="9.08203125" style="7" bestFit="1" customWidth="1" collapsed="1"/>
    <col min="179" max="179" width="9.1640625" style="7" bestFit="1" customWidth="1" collapsed="1"/>
    <col min="180" max="180" width="8.9140625" style="7" bestFit="1" customWidth="1" collapsed="1"/>
    <col min="181" max="182" width="9.25" style="7" bestFit="1" customWidth="1" collapsed="1"/>
    <col min="183" max="183" width="8.6640625" style="7" bestFit="1" customWidth="1" collapsed="1"/>
    <col min="184" max="16384" width="9.25" style="7"/>
  </cols>
  <sheetData>
    <row r="1" spans="1:183" ht="18.5" x14ac:dyDescent="0.45">
      <c r="A1" s="15" t="s">
        <v>148</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row>
    <row r="2" spans="1:183" ht="17" x14ac:dyDescent="0.4">
      <c r="A2" s="16" t="s">
        <v>120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row>
    <row r="3" spans="1:183" x14ac:dyDescent="0.3">
      <c r="A3" s="13" t="s">
        <v>119</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row>
    <row r="4" spans="1:183" x14ac:dyDescent="0.3">
      <c r="A4" s="13" t="s">
        <v>118</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row>
    <row r="6" spans="1:183" ht="14.5" x14ac:dyDescent="0.3">
      <c r="A6" s="14" t="s">
        <v>117</v>
      </c>
      <c r="B6" s="14" t="s">
        <v>39</v>
      </c>
      <c r="C6" s="14" t="s">
        <v>116</v>
      </c>
      <c r="D6" s="14"/>
      <c r="E6" s="14"/>
      <c r="F6" s="14"/>
      <c r="G6" s="14"/>
      <c r="H6" s="14"/>
      <c r="I6" s="14"/>
      <c r="J6" s="14"/>
      <c r="K6" s="14"/>
      <c r="L6" s="14"/>
      <c r="M6" s="14"/>
      <c r="N6" s="14"/>
      <c r="O6" s="14" t="s">
        <v>115</v>
      </c>
      <c r="P6" s="14"/>
      <c r="Q6" s="14"/>
      <c r="R6" s="14"/>
      <c r="S6" s="14"/>
      <c r="T6" s="14"/>
      <c r="U6" s="14"/>
      <c r="V6" s="14"/>
      <c r="W6" s="14"/>
      <c r="X6" s="14"/>
      <c r="Y6" s="14"/>
      <c r="Z6" s="14"/>
      <c r="AA6" s="14" t="s">
        <v>114</v>
      </c>
      <c r="AB6" s="14"/>
      <c r="AC6" s="14"/>
      <c r="AD6" s="14"/>
      <c r="AE6" s="14"/>
      <c r="AF6" s="14"/>
      <c r="AG6" s="14"/>
      <c r="AH6" s="14"/>
      <c r="AI6" s="14"/>
      <c r="AJ6" s="14"/>
      <c r="AK6" s="14"/>
      <c r="AL6" s="14"/>
      <c r="AM6" s="14" t="s">
        <v>113</v>
      </c>
      <c r="AN6" s="14"/>
      <c r="AO6" s="14"/>
      <c r="AP6" s="14"/>
      <c r="AQ6" s="14"/>
      <c r="AR6" s="14"/>
      <c r="AS6" s="14"/>
      <c r="AT6" s="14"/>
      <c r="AU6" s="14"/>
      <c r="AV6" s="14"/>
      <c r="AW6" s="14"/>
      <c r="AX6" s="14"/>
      <c r="AY6" s="14" t="s">
        <v>112</v>
      </c>
      <c r="AZ6" s="14"/>
      <c r="BA6" s="14"/>
      <c r="BB6" s="14"/>
      <c r="BC6" s="14"/>
      <c r="BD6" s="14"/>
      <c r="BE6" s="14"/>
      <c r="BF6" s="14"/>
      <c r="BG6" s="14"/>
      <c r="BH6" s="14"/>
      <c r="BI6" s="14"/>
      <c r="BJ6" s="14"/>
      <c r="BK6" s="14" t="s">
        <v>111</v>
      </c>
      <c r="BL6" s="14"/>
      <c r="BM6" s="14"/>
      <c r="BN6" s="14"/>
      <c r="BO6" s="14"/>
      <c r="BP6" s="14"/>
      <c r="BQ6" s="14"/>
      <c r="BR6" s="14"/>
      <c r="BS6" s="14"/>
      <c r="BT6" s="14"/>
      <c r="BU6" s="14"/>
      <c r="BV6" s="14"/>
      <c r="BW6" s="14" t="s">
        <v>110</v>
      </c>
      <c r="BX6" s="14"/>
      <c r="BY6" s="14"/>
      <c r="BZ6" s="14"/>
      <c r="CA6" s="14"/>
      <c r="CB6" s="14"/>
      <c r="CC6" s="14"/>
      <c r="CD6" s="14"/>
      <c r="CE6" s="14"/>
      <c r="CF6" s="14"/>
      <c r="CG6" s="14"/>
      <c r="CH6" s="14"/>
      <c r="CI6" s="14" t="s">
        <v>109</v>
      </c>
      <c r="CJ6" s="14"/>
      <c r="CK6" s="14"/>
      <c r="CL6" s="14"/>
      <c r="CM6" s="14"/>
      <c r="CN6" s="14"/>
      <c r="CO6" s="14"/>
      <c r="CP6" s="14"/>
      <c r="CQ6" s="14"/>
      <c r="CR6" s="14"/>
      <c r="CS6" s="14"/>
      <c r="CT6" s="14"/>
      <c r="CU6" s="14" t="s">
        <v>108</v>
      </c>
      <c r="CV6" s="14"/>
      <c r="CW6" s="14"/>
      <c r="CX6" s="14"/>
      <c r="CY6" s="14"/>
      <c r="CZ6" s="14"/>
      <c r="DA6" s="14"/>
      <c r="DB6" s="14"/>
      <c r="DC6" s="14"/>
      <c r="DD6" s="14"/>
      <c r="DE6" s="14"/>
      <c r="DF6" s="14"/>
      <c r="DG6" s="14" t="s">
        <v>107</v>
      </c>
      <c r="DH6" s="14"/>
      <c r="DI6" s="14"/>
      <c r="DJ6" s="14"/>
      <c r="DK6" s="14"/>
      <c r="DL6" s="14"/>
      <c r="DM6" s="14"/>
      <c r="DN6" s="14"/>
      <c r="DO6" s="14"/>
      <c r="DP6" s="14"/>
      <c r="DQ6" s="14"/>
      <c r="DR6" s="14"/>
      <c r="DS6" s="14" t="s">
        <v>106</v>
      </c>
      <c r="DT6" s="14"/>
      <c r="DU6" s="14"/>
      <c r="DV6" s="14"/>
      <c r="DW6" s="14"/>
      <c r="DX6" s="14"/>
      <c r="DY6" s="14"/>
      <c r="DZ6" s="14"/>
      <c r="EA6" s="14"/>
      <c r="EB6" s="14"/>
      <c r="EC6" s="14"/>
      <c r="ED6" s="14"/>
      <c r="EE6" s="14" t="s">
        <v>105</v>
      </c>
      <c r="EF6" s="14"/>
      <c r="EG6" s="14"/>
      <c r="EH6" s="14"/>
      <c r="EI6" s="14"/>
      <c r="EJ6" s="14"/>
      <c r="EK6" s="14"/>
      <c r="EL6" s="14"/>
      <c r="EM6" s="14"/>
      <c r="EN6" s="14"/>
      <c r="EO6" s="14"/>
      <c r="EP6" s="14"/>
      <c r="EQ6" s="14" t="s">
        <v>104</v>
      </c>
      <c r="ER6" s="14"/>
      <c r="ES6" s="14"/>
      <c r="ET6" s="14"/>
      <c r="EU6" s="14"/>
      <c r="EV6" s="14"/>
      <c r="EW6" s="14"/>
      <c r="EX6" s="14"/>
      <c r="EY6" s="14"/>
      <c r="EZ6" s="14"/>
      <c r="FA6" s="14"/>
      <c r="FB6" s="14"/>
      <c r="FC6" s="14" t="s">
        <v>103</v>
      </c>
      <c r="FD6" s="14"/>
      <c r="FE6" s="14"/>
      <c r="FF6" s="14"/>
      <c r="FG6" s="14"/>
      <c r="FH6" s="14"/>
      <c r="FI6" s="14"/>
      <c r="FJ6" s="14"/>
      <c r="FK6" s="14"/>
      <c r="FL6" s="14"/>
      <c r="FM6" s="14"/>
      <c r="FN6" s="14"/>
      <c r="FO6" s="14" t="s">
        <v>102</v>
      </c>
      <c r="FP6" s="14"/>
      <c r="FQ6" s="14"/>
      <c r="FR6" s="14"/>
      <c r="FS6" s="14"/>
      <c r="FT6" s="14"/>
      <c r="FU6" s="14"/>
      <c r="FV6" s="14"/>
      <c r="FW6" s="14"/>
      <c r="FX6" s="14"/>
      <c r="FY6" s="14"/>
      <c r="FZ6" s="14"/>
      <c r="GA6" s="11" t="s">
        <v>101</v>
      </c>
    </row>
    <row r="7" spans="1:183" ht="14.5" x14ac:dyDescent="0.3">
      <c r="A7" s="14"/>
      <c r="B7" s="14"/>
      <c r="C7" s="11" t="s">
        <v>89</v>
      </c>
      <c r="D7" s="11" t="s">
        <v>100</v>
      </c>
      <c r="E7" s="11" t="s">
        <v>99</v>
      </c>
      <c r="F7" s="11" t="s">
        <v>98</v>
      </c>
      <c r="G7" s="11" t="s">
        <v>97</v>
      </c>
      <c r="H7" s="11" t="s">
        <v>96</v>
      </c>
      <c r="I7" s="11" t="s">
        <v>95</v>
      </c>
      <c r="J7" s="11" t="s">
        <v>94</v>
      </c>
      <c r="K7" s="11" t="s">
        <v>93</v>
      </c>
      <c r="L7" s="11" t="s">
        <v>92</v>
      </c>
      <c r="M7" s="11" t="s">
        <v>91</v>
      </c>
      <c r="N7" s="11" t="s">
        <v>90</v>
      </c>
      <c r="O7" s="11" t="s">
        <v>89</v>
      </c>
      <c r="P7" s="11" t="s">
        <v>100</v>
      </c>
      <c r="Q7" s="11" t="s">
        <v>99</v>
      </c>
      <c r="R7" s="11" t="s">
        <v>98</v>
      </c>
      <c r="S7" s="11" t="s">
        <v>97</v>
      </c>
      <c r="T7" s="11" t="s">
        <v>96</v>
      </c>
      <c r="U7" s="11" t="s">
        <v>95</v>
      </c>
      <c r="V7" s="11" t="s">
        <v>94</v>
      </c>
      <c r="W7" s="11" t="s">
        <v>93</v>
      </c>
      <c r="X7" s="11" t="s">
        <v>92</v>
      </c>
      <c r="Y7" s="11" t="s">
        <v>91</v>
      </c>
      <c r="Z7" s="11" t="s">
        <v>90</v>
      </c>
      <c r="AA7" s="11" t="s">
        <v>89</v>
      </c>
      <c r="AB7" s="11" t="s">
        <v>100</v>
      </c>
      <c r="AC7" s="11" t="s">
        <v>99</v>
      </c>
      <c r="AD7" s="11" t="s">
        <v>98</v>
      </c>
      <c r="AE7" s="11" t="s">
        <v>97</v>
      </c>
      <c r="AF7" s="11" t="s">
        <v>96</v>
      </c>
      <c r="AG7" s="11" t="s">
        <v>95</v>
      </c>
      <c r="AH7" s="11" t="s">
        <v>94</v>
      </c>
      <c r="AI7" s="11" t="s">
        <v>93</v>
      </c>
      <c r="AJ7" s="11" t="s">
        <v>92</v>
      </c>
      <c r="AK7" s="11" t="s">
        <v>91</v>
      </c>
      <c r="AL7" s="11" t="s">
        <v>90</v>
      </c>
      <c r="AM7" s="11" t="s">
        <v>89</v>
      </c>
      <c r="AN7" s="11" t="s">
        <v>100</v>
      </c>
      <c r="AO7" s="11" t="s">
        <v>99</v>
      </c>
      <c r="AP7" s="11" t="s">
        <v>98</v>
      </c>
      <c r="AQ7" s="11" t="s">
        <v>97</v>
      </c>
      <c r="AR7" s="11" t="s">
        <v>96</v>
      </c>
      <c r="AS7" s="11" t="s">
        <v>95</v>
      </c>
      <c r="AT7" s="11" t="s">
        <v>94</v>
      </c>
      <c r="AU7" s="11" t="s">
        <v>93</v>
      </c>
      <c r="AV7" s="11" t="s">
        <v>92</v>
      </c>
      <c r="AW7" s="11" t="s">
        <v>91</v>
      </c>
      <c r="AX7" s="11" t="s">
        <v>90</v>
      </c>
      <c r="AY7" s="11" t="s">
        <v>89</v>
      </c>
      <c r="AZ7" s="11" t="s">
        <v>100</v>
      </c>
      <c r="BA7" s="11" t="s">
        <v>99</v>
      </c>
      <c r="BB7" s="11" t="s">
        <v>98</v>
      </c>
      <c r="BC7" s="11" t="s">
        <v>97</v>
      </c>
      <c r="BD7" s="11" t="s">
        <v>96</v>
      </c>
      <c r="BE7" s="11" t="s">
        <v>95</v>
      </c>
      <c r="BF7" s="11" t="s">
        <v>94</v>
      </c>
      <c r="BG7" s="11" t="s">
        <v>93</v>
      </c>
      <c r="BH7" s="11" t="s">
        <v>92</v>
      </c>
      <c r="BI7" s="11" t="s">
        <v>91</v>
      </c>
      <c r="BJ7" s="11" t="s">
        <v>90</v>
      </c>
      <c r="BK7" s="11" t="s">
        <v>89</v>
      </c>
      <c r="BL7" s="11" t="s">
        <v>100</v>
      </c>
      <c r="BM7" s="11" t="s">
        <v>99</v>
      </c>
      <c r="BN7" s="11" t="s">
        <v>98</v>
      </c>
      <c r="BO7" s="11" t="s">
        <v>97</v>
      </c>
      <c r="BP7" s="11" t="s">
        <v>96</v>
      </c>
      <c r="BQ7" s="11" t="s">
        <v>95</v>
      </c>
      <c r="BR7" s="11" t="s">
        <v>94</v>
      </c>
      <c r="BS7" s="11" t="s">
        <v>93</v>
      </c>
      <c r="BT7" s="11" t="s">
        <v>92</v>
      </c>
      <c r="BU7" s="11" t="s">
        <v>91</v>
      </c>
      <c r="BV7" s="11" t="s">
        <v>90</v>
      </c>
      <c r="BW7" s="11" t="s">
        <v>89</v>
      </c>
      <c r="BX7" s="11" t="s">
        <v>100</v>
      </c>
      <c r="BY7" s="11" t="s">
        <v>99</v>
      </c>
      <c r="BZ7" s="11" t="s">
        <v>98</v>
      </c>
      <c r="CA7" s="11" t="s">
        <v>97</v>
      </c>
      <c r="CB7" s="11" t="s">
        <v>96</v>
      </c>
      <c r="CC7" s="11" t="s">
        <v>95</v>
      </c>
      <c r="CD7" s="11" t="s">
        <v>94</v>
      </c>
      <c r="CE7" s="11" t="s">
        <v>93</v>
      </c>
      <c r="CF7" s="11" t="s">
        <v>92</v>
      </c>
      <c r="CG7" s="11" t="s">
        <v>91</v>
      </c>
      <c r="CH7" s="11" t="s">
        <v>90</v>
      </c>
      <c r="CI7" s="11" t="s">
        <v>89</v>
      </c>
      <c r="CJ7" s="11" t="s">
        <v>100</v>
      </c>
      <c r="CK7" s="11" t="s">
        <v>99</v>
      </c>
      <c r="CL7" s="11" t="s">
        <v>98</v>
      </c>
      <c r="CM7" s="11" t="s">
        <v>97</v>
      </c>
      <c r="CN7" s="11" t="s">
        <v>96</v>
      </c>
      <c r="CO7" s="11" t="s">
        <v>95</v>
      </c>
      <c r="CP7" s="11" t="s">
        <v>94</v>
      </c>
      <c r="CQ7" s="11" t="s">
        <v>93</v>
      </c>
      <c r="CR7" s="11" t="s">
        <v>92</v>
      </c>
      <c r="CS7" s="11" t="s">
        <v>91</v>
      </c>
      <c r="CT7" s="11" t="s">
        <v>90</v>
      </c>
      <c r="CU7" s="11" t="s">
        <v>89</v>
      </c>
      <c r="CV7" s="11" t="s">
        <v>100</v>
      </c>
      <c r="CW7" s="11" t="s">
        <v>99</v>
      </c>
      <c r="CX7" s="11" t="s">
        <v>98</v>
      </c>
      <c r="CY7" s="11" t="s">
        <v>97</v>
      </c>
      <c r="CZ7" s="11" t="s">
        <v>96</v>
      </c>
      <c r="DA7" s="11" t="s">
        <v>95</v>
      </c>
      <c r="DB7" s="11" t="s">
        <v>94</v>
      </c>
      <c r="DC7" s="11" t="s">
        <v>93</v>
      </c>
      <c r="DD7" s="11" t="s">
        <v>92</v>
      </c>
      <c r="DE7" s="11" t="s">
        <v>91</v>
      </c>
      <c r="DF7" s="11" t="s">
        <v>90</v>
      </c>
      <c r="DG7" s="11" t="s">
        <v>89</v>
      </c>
      <c r="DH7" s="11" t="s">
        <v>100</v>
      </c>
      <c r="DI7" s="11" t="s">
        <v>99</v>
      </c>
      <c r="DJ7" s="11" t="s">
        <v>98</v>
      </c>
      <c r="DK7" s="11" t="s">
        <v>97</v>
      </c>
      <c r="DL7" s="11" t="s">
        <v>96</v>
      </c>
      <c r="DM7" s="11" t="s">
        <v>95</v>
      </c>
      <c r="DN7" s="11" t="s">
        <v>94</v>
      </c>
      <c r="DO7" s="11" t="s">
        <v>93</v>
      </c>
      <c r="DP7" s="11" t="s">
        <v>92</v>
      </c>
      <c r="DQ7" s="11" t="s">
        <v>91</v>
      </c>
      <c r="DR7" s="11" t="s">
        <v>90</v>
      </c>
      <c r="DS7" s="11" t="s">
        <v>89</v>
      </c>
      <c r="DT7" s="11" t="s">
        <v>100</v>
      </c>
      <c r="DU7" s="11" t="s">
        <v>99</v>
      </c>
      <c r="DV7" s="11" t="s">
        <v>98</v>
      </c>
      <c r="DW7" s="11" t="s">
        <v>97</v>
      </c>
      <c r="DX7" s="11" t="s">
        <v>96</v>
      </c>
      <c r="DY7" s="11" t="s">
        <v>95</v>
      </c>
      <c r="DZ7" s="11" t="s">
        <v>94</v>
      </c>
      <c r="EA7" s="11" t="s">
        <v>93</v>
      </c>
      <c r="EB7" s="11" t="s">
        <v>92</v>
      </c>
      <c r="EC7" s="11" t="s">
        <v>91</v>
      </c>
      <c r="ED7" s="11" t="s">
        <v>90</v>
      </c>
      <c r="EE7" s="11" t="s">
        <v>89</v>
      </c>
      <c r="EF7" s="11" t="s">
        <v>100</v>
      </c>
      <c r="EG7" s="11" t="s">
        <v>99</v>
      </c>
      <c r="EH7" s="11" t="s">
        <v>98</v>
      </c>
      <c r="EI7" s="11" t="s">
        <v>97</v>
      </c>
      <c r="EJ7" s="11" t="s">
        <v>96</v>
      </c>
      <c r="EK7" s="11" t="s">
        <v>95</v>
      </c>
      <c r="EL7" s="11" t="s">
        <v>94</v>
      </c>
      <c r="EM7" s="11" t="s">
        <v>93</v>
      </c>
      <c r="EN7" s="11" t="s">
        <v>92</v>
      </c>
      <c r="EO7" s="11" t="s">
        <v>91</v>
      </c>
      <c r="EP7" s="11" t="s">
        <v>90</v>
      </c>
      <c r="EQ7" s="11" t="s">
        <v>89</v>
      </c>
      <c r="ER7" s="11" t="s">
        <v>100</v>
      </c>
      <c r="ES7" s="11" t="s">
        <v>99</v>
      </c>
      <c r="ET7" s="11" t="s">
        <v>98</v>
      </c>
      <c r="EU7" s="11" t="s">
        <v>97</v>
      </c>
      <c r="EV7" s="11" t="s">
        <v>96</v>
      </c>
      <c r="EW7" s="11" t="s">
        <v>95</v>
      </c>
      <c r="EX7" s="11" t="s">
        <v>94</v>
      </c>
      <c r="EY7" s="11" t="s">
        <v>93</v>
      </c>
      <c r="EZ7" s="11" t="s">
        <v>92</v>
      </c>
      <c r="FA7" s="11" t="s">
        <v>91</v>
      </c>
      <c r="FB7" s="11" t="s">
        <v>90</v>
      </c>
      <c r="FC7" s="11" t="s">
        <v>89</v>
      </c>
      <c r="FD7" s="11" t="s">
        <v>100</v>
      </c>
      <c r="FE7" s="11" t="s">
        <v>99</v>
      </c>
      <c r="FF7" s="11" t="s">
        <v>98</v>
      </c>
      <c r="FG7" s="11" t="s">
        <v>97</v>
      </c>
      <c r="FH7" s="11" t="s">
        <v>96</v>
      </c>
      <c r="FI7" s="11" t="s">
        <v>95</v>
      </c>
      <c r="FJ7" s="11" t="s">
        <v>94</v>
      </c>
      <c r="FK7" s="11" t="s">
        <v>93</v>
      </c>
      <c r="FL7" s="11" t="s">
        <v>92</v>
      </c>
      <c r="FM7" s="11" t="s">
        <v>91</v>
      </c>
      <c r="FN7" s="11" t="s">
        <v>90</v>
      </c>
      <c r="FO7" s="11" t="s">
        <v>89</v>
      </c>
      <c r="FP7" s="11" t="s">
        <v>100</v>
      </c>
      <c r="FQ7" s="11" t="s">
        <v>99</v>
      </c>
      <c r="FR7" s="11" t="s">
        <v>98</v>
      </c>
      <c r="FS7" s="11" t="s">
        <v>97</v>
      </c>
      <c r="FT7" s="11" t="s">
        <v>96</v>
      </c>
      <c r="FU7" s="11" t="s">
        <v>95</v>
      </c>
      <c r="FV7" s="11" t="s">
        <v>94</v>
      </c>
      <c r="FW7" s="11" t="s">
        <v>93</v>
      </c>
      <c r="FX7" s="11" t="s">
        <v>92</v>
      </c>
      <c r="FY7" s="11" t="s">
        <v>91</v>
      </c>
      <c r="FZ7" s="11" t="s">
        <v>90</v>
      </c>
      <c r="GA7" s="11" t="s">
        <v>89</v>
      </c>
    </row>
    <row r="8" spans="1:183" ht="14.5" x14ac:dyDescent="0.35">
      <c r="A8" s="7" t="s">
        <v>88</v>
      </c>
      <c r="B8" s="10" t="s">
        <v>87</v>
      </c>
      <c r="C8" s="10">
        <v>-1.4</v>
      </c>
      <c r="D8" s="10">
        <v>-1.4</v>
      </c>
      <c r="E8" s="10">
        <v>-2.1</v>
      </c>
      <c r="F8" s="10">
        <v>-2.4</v>
      </c>
      <c r="G8" s="10">
        <v>-2.5</v>
      </c>
      <c r="H8" s="10">
        <v>-2.2999999999999998</v>
      </c>
      <c r="I8" s="10">
        <v>-1.5</v>
      </c>
      <c r="J8" s="10">
        <v>-0.6</v>
      </c>
      <c r="K8" s="10">
        <v>-0.8</v>
      </c>
      <c r="L8" s="10">
        <v>-0.6</v>
      </c>
      <c r="M8" s="10">
        <v>-0.4</v>
      </c>
      <c r="N8" s="10">
        <v>0.5</v>
      </c>
      <c r="O8" s="10">
        <v>-0.2</v>
      </c>
      <c r="P8" s="10">
        <v>0.6</v>
      </c>
      <c r="Q8" s="10">
        <v>1.5</v>
      </c>
      <c r="R8" s="10">
        <v>1.9</v>
      </c>
      <c r="S8" s="10">
        <v>2</v>
      </c>
      <c r="T8" s="10">
        <v>2.2999999999999998</v>
      </c>
      <c r="U8" s="10">
        <v>2.2000000000000002</v>
      </c>
      <c r="V8" s="10">
        <v>1.5</v>
      </c>
      <c r="W8" s="10">
        <v>2.6</v>
      </c>
      <c r="X8" s="10">
        <v>2.7</v>
      </c>
      <c r="Y8" s="10">
        <v>3.1</v>
      </c>
      <c r="Z8" s="10">
        <v>2.6</v>
      </c>
      <c r="AA8" s="10">
        <v>3</v>
      </c>
      <c r="AB8" s="10">
        <v>2.5</v>
      </c>
      <c r="AC8" s="10">
        <v>2.4</v>
      </c>
      <c r="AD8" s="10">
        <v>2.1</v>
      </c>
      <c r="AE8" s="10">
        <v>1.7</v>
      </c>
      <c r="AF8" s="10">
        <v>1.7</v>
      </c>
      <c r="AG8" s="10">
        <v>1.6</v>
      </c>
      <c r="AH8" s="10">
        <v>1.3</v>
      </c>
      <c r="AI8" s="10">
        <v>1.4</v>
      </c>
      <c r="AJ8" s="10">
        <v>1.3</v>
      </c>
      <c r="AK8" s="10">
        <v>0.9</v>
      </c>
      <c r="AL8" s="10">
        <v>0.8</v>
      </c>
      <c r="AM8" s="10">
        <v>1</v>
      </c>
      <c r="AN8" s="10">
        <v>1.7</v>
      </c>
      <c r="AO8" s="10">
        <v>1.2</v>
      </c>
      <c r="AP8" s="10">
        <v>1.4</v>
      </c>
      <c r="AQ8" s="10">
        <v>1.5</v>
      </c>
      <c r="AR8" s="10">
        <v>1.2</v>
      </c>
      <c r="AS8" s="10">
        <v>1.2</v>
      </c>
      <c r="AT8" s="10">
        <v>1.3</v>
      </c>
      <c r="AU8" s="10">
        <v>1.3</v>
      </c>
      <c r="AV8" s="10">
        <v>1.1000000000000001</v>
      </c>
      <c r="AW8" s="10">
        <v>1.7</v>
      </c>
      <c r="AX8" s="10">
        <v>1.7</v>
      </c>
      <c r="AY8" s="10">
        <v>1.8</v>
      </c>
      <c r="AZ8" s="10">
        <v>1.1000000000000001</v>
      </c>
      <c r="BA8" s="10">
        <v>1.4</v>
      </c>
      <c r="BB8" s="10">
        <v>1.3</v>
      </c>
      <c r="BC8" s="10">
        <v>1.6</v>
      </c>
      <c r="BD8" s="10">
        <v>1.7</v>
      </c>
      <c r="BE8" s="10">
        <v>1.6</v>
      </c>
      <c r="BF8" s="10">
        <v>1.7</v>
      </c>
      <c r="BG8" s="10">
        <v>1.9</v>
      </c>
      <c r="BH8" s="10">
        <v>2.2000000000000002</v>
      </c>
      <c r="BI8" s="10">
        <v>2.2000000000000002</v>
      </c>
      <c r="BJ8" s="10">
        <v>2.2999999999999998</v>
      </c>
      <c r="BK8" s="10">
        <v>1.5</v>
      </c>
      <c r="BL8" s="10">
        <v>2</v>
      </c>
      <c r="BM8" s="10">
        <v>2.4</v>
      </c>
      <c r="BN8" s="10">
        <v>2.6</v>
      </c>
      <c r="BO8" s="10">
        <v>2.5</v>
      </c>
      <c r="BP8" s="10">
        <v>2.9</v>
      </c>
      <c r="BQ8" s="10">
        <v>3</v>
      </c>
      <c r="BR8" s="10">
        <v>3.5</v>
      </c>
      <c r="BS8" s="10">
        <v>3.2</v>
      </c>
      <c r="BT8" s="10">
        <v>3.5</v>
      </c>
      <c r="BU8" s="10">
        <v>3.4</v>
      </c>
      <c r="BV8" s="10">
        <v>3.6</v>
      </c>
      <c r="BW8" s="10">
        <v>4.2</v>
      </c>
      <c r="BX8" s="10">
        <v>3.9</v>
      </c>
      <c r="BY8" s="10">
        <v>3.7</v>
      </c>
      <c r="BZ8" s="10">
        <v>3.7</v>
      </c>
      <c r="CA8" s="10">
        <v>3.8</v>
      </c>
      <c r="CB8" s="10">
        <v>3.5</v>
      </c>
      <c r="CC8" s="10">
        <v>3.6</v>
      </c>
      <c r="CD8" s="10">
        <v>3.2</v>
      </c>
      <c r="CE8" s="10">
        <v>3.2</v>
      </c>
      <c r="CF8" s="10">
        <v>2.6</v>
      </c>
      <c r="CG8" s="10">
        <v>2.5</v>
      </c>
      <c r="CH8" s="10">
        <v>2.6</v>
      </c>
      <c r="CI8" s="10">
        <v>2.5</v>
      </c>
      <c r="CJ8" s="10">
        <v>3</v>
      </c>
      <c r="CK8" s="10">
        <v>2.2999999999999998</v>
      </c>
      <c r="CL8" s="10">
        <v>2.2999999999999998</v>
      </c>
      <c r="CM8" s="10">
        <v>2.2000000000000002</v>
      </c>
      <c r="CN8" s="10">
        <v>2.6</v>
      </c>
      <c r="CO8" s="10">
        <v>2.4</v>
      </c>
      <c r="CP8" s="10">
        <v>2.2999999999999998</v>
      </c>
      <c r="CQ8" s="10">
        <v>2.5</v>
      </c>
      <c r="CR8" s="10">
        <v>2.4</v>
      </c>
      <c r="CS8" s="10">
        <v>2.4</v>
      </c>
      <c r="CT8" s="10">
        <v>2.7</v>
      </c>
      <c r="CU8" s="10">
        <v>2.6</v>
      </c>
      <c r="CV8" s="10">
        <v>2</v>
      </c>
      <c r="CW8" s="10">
        <v>2.8</v>
      </c>
      <c r="CX8" s="10">
        <v>2.6</v>
      </c>
      <c r="CY8" s="10">
        <v>2.5</v>
      </c>
      <c r="CZ8" s="10">
        <v>2.4</v>
      </c>
      <c r="DA8" s="10">
        <v>2.5</v>
      </c>
      <c r="DB8" s="10">
        <v>2.4</v>
      </c>
      <c r="DC8" s="10">
        <v>2.6</v>
      </c>
      <c r="DD8" s="10">
        <v>2.8</v>
      </c>
      <c r="DE8" s="10">
        <v>3.2</v>
      </c>
      <c r="DF8" s="10">
        <v>3.3</v>
      </c>
      <c r="DG8" s="10">
        <v>3.1</v>
      </c>
      <c r="DH8" s="10">
        <v>3.1</v>
      </c>
      <c r="DI8" s="10">
        <v>2.9</v>
      </c>
      <c r="DJ8" s="10">
        <v>3</v>
      </c>
      <c r="DK8" s="10">
        <v>3.2</v>
      </c>
      <c r="DL8" s="10">
        <v>3</v>
      </c>
      <c r="DM8" s="10">
        <v>3</v>
      </c>
      <c r="DN8" s="10">
        <v>3.2</v>
      </c>
      <c r="DO8" s="10">
        <v>2.4</v>
      </c>
      <c r="DP8" s="10">
        <v>2.6</v>
      </c>
      <c r="DQ8" s="10">
        <v>2.6</v>
      </c>
      <c r="DR8" s="10">
        <v>0.9</v>
      </c>
      <c r="DS8" s="10">
        <v>1.3</v>
      </c>
      <c r="DT8" s="10">
        <v>1.3</v>
      </c>
      <c r="DU8" s="10">
        <v>1.7</v>
      </c>
      <c r="DV8" s="10">
        <v>1.6</v>
      </c>
      <c r="DW8" s="10">
        <v>1.7</v>
      </c>
      <c r="DX8" s="10">
        <v>1.9</v>
      </c>
      <c r="DY8" s="10">
        <v>2.1</v>
      </c>
      <c r="DZ8" s="10">
        <v>2.2000000000000002</v>
      </c>
      <c r="EA8" s="10">
        <v>2.5</v>
      </c>
      <c r="EB8" s="10">
        <v>2.2000000000000002</v>
      </c>
      <c r="EC8" s="10">
        <v>2.2999999999999998</v>
      </c>
      <c r="ED8" s="10">
        <v>3.3</v>
      </c>
      <c r="EE8" s="10">
        <v>3.4</v>
      </c>
      <c r="EF8" s="10">
        <v>3.2</v>
      </c>
      <c r="EG8" s="10">
        <v>-4.2</v>
      </c>
      <c r="EH8" s="10">
        <v>-14.7</v>
      </c>
      <c r="EI8" s="10">
        <v>-8</v>
      </c>
      <c r="EJ8" s="10">
        <v>-3.2</v>
      </c>
      <c r="EK8" s="10">
        <v>-2.2000000000000002</v>
      </c>
      <c r="EL8" s="10">
        <v>-1.8</v>
      </c>
      <c r="EM8" s="10">
        <v>-0.5</v>
      </c>
      <c r="EN8" s="10">
        <v>-0.3</v>
      </c>
      <c r="EO8" s="10">
        <v>-1.1000000000000001</v>
      </c>
      <c r="EP8" s="10">
        <v>-0.9</v>
      </c>
      <c r="EQ8" s="10">
        <v>0</v>
      </c>
      <c r="ER8" s="10">
        <v>-0.9</v>
      </c>
      <c r="ES8" s="10">
        <v>10.5</v>
      </c>
      <c r="ET8" s="10">
        <v>25</v>
      </c>
      <c r="EU8" s="10">
        <v>15.1</v>
      </c>
      <c r="EV8" s="10">
        <v>10</v>
      </c>
      <c r="EW8" s="10">
        <v>8.1999999999999993</v>
      </c>
      <c r="EX8" s="10">
        <v>8</v>
      </c>
      <c r="EY8" s="10">
        <v>6.8</v>
      </c>
      <c r="EZ8" s="10">
        <v>7.2</v>
      </c>
      <c r="FA8" s="10">
        <v>7.6</v>
      </c>
      <c r="FB8" s="10">
        <v>6.9</v>
      </c>
      <c r="FC8" s="10">
        <v>5.6</v>
      </c>
      <c r="FD8" s="10">
        <v>6.7</v>
      </c>
      <c r="FE8" s="10">
        <v>2.8</v>
      </c>
      <c r="FF8" s="10">
        <v>2.4</v>
      </c>
      <c r="FG8" s="10">
        <v>2.5</v>
      </c>
      <c r="FH8" s="10">
        <v>1.7</v>
      </c>
      <c r="FI8" s="10">
        <v>1.9</v>
      </c>
      <c r="FJ8" s="10">
        <v>1.8</v>
      </c>
      <c r="FK8" s="10">
        <v>1.9</v>
      </c>
      <c r="FL8" s="10">
        <v>1.4</v>
      </c>
      <c r="FM8" s="10">
        <v>0.9</v>
      </c>
      <c r="FN8" s="10">
        <v>1.3</v>
      </c>
      <c r="FO8" s="10">
        <v>2.2999999999999998</v>
      </c>
      <c r="FP8" s="10">
        <v>2.2999999999999998</v>
      </c>
      <c r="FQ8" s="10">
        <v>1.7</v>
      </c>
      <c r="FR8" s="10">
        <v>1.6</v>
      </c>
      <c r="FS8" s="10">
        <v>1.8</v>
      </c>
      <c r="FT8" s="10">
        <v>2.1</v>
      </c>
      <c r="FU8" s="10">
        <v>2.5</v>
      </c>
      <c r="FV8" s="10">
        <v>2</v>
      </c>
      <c r="FW8" s="10">
        <v>2.1</v>
      </c>
      <c r="FX8" s="10">
        <v>2</v>
      </c>
      <c r="FY8" s="10">
        <v>2.8</v>
      </c>
      <c r="FZ8" s="10">
        <v>3.2</v>
      </c>
      <c r="GA8" s="10">
        <v>2.1</v>
      </c>
    </row>
    <row r="9" spans="1:183" ht="14.5" hidden="1" x14ac:dyDescent="0.35">
      <c r="A9" s="7" t="s">
        <v>86</v>
      </c>
      <c r="B9" s="10" t="s">
        <v>85</v>
      </c>
      <c r="C9" s="10">
        <v>-5</v>
      </c>
      <c r="D9" s="10">
        <v>-4.4000000000000004</v>
      </c>
      <c r="E9" s="10">
        <v>-6.1</v>
      </c>
      <c r="F9" s="10">
        <v>-6.1</v>
      </c>
      <c r="G9" s="10">
        <v>-5.7</v>
      </c>
      <c r="H9" s="10">
        <v>-5.2</v>
      </c>
      <c r="I9" s="10">
        <v>-3.2</v>
      </c>
      <c r="J9" s="10">
        <v>-1.1000000000000001</v>
      </c>
      <c r="K9" s="10">
        <v>-1.6</v>
      </c>
      <c r="L9" s="10">
        <v>-0.3</v>
      </c>
      <c r="M9" s="10">
        <v>0.4</v>
      </c>
      <c r="N9" s="10">
        <v>1.6</v>
      </c>
      <c r="O9" s="10">
        <v>-0.3</v>
      </c>
      <c r="P9" s="10">
        <v>0.7</v>
      </c>
      <c r="Q9" s="10">
        <v>3.5</v>
      </c>
      <c r="R9" s="10">
        <v>3.9</v>
      </c>
      <c r="S9" s="10">
        <v>2.8</v>
      </c>
      <c r="T9" s="10">
        <v>3.4</v>
      </c>
      <c r="U9" s="10">
        <v>2.5</v>
      </c>
      <c r="V9" s="10">
        <v>0.6</v>
      </c>
      <c r="W9" s="10">
        <v>3.9</v>
      </c>
      <c r="X9" s="10">
        <v>4.3</v>
      </c>
      <c r="Y9" s="10">
        <v>4.5999999999999996</v>
      </c>
      <c r="Z9" s="10">
        <v>4.0999999999999996</v>
      </c>
      <c r="AA9" s="10">
        <v>4.9000000000000004</v>
      </c>
      <c r="AB9" s="10">
        <v>4.2</v>
      </c>
      <c r="AC9" s="10">
        <v>3.1</v>
      </c>
      <c r="AD9" s="10">
        <v>2.6</v>
      </c>
      <c r="AE9" s="10">
        <v>2.1</v>
      </c>
      <c r="AF9" s="10">
        <v>2.1</v>
      </c>
      <c r="AG9" s="10">
        <v>1.9</v>
      </c>
      <c r="AH9" s="10">
        <v>1.2</v>
      </c>
      <c r="AI9" s="10">
        <v>1.5</v>
      </c>
      <c r="AJ9" s="10">
        <v>1.2</v>
      </c>
      <c r="AK9" s="10">
        <v>0.7</v>
      </c>
      <c r="AL9" s="10">
        <v>0.8</v>
      </c>
      <c r="AM9" s="10">
        <v>1.1000000000000001</v>
      </c>
      <c r="AN9" s="10">
        <v>2.4</v>
      </c>
      <c r="AO9" s="10">
        <v>1.4</v>
      </c>
      <c r="AP9" s="10">
        <v>1.7</v>
      </c>
      <c r="AQ9" s="10">
        <v>2.6</v>
      </c>
      <c r="AR9" s="10">
        <v>1.8</v>
      </c>
      <c r="AS9" s="10">
        <v>2.2000000000000002</v>
      </c>
      <c r="AT9" s="10">
        <v>2.8</v>
      </c>
      <c r="AU9" s="10">
        <v>2.2999999999999998</v>
      </c>
      <c r="AV9" s="10">
        <v>1.6</v>
      </c>
      <c r="AW9" s="10">
        <v>2.7</v>
      </c>
      <c r="AX9" s="10">
        <v>2.9</v>
      </c>
      <c r="AY9" s="10">
        <v>3.7</v>
      </c>
      <c r="AZ9" s="10">
        <v>2.5</v>
      </c>
      <c r="BA9" s="10">
        <v>2.7</v>
      </c>
      <c r="BB9" s="10">
        <v>2.7</v>
      </c>
      <c r="BC9" s="10">
        <v>3.4</v>
      </c>
      <c r="BD9" s="10">
        <v>3.5</v>
      </c>
      <c r="BE9" s="10">
        <v>3.9</v>
      </c>
      <c r="BF9" s="10">
        <v>3.2</v>
      </c>
      <c r="BG9" s="10">
        <v>3.7</v>
      </c>
      <c r="BH9" s="10">
        <v>4.3</v>
      </c>
      <c r="BI9" s="10">
        <v>3.9</v>
      </c>
      <c r="BJ9" s="10">
        <v>3.5</v>
      </c>
      <c r="BK9" s="10">
        <v>1.3</v>
      </c>
      <c r="BL9" s="10">
        <v>3</v>
      </c>
      <c r="BM9" s="10">
        <v>4.0999999999999996</v>
      </c>
      <c r="BN9" s="10">
        <v>4.7</v>
      </c>
      <c r="BO9" s="10">
        <v>4.0999999999999996</v>
      </c>
      <c r="BP9" s="10">
        <v>4.8</v>
      </c>
      <c r="BQ9" s="10">
        <v>4.5</v>
      </c>
      <c r="BR9" s="10">
        <v>5.4</v>
      </c>
      <c r="BS9" s="10">
        <v>4.5999999999999996</v>
      </c>
      <c r="BT9" s="10">
        <v>5.0999999999999996</v>
      </c>
      <c r="BU9" s="10">
        <v>5.0999999999999996</v>
      </c>
      <c r="BV9" s="10">
        <v>5.6</v>
      </c>
      <c r="BW9" s="10">
        <v>6.7</v>
      </c>
      <c r="BX9" s="10">
        <v>5.4</v>
      </c>
      <c r="BY9" s="10">
        <v>5.5</v>
      </c>
      <c r="BZ9" s="10">
        <v>5</v>
      </c>
      <c r="CA9" s="10">
        <v>5.3</v>
      </c>
      <c r="CB9" s="10">
        <v>4.7</v>
      </c>
      <c r="CC9" s="10">
        <v>5.2</v>
      </c>
      <c r="CD9" s="10">
        <v>4.8</v>
      </c>
      <c r="CE9" s="10">
        <v>5.0999999999999996</v>
      </c>
      <c r="CF9" s="10">
        <v>3.9</v>
      </c>
      <c r="CG9" s="10">
        <v>4.0999999999999996</v>
      </c>
      <c r="CH9" s="10">
        <v>4.0999999999999996</v>
      </c>
      <c r="CI9" s="10">
        <v>3.7</v>
      </c>
      <c r="CJ9" s="10">
        <v>4.5999999999999996</v>
      </c>
      <c r="CK9" s="10">
        <v>3.1</v>
      </c>
      <c r="CL9" s="10">
        <v>3.2</v>
      </c>
      <c r="CM9" s="10">
        <v>3.2</v>
      </c>
      <c r="CN9" s="10">
        <v>4.3</v>
      </c>
      <c r="CO9" s="10">
        <v>3.6</v>
      </c>
      <c r="CP9" s="10">
        <v>3.4</v>
      </c>
      <c r="CQ9" s="10">
        <v>3.5</v>
      </c>
      <c r="CR9" s="10">
        <v>4</v>
      </c>
      <c r="CS9" s="10">
        <v>3</v>
      </c>
      <c r="CT9" s="10">
        <v>4.0999999999999996</v>
      </c>
      <c r="CU9" s="10">
        <v>3.8</v>
      </c>
      <c r="CV9" s="10">
        <v>3</v>
      </c>
      <c r="CW9" s="10">
        <v>3.8</v>
      </c>
      <c r="CX9" s="10">
        <v>4.0999999999999996</v>
      </c>
      <c r="CY9" s="10">
        <v>3.6</v>
      </c>
      <c r="CZ9" s="10">
        <v>3.4</v>
      </c>
      <c r="DA9" s="10">
        <v>3.5</v>
      </c>
      <c r="DB9" s="10">
        <v>3.5</v>
      </c>
      <c r="DC9" s="10">
        <v>4.7</v>
      </c>
      <c r="DD9" s="10">
        <v>4.5999999999999996</v>
      </c>
      <c r="DE9" s="10">
        <v>5.9</v>
      </c>
      <c r="DF9" s="10">
        <v>5.7</v>
      </c>
      <c r="DG9" s="10">
        <v>5.6</v>
      </c>
      <c r="DH9" s="10">
        <v>5.5</v>
      </c>
      <c r="DI9" s="10">
        <v>5.2</v>
      </c>
      <c r="DJ9" s="10">
        <v>4.3</v>
      </c>
      <c r="DK9" s="10">
        <v>5.5</v>
      </c>
      <c r="DL9" s="10">
        <v>3.9</v>
      </c>
      <c r="DM9" s="10">
        <v>4.2</v>
      </c>
      <c r="DN9" s="10">
        <v>4.4000000000000004</v>
      </c>
      <c r="DO9" s="10">
        <v>2.7</v>
      </c>
      <c r="DP9" s="10">
        <v>3</v>
      </c>
      <c r="DQ9" s="10">
        <v>3.6</v>
      </c>
      <c r="DR9" s="10">
        <v>-0.1</v>
      </c>
      <c r="DS9" s="10">
        <v>1.1000000000000001</v>
      </c>
      <c r="DT9" s="10">
        <v>0.9</v>
      </c>
      <c r="DU9" s="10">
        <v>2.4</v>
      </c>
      <c r="DV9" s="10">
        <v>2.6</v>
      </c>
      <c r="DW9" s="10">
        <v>2.4</v>
      </c>
      <c r="DX9" s="10">
        <v>3.6</v>
      </c>
      <c r="DY9" s="10">
        <v>3.8</v>
      </c>
      <c r="DZ9" s="10">
        <v>3.8</v>
      </c>
      <c r="EA9" s="10">
        <v>4</v>
      </c>
      <c r="EB9" s="10">
        <v>3.4</v>
      </c>
      <c r="EC9" s="10">
        <v>2.7</v>
      </c>
      <c r="ED9" s="10">
        <v>5.3</v>
      </c>
      <c r="EE9" s="10">
        <v>3.9</v>
      </c>
      <c r="EF9" s="10">
        <v>4.2</v>
      </c>
      <c r="EG9" s="10">
        <v>1</v>
      </c>
      <c r="EH9" s="10">
        <v>-11.1</v>
      </c>
      <c r="EI9" s="10">
        <v>1.4</v>
      </c>
      <c r="EJ9" s="10">
        <v>6.9</v>
      </c>
      <c r="EK9" s="10">
        <v>8.1999999999999993</v>
      </c>
      <c r="EL9" s="10">
        <v>7.5</v>
      </c>
      <c r="EM9" s="10">
        <v>9.6</v>
      </c>
      <c r="EN9" s="10">
        <v>9.5</v>
      </c>
      <c r="EO9" s="10">
        <v>8</v>
      </c>
      <c r="EP9" s="10">
        <v>8.9</v>
      </c>
      <c r="EQ9" s="10">
        <v>11.8</v>
      </c>
      <c r="ER9" s="10">
        <v>8.8000000000000007</v>
      </c>
      <c r="ES9" s="10">
        <v>20.399999999999999</v>
      </c>
      <c r="ET9" s="10">
        <v>36.799999999999997</v>
      </c>
      <c r="EU9" s="10">
        <v>16.3</v>
      </c>
      <c r="EV9" s="10">
        <v>10.4</v>
      </c>
      <c r="EW9" s="10">
        <v>5.9</v>
      </c>
      <c r="EX9" s="10">
        <v>6.9</v>
      </c>
      <c r="EY9" s="10">
        <v>5.0999999999999996</v>
      </c>
      <c r="EZ9" s="10">
        <v>6.9</v>
      </c>
      <c r="FA9" s="10">
        <v>7.4</v>
      </c>
      <c r="FB9" s="10">
        <v>5.4</v>
      </c>
      <c r="FC9" s="10">
        <v>3.9</v>
      </c>
      <c r="FD9" s="10">
        <v>5.7</v>
      </c>
      <c r="FE9" s="10">
        <v>-2.4</v>
      </c>
      <c r="FF9" s="10">
        <v>-1.9</v>
      </c>
      <c r="FG9" s="10">
        <v>-0.5</v>
      </c>
      <c r="FH9" s="10">
        <v>-1.3</v>
      </c>
      <c r="FI9" s="10">
        <v>0.8</v>
      </c>
      <c r="FJ9" s="10">
        <v>0.6</v>
      </c>
      <c r="FK9" s="10">
        <v>0.9</v>
      </c>
      <c r="FL9" s="10">
        <v>0</v>
      </c>
      <c r="FM9" s="10">
        <v>-1.2</v>
      </c>
      <c r="FN9" s="10">
        <v>-0.5</v>
      </c>
      <c r="FO9" s="10">
        <v>0.9</v>
      </c>
      <c r="FP9" s="10">
        <v>1.7</v>
      </c>
      <c r="FQ9" s="10">
        <v>0.4</v>
      </c>
      <c r="FR9" s="10">
        <v>0.4</v>
      </c>
      <c r="FS9" s="10">
        <v>1.3</v>
      </c>
      <c r="FT9" s="10">
        <v>1.8</v>
      </c>
      <c r="FU9" s="10">
        <v>2.9</v>
      </c>
      <c r="FV9" s="10">
        <v>2.2999999999999998</v>
      </c>
      <c r="FW9" s="10">
        <v>2.5</v>
      </c>
      <c r="FX9" s="10">
        <v>2</v>
      </c>
      <c r="FY9" s="10">
        <v>3.6</v>
      </c>
      <c r="FZ9" s="10">
        <v>4.7</v>
      </c>
      <c r="GA9" s="10">
        <v>1.5</v>
      </c>
    </row>
    <row r="10" spans="1:183" hidden="1" x14ac:dyDescent="0.3">
      <c r="A10" s="7" t="s">
        <v>84</v>
      </c>
      <c r="B10" s="7" t="s">
        <v>83</v>
      </c>
      <c r="C10" s="7">
        <v>-10.5</v>
      </c>
      <c r="D10" s="7">
        <v>-10.5</v>
      </c>
      <c r="E10" s="7">
        <v>-11.9</v>
      </c>
      <c r="F10" s="7">
        <v>-12.4</v>
      </c>
      <c r="G10" s="7">
        <v>-11.1</v>
      </c>
      <c r="H10" s="7">
        <v>-9.4</v>
      </c>
      <c r="I10" s="7">
        <v>-5</v>
      </c>
      <c r="J10" s="7">
        <v>0.2</v>
      </c>
      <c r="K10" s="7">
        <v>-5.4</v>
      </c>
      <c r="L10" s="7">
        <v>-0.8</v>
      </c>
      <c r="M10" s="7">
        <v>2.6</v>
      </c>
      <c r="N10" s="7">
        <v>3.7</v>
      </c>
      <c r="O10" s="7">
        <v>-0.7</v>
      </c>
      <c r="P10" s="7">
        <v>1.3</v>
      </c>
      <c r="Q10" s="7">
        <v>8.1999999999999993</v>
      </c>
      <c r="R10" s="7">
        <v>8.6</v>
      </c>
      <c r="S10" s="7">
        <v>6.2</v>
      </c>
      <c r="T10" s="7">
        <v>5.9</v>
      </c>
      <c r="U10" s="7">
        <v>4.7</v>
      </c>
      <c r="V10" s="7">
        <v>-1.7</v>
      </c>
      <c r="W10" s="7">
        <v>8.1999999999999993</v>
      </c>
      <c r="X10" s="7">
        <v>10.199999999999999</v>
      </c>
      <c r="Y10" s="7">
        <v>8.6</v>
      </c>
      <c r="Z10" s="7">
        <v>8.3000000000000007</v>
      </c>
      <c r="AA10" s="7">
        <v>10.3</v>
      </c>
      <c r="AB10" s="7">
        <v>9.8000000000000007</v>
      </c>
      <c r="AC10" s="7">
        <v>6</v>
      </c>
      <c r="AD10" s="7">
        <v>5.6</v>
      </c>
      <c r="AE10" s="7">
        <v>4.7</v>
      </c>
      <c r="AF10" s="7">
        <v>3.5</v>
      </c>
      <c r="AG10" s="7">
        <v>3.6</v>
      </c>
      <c r="AH10" s="7">
        <v>3.2</v>
      </c>
      <c r="AI10" s="7">
        <v>4.8</v>
      </c>
      <c r="AJ10" s="7">
        <v>3.6</v>
      </c>
      <c r="AK10" s="7">
        <v>3.2</v>
      </c>
      <c r="AL10" s="7">
        <v>3.6</v>
      </c>
      <c r="AM10" s="7">
        <v>4.5</v>
      </c>
      <c r="AN10" s="7">
        <v>6.3</v>
      </c>
      <c r="AO10" s="7">
        <v>4.5</v>
      </c>
      <c r="AP10" s="7">
        <v>5.4</v>
      </c>
      <c r="AQ10" s="7">
        <v>6.1</v>
      </c>
      <c r="AR10" s="7">
        <v>6.7</v>
      </c>
      <c r="AS10" s="7">
        <v>6.3</v>
      </c>
      <c r="AT10" s="7">
        <v>6.8</v>
      </c>
      <c r="AU10" s="7">
        <v>6.3</v>
      </c>
      <c r="AV10" s="7">
        <v>4.2</v>
      </c>
      <c r="AW10" s="7">
        <v>7.3</v>
      </c>
      <c r="AX10" s="7">
        <v>7.6</v>
      </c>
      <c r="AY10" s="7">
        <v>7.4</v>
      </c>
      <c r="AZ10" s="7">
        <v>6</v>
      </c>
      <c r="BA10" s="7">
        <v>5.8</v>
      </c>
      <c r="BB10" s="7">
        <v>6.1</v>
      </c>
      <c r="BC10" s="7">
        <v>7</v>
      </c>
      <c r="BD10" s="7">
        <v>7.1</v>
      </c>
      <c r="BE10" s="7">
        <v>7.1</v>
      </c>
      <c r="BF10" s="7">
        <v>6.6</v>
      </c>
      <c r="BG10" s="7">
        <v>5.3</v>
      </c>
      <c r="BH10" s="7">
        <v>6.6</v>
      </c>
      <c r="BI10" s="7">
        <v>5.0999999999999996</v>
      </c>
      <c r="BJ10" s="7">
        <v>3.4</v>
      </c>
      <c r="BK10" s="7">
        <v>1.1000000000000001</v>
      </c>
      <c r="BL10" s="7">
        <v>4</v>
      </c>
      <c r="BM10" s="7">
        <v>7.4</v>
      </c>
      <c r="BN10" s="7">
        <v>6.8</v>
      </c>
      <c r="BO10" s="7">
        <v>7.4</v>
      </c>
      <c r="BP10" s="7">
        <v>8.4</v>
      </c>
      <c r="BQ10" s="7">
        <v>7.7</v>
      </c>
      <c r="BR10" s="7">
        <v>8.6</v>
      </c>
      <c r="BS10" s="7">
        <v>8.8000000000000007</v>
      </c>
      <c r="BT10" s="7">
        <v>8.8000000000000007</v>
      </c>
      <c r="BU10" s="7">
        <v>9</v>
      </c>
      <c r="BV10" s="7">
        <v>10.3</v>
      </c>
      <c r="BW10" s="7">
        <v>12</v>
      </c>
      <c r="BX10" s="7">
        <v>8.8000000000000007</v>
      </c>
      <c r="BY10" s="7">
        <v>8.3000000000000007</v>
      </c>
      <c r="BZ10" s="7">
        <v>8.6999999999999993</v>
      </c>
      <c r="CA10" s="7">
        <v>7.9</v>
      </c>
      <c r="CB10" s="7">
        <v>6.9</v>
      </c>
      <c r="CC10" s="7">
        <v>7.8</v>
      </c>
      <c r="CD10" s="7">
        <v>7.6</v>
      </c>
      <c r="CE10" s="7">
        <v>6.7</v>
      </c>
      <c r="CF10" s="7">
        <v>5.9</v>
      </c>
      <c r="CG10" s="7">
        <v>6.2</v>
      </c>
      <c r="CH10" s="7">
        <v>5.9</v>
      </c>
      <c r="CI10" s="7">
        <v>5.3</v>
      </c>
      <c r="CJ10" s="7">
        <v>7.2</v>
      </c>
      <c r="CK10" s="7">
        <v>3.8</v>
      </c>
      <c r="CL10" s="7">
        <v>3.5</v>
      </c>
      <c r="CM10" s="7">
        <v>3.5</v>
      </c>
      <c r="CN10" s="7">
        <v>5.5</v>
      </c>
      <c r="CO10" s="7">
        <v>5.6</v>
      </c>
      <c r="CP10" s="7">
        <v>4.8</v>
      </c>
      <c r="CQ10" s="7">
        <v>6</v>
      </c>
      <c r="CR10" s="7">
        <v>7</v>
      </c>
      <c r="CS10" s="7">
        <v>4.9000000000000004</v>
      </c>
      <c r="CT10" s="7">
        <v>7.5</v>
      </c>
      <c r="CU10" s="7">
        <v>6.7</v>
      </c>
      <c r="CV10" s="7">
        <v>5.0999999999999996</v>
      </c>
      <c r="CW10" s="7">
        <v>5.9</v>
      </c>
      <c r="CX10" s="7">
        <v>6.8</v>
      </c>
      <c r="CY10" s="7">
        <v>6.4</v>
      </c>
      <c r="CZ10" s="7">
        <v>5.8</v>
      </c>
      <c r="DA10" s="7">
        <v>5.9</v>
      </c>
      <c r="DB10" s="7">
        <v>5.4</v>
      </c>
      <c r="DC10" s="7">
        <v>7.7</v>
      </c>
      <c r="DD10" s="7">
        <v>7.5</v>
      </c>
      <c r="DE10" s="7">
        <v>9.9</v>
      </c>
      <c r="DF10" s="7">
        <v>8.4</v>
      </c>
      <c r="DG10" s="7">
        <v>8.6</v>
      </c>
      <c r="DH10" s="7">
        <v>9.4</v>
      </c>
      <c r="DI10" s="7">
        <v>9.3000000000000007</v>
      </c>
      <c r="DJ10" s="7">
        <v>7.9</v>
      </c>
      <c r="DK10" s="7">
        <v>9.5</v>
      </c>
      <c r="DL10" s="7">
        <v>7.7</v>
      </c>
      <c r="DM10" s="7">
        <v>6.9</v>
      </c>
      <c r="DN10" s="7">
        <v>7.9</v>
      </c>
      <c r="DO10" s="7">
        <v>4.5</v>
      </c>
      <c r="DP10" s="7">
        <v>3.9</v>
      </c>
      <c r="DQ10" s="7">
        <v>4.5999999999999996</v>
      </c>
      <c r="DR10" s="7">
        <v>-0.1</v>
      </c>
      <c r="DS10" s="7">
        <v>0.2</v>
      </c>
      <c r="DT10" s="7">
        <v>-0.5</v>
      </c>
      <c r="DU10" s="7">
        <v>2.2999999999999998</v>
      </c>
      <c r="DV10" s="7">
        <v>2.2000000000000002</v>
      </c>
      <c r="DW10" s="7">
        <v>2.7</v>
      </c>
      <c r="DX10" s="7">
        <v>3</v>
      </c>
      <c r="DY10" s="7">
        <v>3.8</v>
      </c>
      <c r="DZ10" s="7">
        <v>3.7</v>
      </c>
      <c r="EA10" s="7">
        <v>5.2</v>
      </c>
      <c r="EB10" s="7">
        <v>4.2</v>
      </c>
      <c r="EC10" s="7">
        <v>4.2</v>
      </c>
      <c r="ED10" s="7">
        <v>8.1999999999999993</v>
      </c>
      <c r="EE10" s="7">
        <v>7.3</v>
      </c>
      <c r="EF10" s="7">
        <v>7</v>
      </c>
      <c r="EG10" s="7">
        <v>-9.1</v>
      </c>
      <c r="EH10" s="7">
        <v>-19.399999999999999</v>
      </c>
      <c r="EI10" s="7">
        <v>3</v>
      </c>
      <c r="EJ10" s="7">
        <v>13.2</v>
      </c>
      <c r="EK10" s="7">
        <v>15.3</v>
      </c>
      <c r="EL10" s="7">
        <v>15</v>
      </c>
      <c r="EM10" s="7">
        <v>15.6</v>
      </c>
      <c r="EN10" s="7">
        <v>16.8</v>
      </c>
      <c r="EO10" s="7">
        <v>13.7</v>
      </c>
      <c r="EP10" s="7">
        <v>15.3</v>
      </c>
      <c r="EQ10" s="7">
        <v>20.2</v>
      </c>
      <c r="ER10" s="7">
        <v>16.2</v>
      </c>
      <c r="ES10" s="7">
        <v>51.9</v>
      </c>
      <c r="ET10" s="7">
        <v>71.5</v>
      </c>
      <c r="EU10" s="7">
        <v>25.4</v>
      </c>
      <c r="EV10" s="7">
        <v>12.6</v>
      </c>
      <c r="EW10" s="7">
        <v>5.0999999999999996</v>
      </c>
      <c r="EX10" s="7">
        <v>4.5999999999999996</v>
      </c>
      <c r="EY10" s="7">
        <v>3.8</v>
      </c>
      <c r="EZ10" s="7">
        <v>6.7</v>
      </c>
      <c r="FA10" s="7">
        <v>7.2</v>
      </c>
      <c r="FB10" s="7">
        <v>3.6</v>
      </c>
      <c r="FC10" s="7">
        <v>2.7</v>
      </c>
      <c r="FD10" s="7">
        <v>4.8</v>
      </c>
      <c r="FE10" s="7">
        <v>-7.3</v>
      </c>
      <c r="FF10" s="7">
        <v>-5.9</v>
      </c>
      <c r="FG10" s="7">
        <v>-3.2</v>
      </c>
      <c r="FH10" s="7">
        <v>-2</v>
      </c>
      <c r="FI10" s="7">
        <v>2.7</v>
      </c>
      <c r="FJ10" s="7">
        <v>3.5</v>
      </c>
      <c r="FK10" s="7">
        <v>3</v>
      </c>
      <c r="FL10" s="7">
        <v>1.3</v>
      </c>
      <c r="FM10" s="7">
        <v>-1.1000000000000001</v>
      </c>
      <c r="FN10" s="7">
        <v>0.2</v>
      </c>
      <c r="FO10" s="7">
        <v>3.1</v>
      </c>
      <c r="FP10" s="7">
        <v>4.0999999999999996</v>
      </c>
      <c r="FQ10" s="7">
        <v>2</v>
      </c>
      <c r="FR10" s="7">
        <v>1.4</v>
      </c>
      <c r="FS10" s="7">
        <v>4</v>
      </c>
      <c r="FT10" s="7">
        <v>4.3</v>
      </c>
      <c r="FU10" s="7">
        <v>4.8</v>
      </c>
      <c r="FV10" s="7">
        <v>4.0999999999999996</v>
      </c>
      <c r="FW10" s="7">
        <v>5.0999999999999996</v>
      </c>
      <c r="FX10" s="7">
        <v>3.1</v>
      </c>
      <c r="FY10" s="7">
        <v>6.2</v>
      </c>
      <c r="FZ10" s="7">
        <v>8</v>
      </c>
      <c r="GA10" s="7">
        <v>0.7</v>
      </c>
    </row>
    <row r="11" spans="1:183" hidden="1" x14ac:dyDescent="0.3">
      <c r="A11" s="7" t="s">
        <v>82</v>
      </c>
      <c r="B11" s="7" t="s">
        <v>81</v>
      </c>
      <c r="C11" s="7">
        <v>-17.100000000000001</v>
      </c>
      <c r="D11" s="7">
        <v>-18.600000000000001</v>
      </c>
      <c r="E11" s="7">
        <v>-16.899999999999999</v>
      </c>
      <c r="F11" s="7">
        <v>-17.899999999999999</v>
      </c>
      <c r="G11" s="7">
        <v>-12.9</v>
      </c>
      <c r="H11" s="7">
        <v>-10.1</v>
      </c>
      <c r="I11" s="7">
        <v>2.9</v>
      </c>
      <c r="J11" s="7">
        <v>12.9</v>
      </c>
      <c r="K11" s="7">
        <v>-11.9</v>
      </c>
      <c r="L11" s="7">
        <v>0.8</v>
      </c>
      <c r="M11" s="7">
        <v>6.8</v>
      </c>
      <c r="N11" s="7">
        <v>5</v>
      </c>
      <c r="O11" s="7">
        <v>-4.9000000000000004</v>
      </c>
      <c r="P11" s="7">
        <v>-2.6</v>
      </c>
      <c r="Q11" s="7">
        <v>9.6999999999999993</v>
      </c>
      <c r="R11" s="7">
        <v>10.3</v>
      </c>
      <c r="S11" s="7">
        <v>4.7</v>
      </c>
      <c r="T11" s="7">
        <v>2.9</v>
      </c>
      <c r="U11" s="7">
        <v>-0.8</v>
      </c>
      <c r="V11" s="7">
        <v>-15.5</v>
      </c>
      <c r="W11" s="7">
        <v>12</v>
      </c>
      <c r="X11" s="7">
        <v>14.5</v>
      </c>
      <c r="Y11" s="7">
        <v>10.9</v>
      </c>
      <c r="Z11" s="7">
        <v>11.3</v>
      </c>
      <c r="AA11" s="7">
        <v>17</v>
      </c>
      <c r="AB11" s="7">
        <v>17</v>
      </c>
      <c r="AC11" s="7">
        <v>4.4000000000000004</v>
      </c>
      <c r="AD11" s="7">
        <v>3.8</v>
      </c>
      <c r="AE11" s="7">
        <v>1.2</v>
      </c>
      <c r="AF11" s="7">
        <v>-1.6</v>
      </c>
      <c r="AG11" s="7">
        <v>-1.3</v>
      </c>
      <c r="AH11" s="7">
        <v>-3.6</v>
      </c>
      <c r="AI11" s="7">
        <v>2.1</v>
      </c>
      <c r="AJ11" s="7">
        <v>-1.5</v>
      </c>
      <c r="AK11" s="7">
        <v>-0.5</v>
      </c>
      <c r="AL11" s="7">
        <v>0.3</v>
      </c>
      <c r="AM11" s="7">
        <v>2</v>
      </c>
      <c r="AN11" s="7">
        <v>6.3</v>
      </c>
      <c r="AO11" s="7">
        <v>2.1</v>
      </c>
      <c r="AP11" s="7">
        <v>7.6</v>
      </c>
      <c r="AQ11" s="7">
        <v>7.5</v>
      </c>
      <c r="AR11" s="7">
        <v>10.4</v>
      </c>
      <c r="AS11" s="7">
        <v>8.4</v>
      </c>
      <c r="AT11" s="7">
        <v>10.9</v>
      </c>
      <c r="AU11" s="7">
        <v>8.3000000000000007</v>
      </c>
      <c r="AV11" s="7">
        <v>5.4</v>
      </c>
      <c r="AW11" s="7">
        <v>10.4</v>
      </c>
      <c r="AX11" s="7">
        <v>7.1</v>
      </c>
      <c r="AY11" s="7">
        <v>7.8</v>
      </c>
      <c r="AZ11" s="7">
        <v>5.4</v>
      </c>
      <c r="BA11" s="7">
        <v>6.5</v>
      </c>
      <c r="BB11" s="7">
        <v>5.3</v>
      </c>
      <c r="BC11" s="7">
        <v>8.4</v>
      </c>
      <c r="BD11" s="7">
        <v>7.9</v>
      </c>
      <c r="BE11" s="7">
        <v>8.6</v>
      </c>
      <c r="BF11" s="7">
        <v>6</v>
      </c>
      <c r="BG11" s="7">
        <v>2.8</v>
      </c>
      <c r="BH11" s="7">
        <v>3.8</v>
      </c>
      <c r="BI11" s="7">
        <v>1.7</v>
      </c>
      <c r="BJ11" s="7">
        <v>1.6</v>
      </c>
      <c r="BK11" s="7">
        <v>-2.2000000000000002</v>
      </c>
      <c r="BL11" s="7">
        <v>0.7</v>
      </c>
      <c r="BM11" s="7">
        <v>8.4</v>
      </c>
      <c r="BN11" s="7">
        <v>4.8</v>
      </c>
      <c r="BO11" s="7">
        <v>5.9</v>
      </c>
      <c r="BP11" s="7">
        <v>8.6</v>
      </c>
      <c r="BQ11" s="7">
        <v>6.9</v>
      </c>
      <c r="BR11" s="7">
        <v>9.1</v>
      </c>
      <c r="BS11" s="7">
        <v>8.9</v>
      </c>
      <c r="BT11" s="7">
        <v>9.6</v>
      </c>
      <c r="BU11" s="7">
        <v>9.6</v>
      </c>
      <c r="BV11" s="7">
        <v>11.7</v>
      </c>
      <c r="BW11" s="7">
        <v>13.9</v>
      </c>
      <c r="BX11" s="7">
        <v>11.1</v>
      </c>
      <c r="BY11" s="7">
        <v>8.8000000000000007</v>
      </c>
      <c r="BZ11" s="7">
        <v>11.8</v>
      </c>
      <c r="CA11" s="7">
        <v>9.6999999999999993</v>
      </c>
      <c r="CB11" s="7">
        <v>7.1</v>
      </c>
      <c r="CC11" s="7">
        <v>8.8000000000000007</v>
      </c>
      <c r="CD11" s="7">
        <v>8.6999999999999993</v>
      </c>
      <c r="CE11" s="7">
        <v>7.7</v>
      </c>
      <c r="CF11" s="7">
        <v>5.7</v>
      </c>
      <c r="CG11" s="7">
        <v>6.6</v>
      </c>
      <c r="CH11" s="7">
        <v>3.3</v>
      </c>
      <c r="CI11" s="7">
        <v>4.0999999999999996</v>
      </c>
      <c r="CJ11" s="7">
        <v>6</v>
      </c>
      <c r="CK11" s="7">
        <v>-1.4</v>
      </c>
      <c r="CL11" s="7">
        <v>-0.4</v>
      </c>
      <c r="CM11" s="7">
        <v>-1</v>
      </c>
      <c r="CN11" s="7">
        <v>1.8</v>
      </c>
      <c r="CO11" s="7">
        <v>3.7</v>
      </c>
      <c r="CP11" s="7">
        <v>2.6</v>
      </c>
      <c r="CQ11" s="7">
        <v>4.8</v>
      </c>
      <c r="CR11" s="7">
        <v>8.1</v>
      </c>
      <c r="CS11" s="7">
        <v>2.8</v>
      </c>
      <c r="CT11" s="7">
        <v>11.2</v>
      </c>
      <c r="CU11" s="7">
        <v>7.6</v>
      </c>
      <c r="CV11" s="7">
        <v>4.5</v>
      </c>
      <c r="CW11" s="7">
        <v>5.7</v>
      </c>
      <c r="CX11" s="7">
        <v>4.5</v>
      </c>
      <c r="CY11" s="7">
        <v>6.5</v>
      </c>
      <c r="CZ11" s="7">
        <v>6.4</v>
      </c>
      <c r="DA11" s="7">
        <v>5.5</v>
      </c>
      <c r="DB11" s="7">
        <v>3.3</v>
      </c>
      <c r="DC11" s="7">
        <v>8.3000000000000007</v>
      </c>
      <c r="DD11" s="7">
        <v>7.8</v>
      </c>
      <c r="DE11" s="7">
        <v>9.9</v>
      </c>
      <c r="DF11" s="7">
        <v>5.3</v>
      </c>
      <c r="DG11" s="7">
        <v>4.7</v>
      </c>
      <c r="DH11" s="7">
        <v>5.4</v>
      </c>
      <c r="DI11" s="7">
        <v>8.1</v>
      </c>
      <c r="DJ11" s="7">
        <v>6.4</v>
      </c>
      <c r="DK11" s="7">
        <v>8.5</v>
      </c>
      <c r="DL11" s="7">
        <v>4.5999999999999996</v>
      </c>
      <c r="DM11" s="7">
        <v>4.2</v>
      </c>
      <c r="DN11" s="7">
        <v>7</v>
      </c>
      <c r="DO11" s="7">
        <v>0.4</v>
      </c>
      <c r="DP11" s="7">
        <v>-1.9</v>
      </c>
      <c r="DQ11" s="7">
        <v>0.9</v>
      </c>
      <c r="DR11" s="7">
        <v>-0.4</v>
      </c>
      <c r="DS11" s="7">
        <v>-4.4000000000000004</v>
      </c>
      <c r="DT11" s="7">
        <v>-3.8</v>
      </c>
      <c r="DU11" s="7">
        <v>0.1</v>
      </c>
      <c r="DV11" s="7">
        <v>-1.7</v>
      </c>
      <c r="DW11" s="7">
        <v>-2.1</v>
      </c>
      <c r="DX11" s="7">
        <v>-1.4</v>
      </c>
      <c r="DY11" s="7">
        <v>-2.5</v>
      </c>
      <c r="DZ11" s="7">
        <v>-2.8</v>
      </c>
      <c r="EA11" s="7">
        <v>-0.4</v>
      </c>
      <c r="EB11" s="7">
        <v>-2.1</v>
      </c>
      <c r="EC11" s="7">
        <v>0</v>
      </c>
      <c r="ED11" s="7">
        <v>0.7</v>
      </c>
      <c r="EE11" s="7">
        <v>1.2</v>
      </c>
      <c r="EF11" s="7">
        <v>1.3</v>
      </c>
      <c r="EG11" s="7">
        <v>-25.1</v>
      </c>
      <c r="EH11" s="7">
        <v>-32</v>
      </c>
      <c r="EI11" s="7">
        <v>-3.1</v>
      </c>
      <c r="EJ11" s="7">
        <v>2.9</v>
      </c>
      <c r="EK11" s="7">
        <v>7.6</v>
      </c>
      <c r="EL11" s="7">
        <v>7.2</v>
      </c>
      <c r="EM11" s="7">
        <v>6.2</v>
      </c>
      <c r="EN11" s="7">
        <v>7.8</v>
      </c>
      <c r="EO11" s="7">
        <v>3.1</v>
      </c>
      <c r="EP11" s="7">
        <v>6.7</v>
      </c>
      <c r="EQ11" s="7">
        <v>15.7</v>
      </c>
      <c r="ER11" s="7">
        <v>12.8</v>
      </c>
      <c r="ES11" s="7">
        <v>75</v>
      </c>
      <c r="ET11" s="7">
        <v>99.4</v>
      </c>
      <c r="EU11" s="7">
        <v>25.8</v>
      </c>
      <c r="EV11" s="7">
        <v>9.6999999999999993</v>
      </c>
      <c r="EW11" s="7">
        <v>0</v>
      </c>
      <c r="EX11" s="7">
        <v>-2.7</v>
      </c>
      <c r="EY11" s="7">
        <v>-3.8</v>
      </c>
      <c r="EZ11" s="7">
        <v>1.9</v>
      </c>
      <c r="FA11" s="7">
        <v>0.8</v>
      </c>
      <c r="FB11" s="7">
        <v>-4.0999999999999996</v>
      </c>
      <c r="FC11" s="7">
        <v>-2.2999999999999998</v>
      </c>
      <c r="FD11" s="7">
        <v>-4.3</v>
      </c>
      <c r="FE11" s="7">
        <v>-19.899999999999999</v>
      </c>
      <c r="FF11" s="7">
        <v>-18.600000000000001</v>
      </c>
      <c r="FG11" s="7">
        <v>-14.7</v>
      </c>
      <c r="FH11" s="7">
        <v>-7.7</v>
      </c>
      <c r="FI11" s="7">
        <v>-3.6</v>
      </c>
      <c r="FJ11" s="7">
        <v>1</v>
      </c>
      <c r="FK11" s="7">
        <v>1.7</v>
      </c>
      <c r="FL11" s="7">
        <v>-0.2</v>
      </c>
      <c r="FM11" s="7">
        <v>-1.7</v>
      </c>
      <c r="FN11" s="7">
        <v>-2.1</v>
      </c>
      <c r="FO11" s="7">
        <v>3.4</v>
      </c>
      <c r="FP11" s="7">
        <v>8.1</v>
      </c>
      <c r="FQ11" s="7">
        <v>6</v>
      </c>
      <c r="FR11" s="7">
        <v>3.7</v>
      </c>
      <c r="FS11" s="7">
        <v>6.2</v>
      </c>
      <c r="FT11" s="7">
        <v>5.0999999999999996</v>
      </c>
      <c r="FU11" s="7">
        <v>6.7</v>
      </c>
      <c r="FV11" s="7">
        <v>4.2</v>
      </c>
      <c r="FW11" s="7">
        <v>5.6</v>
      </c>
      <c r="FX11" s="7">
        <v>1.7</v>
      </c>
      <c r="FY11" s="7">
        <v>3.4</v>
      </c>
      <c r="FZ11" s="7">
        <v>6.6</v>
      </c>
      <c r="GA11" s="7">
        <v>-6.1</v>
      </c>
    </row>
    <row r="12" spans="1:183" hidden="1" x14ac:dyDescent="0.3">
      <c r="A12" s="7" t="s">
        <v>80</v>
      </c>
      <c r="B12" s="7" t="s">
        <v>79</v>
      </c>
      <c r="C12" s="7">
        <v>-11.8</v>
      </c>
      <c r="D12" s="7">
        <v>-11</v>
      </c>
      <c r="E12" s="7">
        <v>-13</v>
      </c>
      <c r="F12" s="7">
        <v>-13.8</v>
      </c>
      <c r="G12" s="7">
        <v>-13.3</v>
      </c>
      <c r="H12" s="7">
        <v>-13</v>
      </c>
      <c r="I12" s="7">
        <v>-11.8</v>
      </c>
      <c r="J12" s="7">
        <v>-8.9</v>
      </c>
      <c r="K12" s="7">
        <v>-5.9</v>
      </c>
      <c r="L12" s="7">
        <v>-4.8</v>
      </c>
      <c r="M12" s="7">
        <v>-3.1</v>
      </c>
      <c r="N12" s="7">
        <v>-1.8</v>
      </c>
      <c r="O12" s="7">
        <v>-1</v>
      </c>
      <c r="P12" s="7">
        <v>1.4</v>
      </c>
      <c r="Q12" s="7">
        <v>6.6</v>
      </c>
      <c r="R12" s="7">
        <v>7.5</v>
      </c>
      <c r="S12" s="7">
        <v>6.1</v>
      </c>
      <c r="T12" s="7">
        <v>6.7</v>
      </c>
      <c r="U12" s="7">
        <v>6.5</v>
      </c>
      <c r="V12" s="7">
        <v>5.8</v>
      </c>
      <c r="W12" s="7">
        <v>6.5</v>
      </c>
      <c r="X12" s="7">
        <v>6.3</v>
      </c>
      <c r="Y12" s="7">
        <v>7.8</v>
      </c>
      <c r="Z12" s="7">
        <v>7.6</v>
      </c>
      <c r="AA12" s="7">
        <v>6</v>
      </c>
      <c r="AB12" s="7">
        <v>5.4</v>
      </c>
      <c r="AC12" s="7">
        <v>5.2</v>
      </c>
      <c r="AD12" s="7">
        <v>3.8</v>
      </c>
      <c r="AE12" s="7">
        <v>3.5</v>
      </c>
      <c r="AF12" s="7">
        <v>3.7</v>
      </c>
      <c r="AG12" s="7">
        <v>3.8</v>
      </c>
      <c r="AH12" s="7">
        <v>3.1</v>
      </c>
      <c r="AI12" s="7">
        <v>4</v>
      </c>
      <c r="AJ12" s="7">
        <v>4</v>
      </c>
      <c r="AK12" s="7">
        <v>2.9</v>
      </c>
      <c r="AL12" s="7">
        <v>3.4</v>
      </c>
      <c r="AM12" s="7">
        <v>5.0999999999999996</v>
      </c>
      <c r="AN12" s="7">
        <v>4.4000000000000004</v>
      </c>
      <c r="AO12" s="7">
        <v>2.9</v>
      </c>
      <c r="AP12" s="7">
        <v>1.6</v>
      </c>
      <c r="AQ12" s="7">
        <v>3.3</v>
      </c>
      <c r="AR12" s="7">
        <v>2.5</v>
      </c>
      <c r="AS12" s="7">
        <v>2.4</v>
      </c>
      <c r="AT12" s="7">
        <v>2.7</v>
      </c>
      <c r="AU12" s="7">
        <v>2.4</v>
      </c>
      <c r="AV12" s="7">
        <v>1.3</v>
      </c>
      <c r="AW12" s="7">
        <v>2.2000000000000002</v>
      </c>
      <c r="AX12" s="7">
        <v>3.6</v>
      </c>
      <c r="AY12" s="7">
        <v>3</v>
      </c>
      <c r="AZ12" s="7">
        <v>2.8</v>
      </c>
      <c r="BA12" s="7">
        <v>3.1</v>
      </c>
      <c r="BB12" s="7">
        <v>5</v>
      </c>
      <c r="BC12" s="7">
        <v>4.8</v>
      </c>
      <c r="BD12" s="7">
        <v>6.3</v>
      </c>
      <c r="BE12" s="7">
        <v>7.3</v>
      </c>
      <c r="BF12" s="7">
        <v>7.7</v>
      </c>
      <c r="BG12" s="7">
        <v>7.5</v>
      </c>
      <c r="BH12" s="7">
        <v>8.5</v>
      </c>
      <c r="BI12" s="7">
        <v>7.7</v>
      </c>
      <c r="BJ12" s="7">
        <v>5</v>
      </c>
      <c r="BK12" s="7">
        <v>3.6</v>
      </c>
      <c r="BL12" s="7">
        <v>6.2</v>
      </c>
      <c r="BM12" s="7">
        <v>7.2</v>
      </c>
      <c r="BN12" s="7">
        <v>9.1999999999999993</v>
      </c>
      <c r="BO12" s="7">
        <v>9.4</v>
      </c>
      <c r="BP12" s="7">
        <v>9.1</v>
      </c>
      <c r="BQ12" s="7">
        <v>7.9</v>
      </c>
      <c r="BR12" s="7">
        <v>9.4</v>
      </c>
      <c r="BS12" s="7">
        <v>8.6</v>
      </c>
      <c r="BT12" s="7">
        <v>8.9</v>
      </c>
      <c r="BU12" s="7">
        <v>9.4</v>
      </c>
      <c r="BV12" s="7">
        <v>10.8</v>
      </c>
      <c r="BW12" s="7">
        <v>12.9</v>
      </c>
      <c r="BX12" s="7">
        <v>9.1</v>
      </c>
      <c r="BY12" s="7">
        <v>9.8000000000000007</v>
      </c>
      <c r="BZ12" s="7">
        <v>7.5</v>
      </c>
      <c r="CA12" s="7">
        <v>8.6</v>
      </c>
      <c r="CB12" s="7">
        <v>7.5</v>
      </c>
      <c r="CC12" s="7">
        <v>9.4</v>
      </c>
      <c r="CD12" s="7">
        <v>8.1999999999999993</v>
      </c>
      <c r="CE12" s="7">
        <v>8.6</v>
      </c>
      <c r="CF12" s="7">
        <v>8.4</v>
      </c>
      <c r="CG12" s="7">
        <v>8.1999999999999993</v>
      </c>
      <c r="CH12" s="7">
        <v>9.3000000000000007</v>
      </c>
      <c r="CI12" s="7">
        <v>8</v>
      </c>
      <c r="CJ12" s="7">
        <v>10.6</v>
      </c>
      <c r="CK12" s="7">
        <v>7.9</v>
      </c>
      <c r="CL12" s="7">
        <v>7.7</v>
      </c>
      <c r="CM12" s="7">
        <v>6.5</v>
      </c>
      <c r="CN12" s="7">
        <v>9.1</v>
      </c>
      <c r="CO12" s="7">
        <v>7.2</v>
      </c>
      <c r="CP12" s="7">
        <v>6.9</v>
      </c>
      <c r="CQ12" s="7">
        <v>7.3</v>
      </c>
      <c r="CR12" s="7">
        <v>6.8</v>
      </c>
      <c r="CS12" s="7">
        <v>6.4</v>
      </c>
      <c r="CT12" s="7">
        <v>5.3</v>
      </c>
      <c r="CU12" s="7">
        <v>6.3</v>
      </c>
      <c r="CV12" s="7">
        <v>5.2</v>
      </c>
      <c r="CW12" s="7">
        <v>5.9</v>
      </c>
      <c r="CX12" s="7">
        <v>7</v>
      </c>
      <c r="CY12" s="7">
        <v>6.2</v>
      </c>
      <c r="CZ12" s="7">
        <v>5.2</v>
      </c>
      <c r="DA12" s="7">
        <v>6.4</v>
      </c>
      <c r="DB12" s="7">
        <v>6.7</v>
      </c>
      <c r="DC12" s="7">
        <v>7.7</v>
      </c>
      <c r="DD12" s="7">
        <v>8.6999999999999993</v>
      </c>
      <c r="DE12" s="7">
        <v>10.6</v>
      </c>
      <c r="DF12" s="7">
        <v>11.6</v>
      </c>
      <c r="DG12" s="7">
        <v>10.7</v>
      </c>
      <c r="DH12" s="7">
        <v>10.8</v>
      </c>
      <c r="DI12" s="7">
        <v>9.9</v>
      </c>
      <c r="DJ12" s="7">
        <v>7.8</v>
      </c>
      <c r="DK12" s="7">
        <v>8.8000000000000007</v>
      </c>
      <c r="DL12" s="7">
        <v>8.1999999999999993</v>
      </c>
      <c r="DM12" s="7">
        <v>7</v>
      </c>
      <c r="DN12" s="7">
        <v>6.2</v>
      </c>
      <c r="DO12" s="7">
        <v>4.3</v>
      </c>
      <c r="DP12" s="7">
        <v>3.4</v>
      </c>
      <c r="DQ12" s="7">
        <v>1.8</v>
      </c>
      <c r="DR12" s="7">
        <v>-2</v>
      </c>
      <c r="DS12" s="7">
        <v>-0.9</v>
      </c>
      <c r="DT12" s="7">
        <v>-2.4</v>
      </c>
      <c r="DU12" s="7">
        <v>-0.7</v>
      </c>
      <c r="DV12" s="7">
        <v>1.6</v>
      </c>
      <c r="DW12" s="7">
        <v>1.8</v>
      </c>
      <c r="DX12" s="7">
        <v>1.6</v>
      </c>
      <c r="DY12" s="7">
        <v>2.8</v>
      </c>
      <c r="DZ12" s="7">
        <v>3.5</v>
      </c>
      <c r="EA12" s="7">
        <v>3.9</v>
      </c>
      <c r="EB12" s="7">
        <v>4.5999999999999996</v>
      </c>
      <c r="EC12" s="7">
        <v>4.4000000000000004</v>
      </c>
      <c r="ED12" s="7">
        <v>7.9</v>
      </c>
      <c r="EE12" s="7">
        <v>7.9</v>
      </c>
      <c r="EF12" s="7">
        <v>8.4</v>
      </c>
      <c r="EG12" s="7">
        <v>-0.3</v>
      </c>
      <c r="EH12" s="7">
        <v>-16.2</v>
      </c>
      <c r="EI12" s="7">
        <v>3</v>
      </c>
      <c r="EJ12" s="7">
        <v>14.9</v>
      </c>
      <c r="EK12" s="7">
        <v>14.9</v>
      </c>
      <c r="EL12" s="7">
        <v>13.6</v>
      </c>
      <c r="EM12" s="7">
        <v>14.7</v>
      </c>
      <c r="EN12" s="7">
        <v>14</v>
      </c>
      <c r="EO12" s="7">
        <v>11.3</v>
      </c>
      <c r="EP12" s="7">
        <v>11.8</v>
      </c>
      <c r="EQ12" s="7">
        <v>18.2</v>
      </c>
      <c r="ER12" s="7">
        <v>13.1</v>
      </c>
      <c r="ES12" s="7">
        <v>32.6</v>
      </c>
      <c r="ET12" s="7">
        <v>54.9</v>
      </c>
      <c r="EU12" s="7">
        <v>19.7</v>
      </c>
      <c r="EV12" s="7">
        <v>7.6</v>
      </c>
      <c r="EW12" s="7">
        <v>4</v>
      </c>
      <c r="EX12" s="7">
        <v>4.8</v>
      </c>
      <c r="EY12" s="7">
        <v>3.1</v>
      </c>
      <c r="EZ12" s="7">
        <v>4.7</v>
      </c>
      <c r="FA12" s="7">
        <v>6.1</v>
      </c>
      <c r="FB12" s="7">
        <v>2.2999999999999998</v>
      </c>
      <c r="FC12" s="7">
        <v>-3.3</v>
      </c>
      <c r="FD12" s="7">
        <v>1</v>
      </c>
      <c r="FE12" s="7">
        <v>-7.4</v>
      </c>
      <c r="FF12" s="7">
        <v>-6.8</v>
      </c>
      <c r="FG12" s="7">
        <v>-2.7</v>
      </c>
      <c r="FH12" s="7">
        <v>-3.4</v>
      </c>
      <c r="FI12" s="7">
        <v>-1.3</v>
      </c>
      <c r="FJ12" s="7">
        <v>-1.4</v>
      </c>
      <c r="FK12" s="7">
        <v>-1.2</v>
      </c>
      <c r="FL12" s="7">
        <v>-1.5</v>
      </c>
      <c r="FM12" s="7">
        <v>-2.6</v>
      </c>
      <c r="FN12" s="7">
        <v>-0.8</v>
      </c>
      <c r="FO12" s="7">
        <v>1.7</v>
      </c>
      <c r="FP12" s="7">
        <v>0.2</v>
      </c>
      <c r="FQ12" s="7">
        <v>-1.8</v>
      </c>
      <c r="FR12" s="7">
        <v>-1.2</v>
      </c>
      <c r="FS12" s="7">
        <v>0</v>
      </c>
      <c r="FT12" s="7">
        <v>1.2</v>
      </c>
      <c r="FU12" s="7">
        <v>1.8</v>
      </c>
      <c r="FV12" s="7">
        <v>0.9</v>
      </c>
      <c r="FW12" s="7">
        <v>1.8</v>
      </c>
      <c r="FX12" s="7">
        <v>-0.2</v>
      </c>
      <c r="FY12" s="7">
        <v>3.2</v>
      </c>
      <c r="FZ12" s="7">
        <v>4.3</v>
      </c>
      <c r="GA12" s="7">
        <v>-0.4</v>
      </c>
    </row>
    <row r="13" spans="1:183" hidden="1" x14ac:dyDescent="0.3">
      <c r="A13" s="7" t="s">
        <v>78</v>
      </c>
      <c r="B13" s="7" t="s">
        <v>77</v>
      </c>
      <c r="C13" s="7">
        <v>-3.1</v>
      </c>
      <c r="D13" s="7">
        <v>-3.8</v>
      </c>
      <c r="E13" s="7">
        <v>-7</v>
      </c>
      <c r="F13" s="7">
        <v>-8.6</v>
      </c>
      <c r="G13" s="7">
        <v>-10.1</v>
      </c>
      <c r="H13" s="7">
        <v>-7.9</v>
      </c>
      <c r="I13" s="7">
        <v>-7.1</v>
      </c>
      <c r="J13" s="7">
        <v>-5</v>
      </c>
      <c r="K13" s="7">
        <v>-0.5</v>
      </c>
      <c r="L13" s="7">
        <v>1</v>
      </c>
      <c r="M13" s="7">
        <v>4.0999999999999996</v>
      </c>
      <c r="N13" s="7">
        <v>6.3</v>
      </c>
      <c r="O13" s="7">
        <v>2.5</v>
      </c>
      <c r="P13" s="7">
        <v>4.5</v>
      </c>
      <c r="Q13" s="7">
        <v>8.1999999999999993</v>
      </c>
      <c r="R13" s="7">
        <v>9.6</v>
      </c>
      <c r="S13" s="7">
        <v>9.1999999999999993</v>
      </c>
      <c r="T13" s="7">
        <v>10.3</v>
      </c>
      <c r="U13" s="7">
        <v>9</v>
      </c>
      <c r="V13" s="7">
        <v>7.9</v>
      </c>
      <c r="W13" s="7">
        <v>7.8</v>
      </c>
      <c r="X13" s="7">
        <v>9.5</v>
      </c>
      <c r="Y13" s="7">
        <v>7.7</v>
      </c>
      <c r="Z13" s="7">
        <v>8</v>
      </c>
      <c r="AA13" s="7">
        <v>9.6999999999999993</v>
      </c>
      <c r="AB13" s="7">
        <v>9.1999999999999993</v>
      </c>
      <c r="AC13" s="7">
        <v>9.5</v>
      </c>
      <c r="AD13" s="7">
        <v>9.3000000000000007</v>
      </c>
      <c r="AE13" s="7">
        <v>9.6999999999999993</v>
      </c>
      <c r="AF13" s="7">
        <v>8.6</v>
      </c>
      <c r="AG13" s="7">
        <v>9.5</v>
      </c>
      <c r="AH13" s="7">
        <v>10.4</v>
      </c>
      <c r="AI13" s="7">
        <v>8.3000000000000007</v>
      </c>
      <c r="AJ13" s="7">
        <v>11.1</v>
      </c>
      <c r="AK13" s="7">
        <v>9.1999999999999993</v>
      </c>
      <c r="AL13" s="7">
        <v>7.7</v>
      </c>
      <c r="AM13" s="7">
        <v>7.7</v>
      </c>
      <c r="AN13" s="7">
        <v>8.6</v>
      </c>
      <c r="AO13" s="7">
        <v>10</v>
      </c>
      <c r="AP13" s="7">
        <v>7.9</v>
      </c>
      <c r="AQ13" s="7">
        <v>8</v>
      </c>
      <c r="AR13" s="7">
        <v>7.7</v>
      </c>
      <c r="AS13" s="7">
        <v>8</v>
      </c>
      <c r="AT13" s="7">
        <v>7.8</v>
      </c>
      <c r="AU13" s="7">
        <v>8.6999999999999993</v>
      </c>
      <c r="AV13" s="7">
        <v>5.5</v>
      </c>
      <c r="AW13" s="7">
        <v>8.5</v>
      </c>
      <c r="AX13" s="7">
        <v>10.8</v>
      </c>
      <c r="AY13" s="7">
        <v>11.6</v>
      </c>
      <c r="AZ13" s="7">
        <v>10.6</v>
      </c>
      <c r="BA13" s="7">
        <v>7.8</v>
      </c>
      <c r="BB13" s="7">
        <v>9.1</v>
      </c>
      <c r="BC13" s="7">
        <v>9.5</v>
      </c>
      <c r="BD13" s="7">
        <v>9.4</v>
      </c>
      <c r="BE13" s="7">
        <v>8.9</v>
      </c>
      <c r="BF13" s="7">
        <v>9.5</v>
      </c>
      <c r="BG13" s="7">
        <v>9</v>
      </c>
      <c r="BH13" s="7">
        <v>9.3000000000000007</v>
      </c>
      <c r="BI13" s="7">
        <v>8.6999999999999993</v>
      </c>
      <c r="BJ13" s="7">
        <v>5.9</v>
      </c>
      <c r="BK13" s="7">
        <v>3.2</v>
      </c>
      <c r="BL13" s="7">
        <v>6.6</v>
      </c>
      <c r="BM13" s="7">
        <v>7.6</v>
      </c>
      <c r="BN13" s="7">
        <v>7.5</v>
      </c>
      <c r="BO13" s="7">
        <v>7.9</v>
      </c>
      <c r="BP13" s="7">
        <v>7.6</v>
      </c>
      <c r="BQ13" s="7">
        <v>8.3000000000000007</v>
      </c>
      <c r="BR13" s="7">
        <v>7</v>
      </c>
      <c r="BS13" s="7">
        <v>9.4</v>
      </c>
      <c r="BT13" s="7">
        <v>8.8000000000000007</v>
      </c>
      <c r="BU13" s="7">
        <v>8</v>
      </c>
      <c r="BV13" s="7">
        <v>9.8000000000000007</v>
      </c>
      <c r="BW13" s="7">
        <v>10.8</v>
      </c>
      <c r="BX13" s="7">
        <v>6.1</v>
      </c>
      <c r="BY13" s="7">
        <v>6.8</v>
      </c>
      <c r="BZ13" s="7">
        <v>6.8</v>
      </c>
      <c r="CA13" s="7">
        <v>5.4</v>
      </c>
      <c r="CB13" s="7">
        <v>5.8</v>
      </c>
      <c r="CC13" s="7">
        <v>5.6</v>
      </c>
      <c r="CD13" s="7">
        <v>6.4</v>
      </c>
      <c r="CE13" s="7">
        <v>4.8</v>
      </c>
      <c r="CF13" s="7">
        <v>5.6</v>
      </c>
      <c r="CG13" s="7">
        <v>4.9000000000000004</v>
      </c>
      <c r="CH13" s="7">
        <v>6.9</v>
      </c>
      <c r="CI13" s="7">
        <v>6.4</v>
      </c>
      <c r="CJ13" s="7">
        <v>8.9</v>
      </c>
      <c r="CK13" s="7">
        <v>8.8000000000000007</v>
      </c>
      <c r="CL13" s="7">
        <v>7.6</v>
      </c>
      <c r="CM13" s="7">
        <v>10.199999999999999</v>
      </c>
      <c r="CN13" s="7">
        <v>11.9</v>
      </c>
      <c r="CO13" s="7">
        <v>10.8</v>
      </c>
      <c r="CP13" s="7">
        <v>9.9</v>
      </c>
      <c r="CQ13" s="7">
        <v>9.8000000000000007</v>
      </c>
      <c r="CR13" s="7">
        <v>9.6999999999999993</v>
      </c>
      <c r="CS13" s="7">
        <v>10.5</v>
      </c>
      <c r="CT13" s="7">
        <v>9.3000000000000007</v>
      </c>
      <c r="CU13" s="7">
        <v>9</v>
      </c>
      <c r="CV13" s="7">
        <v>9.6999999999999993</v>
      </c>
      <c r="CW13" s="7">
        <v>10</v>
      </c>
      <c r="CX13" s="7">
        <v>13.7</v>
      </c>
      <c r="CY13" s="7">
        <v>9.6999999999999993</v>
      </c>
      <c r="CZ13" s="7">
        <v>8</v>
      </c>
      <c r="DA13" s="7">
        <v>7.7</v>
      </c>
      <c r="DB13" s="7">
        <v>8.8000000000000007</v>
      </c>
      <c r="DC13" s="7">
        <v>9.8000000000000007</v>
      </c>
      <c r="DD13" s="7">
        <v>8.4</v>
      </c>
      <c r="DE13" s="7">
        <v>12.2</v>
      </c>
      <c r="DF13" s="7">
        <v>13.4</v>
      </c>
      <c r="DG13" s="7">
        <v>15.3</v>
      </c>
      <c r="DH13" s="7">
        <v>15.6</v>
      </c>
      <c r="DI13" s="7">
        <v>13</v>
      </c>
      <c r="DJ13" s="7">
        <v>10.9</v>
      </c>
      <c r="DK13" s="7">
        <v>12.9</v>
      </c>
      <c r="DL13" s="7">
        <v>12.2</v>
      </c>
      <c r="DM13" s="7">
        <v>12.3</v>
      </c>
      <c r="DN13" s="7">
        <v>12.7</v>
      </c>
      <c r="DO13" s="7">
        <v>10.8</v>
      </c>
      <c r="DP13" s="7">
        <v>11.9</v>
      </c>
      <c r="DQ13" s="7">
        <v>11.5</v>
      </c>
      <c r="DR13" s="7">
        <v>0.7</v>
      </c>
      <c r="DS13" s="7">
        <v>5.6</v>
      </c>
      <c r="DT13" s="7">
        <v>3.7</v>
      </c>
      <c r="DU13" s="7">
        <v>5.7</v>
      </c>
      <c r="DV13" s="7">
        <v>6.9</v>
      </c>
      <c r="DW13" s="7">
        <v>9.6</v>
      </c>
      <c r="DX13" s="7">
        <v>10.6</v>
      </c>
      <c r="DY13" s="7">
        <v>12.5</v>
      </c>
      <c r="DZ13" s="7">
        <v>11.8</v>
      </c>
      <c r="EA13" s="7">
        <v>12.8</v>
      </c>
      <c r="EB13" s="7">
        <v>12.8</v>
      </c>
      <c r="EC13" s="7">
        <v>10.7</v>
      </c>
      <c r="ED13" s="7">
        <v>19.7</v>
      </c>
      <c r="EE13" s="7">
        <v>15</v>
      </c>
      <c r="EF13" s="7">
        <v>14.2</v>
      </c>
      <c r="EG13" s="7">
        <v>9.5</v>
      </c>
      <c r="EH13" s="7">
        <v>5</v>
      </c>
      <c r="EI13" s="7">
        <v>23.1</v>
      </c>
      <c r="EJ13" s="7">
        <v>31.8</v>
      </c>
      <c r="EK13" s="7">
        <v>30.2</v>
      </c>
      <c r="EL13" s="7">
        <v>29.3</v>
      </c>
      <c r="EM13" s="7">
        <v>31.1</v>
      </c>
      <c r="EN13" s="7">
        <v>32.6</v>
      </c>
      <c r="EO13" s="7">
        <v>29.9</v>
      </c>
      <c r="EP13" s="7">
        <v>29.8</v>
      </c>
      <c r="EQ13" s="7">
        <v>30.4</v>
      </c>
      <c r="ER13" s="7">
        <v>24.1</v>
      </c>
      <c r="ES13" s="7">
        <v>43.9</v>
      </c>
      <c r="ET13" s="7">
        <v>46.4</v>
      </c>
      <c r="EU13" s="7">
        <v>17.3</v>
      </c>
      <c r="EV13" s="7">
        <v>12.2</v>
      </c>
      <c r="EW13" s="7">
        <v>6.5</v>
      </c>
      <c r="EX13" s="7">
        <v>9</v>
      </c>
      <c r="EY13" s="7">
        <v>9.1</v>
      </c>
      <c r="EZ13" s="7">
        <v>9.8000000000000007</v>
      </c>
      <c r="FA13" s="7">
        <v>11.7</v>
      </c>
      <c r="FB13" s="7">
        <v>11.1</v>
      </c>
      <c r="FC13" s="7">
        <v>10.9</v>
      </c>
      <c r="FD13" s="7">
        <v>15.6</v>
      </c>
      <c r="FE13" s="7">
        <v>4.3</v>
      </c>
      <c r="FF13" s="7">
        <v>6.5</v>
      </c>
      <c r="FG13" s="7">
        <v>8.4</v>
      </c>
      <c r="FH13" s="7">
        <v>4.3</v>
      </c>
      <c r="FI13" s="7">
        <v>12.8</v>
      </c>
      <c r="FJ13" s="7">
        <v>9.4</v>
      </c>
      <c r="FK13" s="7">
        <v>8.1</v>
      </c>
      <c r="FL13" s="7">
        <v>5.8</v>
      </c>
      <c r="FM13" s="7">
        <v>1.8</v>
      </c>
      <c r="FN13" s="7">
        <v>4.0999999999999996</v>
      </c>
      <c r="FO13" s="7">
        <v>3.8</v>
      </c>
      <c r="FP13" s="7">
        <v>4.8</v>
      </c>
      <c r="FQ13" s="7">
        <v>2.8</v>
      </c>
      <c r="FR13" s="7">
        <v>3.2</v>
      </c>
      <c r="FS13" s="7">
        <v>6.7</v>
      </c>
      <c r="FT13" s="7">
        <v>8.4</v>
      </c>
      <c r="FU13" s="7">
        <v>7.7</v>
      </c>
      <c r="FV13" s="7">
        <v>8.6</v>
      </c>
      <c r="FW13" s="7">
        <v>8.8000000000000007</v>
      </c>
      <c r="FX13" s="7">
        <v>8.3000000000000007</v>
      </c>
      <c r="FY13" s="7">
        <v>12.5</v>
      </c>
      <c r="FZ13" s="7">
        <v>12.8</v>
      </c>
      <c r="GA13" s="7">
        <v>8.3000000000000007</v>
      </c>
    </row>
    <row r="14" spans="1:183" hidden="1" x14ac:dyDescent="0.3">
      <c r="A14" s="7" t="s">
        <v>76</v>
      </c>
      <c r="B14" s="7" t="s">
        <v>75</v>
      </c>
      <c r="C14" s="7">
        <v>-7.8</v>
      </c>
      <c r="D14" s="7">
        <v>-5.2</v>
      </c>
      <c r="E14" s="7">
        <v>-8.6999999999999993</v>
      </c>
      <c r="F14" s="7">
        <v>-6.2</v>
      </c>
      <c r="G14" s="7">
        <v>-5.8</v>
      </c>
      <c r="H14" s="7">
        <v>-5</v>
      </c>
      <c r="I14" s="7">
        <v>-5.7</v>
      </c>
      <c r="J14" s="7">
        <v>-3.2</v>
      </c>
      <c r="K14" s="7">
        <v>0</v>
      </c>
      <c r="L14" s="7">
        <v>-0.2</v>
      </c>
      <c r="M14" s="7">
        <v>1.7</v>
      </c>
      <c r="N14" s="7">
        <v>5.2</v>
      </c>
      <c r="O14" s="7">
        <v>3.3</v>
      </c>
      <c r="P14" s="7">
        <v>4.0999999999999996</v>
      </c>
      <c r="Q14" s="7">
        <v>7.6</v>
      </c>
      <c r="R14" s="7">
        <v>6</v>
      </c>
      <c r="S14" s="7">
        <v>3.9</v>
      </c>
      <c r="T14" s="7">
        <v>3.4</v>
      </c>
      <c r="U14" s="7">
        <v>6.2</v>
      </c>
      <c r="V14" s="7">
        <v>3.6</v>
      </c>
      <c r="W14" s="7">
        <v>4.0999999999999996</v>
      </c>
      <c r="X14" s="7">
        <v>7.8</v>
      </c>
      <c r="Y14" s="7">
        <v>6.4</v>
      </c>
      <c r="Z14" s="7">
        <v>3.9</v>
      </c>
      <c r="AA14" s="7">
        <v>4.5</v>
      </c>
      <c r="AB14" s="7">
        <v>3.6</v>
      </c>
      <c r="AC14" s="7">
        <v>4.4000000000000004</v>
      </c>
      <c r="AD14" s="7">
        <v>5.2</v>
      </c>
      <c r="AE14" s="7">
        <v>4.9000000000000004</v>
      </c>
      <c r="AF14" s="7">
        <v>5.2</v>
      </c>
      <c r="AG14" s="7">
        <v>3.6</v>
      </c>
      <c r="AH14" s="7">
        <v>5.3</v>
      </c>
      <c r="AI14" s="7">
        <v>5.5</v>
      </c>
      <c r="AJ14" s="7">
        <v>1.3</v>
      </c>
      <c r="AK14" s="7">
        <v>1.4</v>
      </c>
      <c r="AL14" s="7">
        <v>3.4</v>
      </c>
      <c r="AM14" s="7">
        <v>3.1</v>
      </c>
      <c r="AN14" s="7">
        <v>4.5999999999999996</v>
      </c>
      <c r="AO14" s="7">
        <v>2.4</v>
      </c>
      <c r="AP14" s="7">
        <v>1.6</v>
      </c>
      <c r="AQ14" s="7">
        <v>4</v>
      </c>
      <c r="AR14" s="7">
        <v>3.6</v>
      </c>
      <c r="AS14" s="7">
        <v>5.0999999999999996</v>
      </c>
      <c r="AT14" s="7">
        <v>3</v>
      </c>
      <c r="AU14" s="7">
        <v>3.5</v>
      </c>
      <c r="AV14" s="7">
        <v>3.5</v>
      </c>
      <c r="AW14" s="7">
        <v>5.6</v>
      </c>
      <c r="AX14" s="7">
        <v>8.8000000000000007</v>
      </c>
      <c r="AY14" s="7">
        <v>5.9</v>
      </c>
      <c r="AZ14" s="7">
        <v>4.0999999999999996</v>
      </c>
      <c r="BA14" s="7">
        <v>4.5999999999999996</v>
      </c>
      <c r="BB14" s="7">
        <v>4.0999999999999996</v>
      </c>
      <c r="BC14" s="7">
        <v>2.6</v>
      </c>
      <c r="BD14" s="7">
        <v>2.1</v>
      </c>
      <c r="BE14" s="7">
        <v>0.5</v>
      </c>
      <c r="BF14" s="7">
        <v>1.6</v>
      </c>
      <c r="BG14" s="7">
        <v>1.5</v>
      </c>
      <c r="BH14" s="7">
        <v>5.6</v>
      </c>
      <c r="BI14" s="7">
        <v>3.1</v>
      </c>
      <c r="BJ14" s="7">
        <v>1.1000000000000001</v>
      </c>
      <c r="BK14" s="7">
        <v>2</v>
      </c>
      <c r="BL14" s="7">
        <v>3.9</v>
      </c>
      <c r="BM14" s="7">
        <v>4.8</v>
      </c>
      <c r="BN14" s="7">
        <v>6.9</v>
      </c>
      <c r="BO14" s="7">
        <v>7.1</v>
      </c>
      <c r="BP14" s="7">
        <v>8.3000000000000007</v>
      </c>
      <c r="BQ14" s="7">
        <v>8.4</v>
      </c>
      <c r="BR14" s="7">
        <v>9.4</v>
      </c>
      <c r="BS14" s="7">
        <v>8.1999999999999993</v>
      </c>
      <c r="BT14" s="7">
        <v>7.2</v>
      </c>
      <c r="BU14" s="7">
        <v>8.9</v>
      </c>
      <c r="BV14" s="7">
        <v>6.9</v>
      </c>
      <c r="BW14" s="7">
        <v>8.3000000000000007</v>
      </c>
      <c r="BX14" s="7">
        <v>7.6</v>
      </c>
      <c r="BY14" s="7">
        <v>7.2</v>
      </c>
      <c r="BZ14" s="7">
        <v>6.3</v>
      </c>
      <c r="CA14" s="7">
        <v>6.8</v>
      </c>
      <c r="CB14" s="7">
        <v>7.2</v>
      </c>
      <c r="CC14" s="7">
        <v>6.7</v>
      </c>
      <c r="CD14" s="7">
        <v>6.3</v>
      </c>
      <c r="CE14" s="7">
        <v>4.9000000000000004</v>
      </c>
      <c r="CF14" s="7">
        <v>3.5</v>
      </c>
      <c r="CG14" s="7">
        <v>4.3</v>
      </c>
      <c r="CH14" s="7">
        <v>5.6</v>
      </c>
      <c r="CI14" s="7">
        <v>2.2000000000000002</v>
      </c>
      <c r="CJ14" s="7">
        <v>2.4</v>
      </c>
      <c r="CK14" s="7">
        <v>2.4</v>
      </c>
      <c r="CL14" s="7">
        <v>0.3</v>
      </c>
      <c r="CM14" s="7">
        <v>-0.5</v>
      </c>
      <c r="CN14" s="7">
        <v>-0.9</v>
      </c>
      <c r="CO14" s="7">
        <v>-0.7</v>
      </c>
      <c r="CP14" s="7">
        <v>-1.1000000000000001</v>
      </c>
      <c r="CQ14" s="7">
        <v>0.5</v>
      </c>
      <c r="CR14" s="7">
        <v>-0.3</v>
      </c>
      <c r="CS14" s="7">
        <v>-1.9</v>
      </c>
      <c r="CT14" s="7">
        <v>-1.4</v>
      </c>
      <c r="CU14" s="7">
        <v>0.6</v>
      </c>
      <c r="CV14" s="7">
        <v>-1.7</v>
      </c>
      <c r="CW14" s="7">
        <v>-0.4</v>
      </c>
      <c r="CX14" s="7">
        <v>0.2</v>
      </c>
      <c r="CY14" s="7">
        <v>0.9</v>
      </c>
      <c r="CZ14" s="7">
        <v>1.2</v>
      </c>
      <c r="DA14" s="7">
        <v>2.9</v>
      </c>
      <c r="DB14" s="7">
        <v>2.6</v>
      </c>
      <c r="DC14" s="7">
        <v>2.2999999999999998</v>
      </c>
      <c r="DD14" s="7">
        <v>2.7</v>
      </c>
      <c r="DE14" s="7">
        <v>4.5</v>
      </c>
      <c r="DF14" s="7">
        <v>2.9</v>
      </c>
      <c r="DG14" s="7">
        <v>3.9</v>
      </c>
      <c r="DH14" s="7">
        <v>6.6</v>
      </c>
      <c r="DI14" s="7">
        <v>4.4000000000000004</v>
      </c>
      <c r="DJ14" s="7">
        <v>6.4</v>
      </c>
      <c r="DK14" s="7">
        <v>7</v>
      </c>
      <c r="DL14" s="7">
        <v>6.6</v>
      </c>
      <c r="DM14" s="7">
        <v>3.8</v>
      </c>
      <c r="DN14" s="7">
        <v>4.4000000000000004</v>
      </c>
      <c r="DO14" s="7">
        <v>3.9</v>
      </c>
      <c r="DP14" s="7">
        <v>6.2</v>
      </c>
      <c r="DQ14" s="7">
        <v>6.2</v>
      </c>
      <c r="DR14" s="7">
        <v>2.6</v>
      </c>
      <c r="DS14" s="7">
        <v>4.2</v>
      </c>
      <c r="DT14" s="7">
        <v>3.6</v>
      </c>
      <c r="DU14" s="7">
        <v>6.9</v>
      </c>
      <c r="DV14" s="7">
        <v>4.5</v>
      </c>
      <c r="DW14" s="7">
        <v>3.8</v>
      </c>
      <c r="DX14" s="7">
        <v>2.2999999999999998</v>
      </c>
      <c r="DY14" s="7">
        <v>5.9</v>
      </c>
      <c r="DZ14" s="7">
        <v>6.1</v>
      </c>
      <c r="EA14" s="7">
        <v>7.6</v>
      </c>
      <c r="EB14" s="7">
        <v>3.8</v>
      </c>
      <c r="EC14" s="7">
        <v>2.2999999999999998</v>
      </c>
      <c r="ED14" s="7">
        <v>7.7</v>
      </c>
      <c r="EE14" s="7">
        <v>6.8</v>
      </c>
      <c r="EF14" s="7">
        <v>5</v>
      </c>
      <c r="EG14" s="7">
        <v>-16.600000000000001</v>
      </c>
      <c r="EH14" s="7">
        <v>-40</v>
      </c>
      <c r="EI14" s="7">
        <v>-21.9</v>
      </c>
      <c r="EJ14" s="7">
        <v>-0.5</v>
      </c>
      <c r="EK14" s="7">
        <v>5.7</v>
      </c>
      <c r="EL14" s="7">
        <v>8</v>
      </c>
      <c r="EM14" s="7">
        <v>9.6999999999999993</v>
      </c>
      <c r="EN14" s="7">
        <v>12.2</v>
      </c>
      <c r="EO14" s="7">
        <v>12.8</v>
      </c>
      <c r="EP14" s="7">
        <v>13.7</v>
      </c>
      <c r="EQ14" s="7">
        <v>12.5</v>
      </c>
      <c r="ER14" s="7">
        <v>12.2</v>
      </c>
      <c r="ES14" s="7">
        <v>52</v>
      </c>
      <c r="ET14" s="7">
        <v>109.8</v>
      </c>
      <c r="EU14" s="7">
        <v>61.8</v>
      </c>
      <c r="EV14" s="7">
        <v>32.4</v>
      </c>
      <c r="EW14" s="7">
        <v>19</v>
      </c>
      <c r="EX14" s="7">
        <v>15.1</v>
      </c>
      <c r="EY14" s="7">
        <v>14.4</v>
      </c>
      <c r="EZ14" s="7">
        <v>16.8</v>
      </c>
      <c r="FA14" s="7">
        <v>17.600000000000001</v>
      </c>
      <c r="FB14" s="7">
        <v>10.6</v>
      </c>
      <c r="FC14" s="7">
        <v>9.1999999999999993</v>
      </c>
      <c r="FD14" s="7">
        <v>14.3</v>
      </c>
      <c r="FE14" s="7">
        <v>5.3</v>
      </c>
      <c r="FF14" s="7">
        <v>8.3000000000000007</v>
      </c>
      <c r="FG14" s="7">
        <v>4.5</v>
      </c>
      <c r="FH14" s="7">
        <v>2.4</v>
      </c>
      <c r="FI14" s="7">
        <v>5</v>
      </c>
      <c r="FJ14" s="7">
        <v>5.3</v>
      </c>
      <c r="FK14" s="7">
        <v>2.8</v>
      </c>
      <c r="FL14" s="7">
        <v>0.1</v>
      </c>
      <c r="FM14" s="7">
        <v>-3.3</v>
      </c>
      <c r="FN14" s="7">
        <v>-0.6</v>
      </c>
      <c r="FO14" s="7">
        <v>3.6</v>
      </c>
      <c r="FP14" s="7">
        <v>-1.2</v>
      </c>
      <c r="FQ14" s="7">
        <v>-4</v>
      </c>
      <c r="FR14" s="7">
        <v>-4.5</v>
      </c>
      <c r="FS14" s="7">
        <v>-0.7</v>
      </c>
      <c r="FT14" s="7">
        <v>-1.9</v>
      </c>
      <c r="FU14" s="7">
        <v>-1.8</v>
      </c>
      <c r="FV14" s="7">
        <v>-1</v>
      </c>
      <c r="FW14" s="7">
        <v>0.7</v>
      </c>
      <c r="FX14" s="7">
        <v>0.5</v>
      </c>
      <c r="FY14" s="7">
        <v>4.5</v>
      </c>
      <c r="FZ14" s="7">
        <v>6.8</v>
      </c>
      <c r="GA14" s="7">
        <v>3.9</v>
      </c>
    </row>
    <row r="15" spans="1:183" hidden="1" x14ac:dyDescent="0.3">
      <c r="A15" s="7" t="s">
        <v>74</v>
      </c>
      <c r="B15" s="7" t="s">
        <v>73</v>
      </c>
      <c r="C15" s="7">
        <v>-2.2999999999999998</v>
      </c>
      <c r="D15" s="7">
        <v>-1.3</v>
      </c>
      <c r="E15" s="7">
        <v>-3.2</v>
      </c>
      <c r="F15" s="7">
        <v>-3</v>
      </c>
      <c r="G15" s="7">
        <v>-2.9</v>
      </c>
      <c r="H15" s="7">
        <v>-3.1</v>
      </c>
      <c r="I15" s="7">
        <v>-2.2000000000000002</v>
      </c>
      <c r="J15" s="7">
        <v>-1.8</v>
      </c>
      <c r="K15" s="7">
        <v>0.2</v>
      </c>
      <c r="L15" s="7">
        <v>0</v>
      </c>
      <c r="M15" s="7">
        <v>-0.6</v>
      </c>
      <c r="N15" s="7">
        <v>0.6</v>
      </c>
      <c r="O15" s="7">
        <v>-0.1</v>
      </c>
      <c r="P15" s="7">
        <v>0.4</v>
      </c>
      <c r="Q15" s="7">
        <v>1.4</v>
      </c>
      <c r="R15" s="7">
        <v>1.8</v>
      </c>
      <c r="S15" s="7">
        <v>1.2</v>
      </c>
      <c r="T15" s="7">
        <v>2.2000000000000002</v>
      </c>
      <c r="U15" s="7">
        <v>1.5</v>
      </c>
      <c r="V15" s="7">
        <v>1.8</v>
      </c>
      <c r="W15" s="7">
        <v>2.1</v>
      </c>
      <c r="X15" s="7">
        <v>1.7</v>
      </c>
      <c r="Y15" s="7">
        <v>2.8</v>
      </c>
      <c r="Z15" s="7">
        <v>2.2000000000000002</v>
      </c>
      <c r="AA15" s="7">
        <v>2.5</v>
      </c>
      <c r="AB15" s="7">
        <v>1.8</v>
      </c>
      <c r="AC15" s="7">
        <v>1.8</v>
      </c>
      <c r="AD15" s="7">
        <v>1.3</v>
      </c>
      <c r="AE15" s="7">
        <v>0.9</v>
      </c>
      <c r="AF15" s="7">
        <v>1.5</v>
      </c>
      <c r="AG15" s="7">
        <v>1.1000000000000001</v>
      </c>
      <c r="AH15" s="7">
        <v>0.4</v>
      </c>
      <c r="AI15" s="7">
        <v>0</v>
      </c>
      <c r="AJ15" s="7">
        <v>0.1</v>
      </c>
      <c r="AK15" s="7">
        <v>-0.5</v>
      </c>
      <c r="AL15" s="7">
        <v>-0.4</v>
      </c>
      <c r="AM15" s="7">
        <v>-0.3</v>
      </c>
      <c r="AN15" s="7">
        <v>0.7</v>
      </c>
      <c r="AO15" s="7">
        <v>0.1</v>
      </c>
      <c r="AP15" s="7">
        <v>0</v>
      </c>
      <c r="AQ15" s="7">
        <v>1.1000000000000001</v>
      </c>
      <c r="AR15" s="7">
        <v>-0.3</v>
      </c>
      <c r="AS15" s="7">
        <v>0.3</v>
      </c>
      <c r="AT15" s="7">
        <v>1.1000000000000001</v>
      </c>
      <c r="AU15" s="7">
        <v>0.5</v>
      </c>
      <c r="AV15" s="7">
        <v>0.5</v>
      </c>
      <c r="AW15" s="7">
        <v>0.7</v>
      </c>
      <c r="AX15" s="7">
        <v>0.8</v>
      </c>
      <c r="AY15" s="7">
        <v>2</v>
      </c>
      <c r="AZ15" s="7">
        <v>1</v>
      </c>
      <c r="BA15" s="7">
        <v>1.4</v>
      </c>
      <c r="BB15" s="7">
        <v>1.2</v>
      </c>
      <c r="BC15" s="7">
        <v>1.8</v>
      </c>
      <c r="BD15" s="7">
        <v>2</v>
      </c>
      <c r="BE15" s="7">
        <v>2.5</v>
      </c>
      <c r="BF15" s="7">
        <v>1.7</v>
      </c>
      <c r="BG15" s="7">
        <v>3</v>
      </c>
      <c r="BH15" s="7">
        <v>3.2</v>
      </c>
      <c r="BI15" s="7">
        <v>3.4</v>
      </c>
      <c r="BJ15" s="7">
        <v>3.6</v>
      </c>
      <c r="BK15" s="7">
        <v>1.4</v>
      </c>
      <c r="BL15" s="7">
        <v>2.5</v>
      </c>
      <c r="BM15" s="7">
        <v>2.6</v>
      </c>
      <c r="BN15" s="7">
        <v>3.7</v>
      </c>
      <c r="BO15" s="7">
        <v>2.5</v>
      </c>
      <c r="BP15" s="7">
        <v>3.1</v>
      </c>
      <c r="BQ15" s="7">
        <v>3</v>
      </c>
      <c r="BR15" s="7">
        <v>3.9</v>
      </c>
      <c r="BS15" s="7">
        <v>2.7</v>
      </c>
      <c r="BT15" s="7">
        <v>3.4</v>
      </c>
      <c r="BU15" s="7">
        <v>3.4</v>
      </c>
      <c r="BV15" s="7">
        <v>3.5</v>
      </c>
      <c r="BW15" s="7">
        <v>4.4000000000000004</v>
      </c>
      <c r="BX15" s="7">
        <v>3.8</v>
      </c>
      <c r="BY15" s="7">
        <v>4.2</v>
      </c>
      <c r="BZ15" s="7">
        <v>3.3</v>
      </c>
      <c r="CA15" s="7">
        <v>4.0999999999999996</v>
      </c>
      <c r="CB15" s="7">
        <v>3.7</v>
      </c>
      <c r="CC15" s="7">
        <v>4</v>
      </c>
      <c r="CD15" s="7">
        <v>3.4</v>
      </c>
      <c r="CE15" s="7">
        <v>4.3</v>
      </c>
      <c r="CF15" s="7">
        <v>2.9</v>
      </c>
      <c r="CG15" s="7">
        <v>3.1</v>
      </c>
      <c r="CH15" s="7">
        <v>3.2</v>
      </c>
      <c r="CI15" s="7">
        <v>2.9</v>
      </c>
      <c r="CJ15" s="7">
        <v>3.4</v>
      </c>
      <c r="CK15" s="7">
        <v>2.7</v>
      </c>
      <c r="CL15" s="7">
        <v>3.1</v>
      </c>
      <c r="CM15" s="7">
        <v>3</v>
      </c>
      <c r="CN15" s="7">
        <v>3.7</v>
      </c>
      <c r="CO15" s="7">
        <v>2.7</v>
      </c>
      <c r="CP15" s="7">
        <v>2.6</v>
      </c>
      <c r="CQ15" s="7">
        <v>2.2999999999999998</v>
      </c>
      <c r="CR15" s="7">
        <v>2.5</v>
      </c>
      <c r="CS15" s="7">
        <v>2</v>
      </c>
      <c r="CT15" s="7">
        <v>2.4</v>
      </c>
      <c r="CU15" s="7">
        <v>2.4</v>
      </c>
      <c r="CV15" s="7">
        <v>1.9</v>
      </c>
      <c r="CW15" s="7">
        <v>2.7</v>
      </c>
      <c r="CX15" s="7">
        <v>2.8</v>
      </c>
      <c r="CY15" s="7">
        <v>2.2000000000000002</v>
      </c>
      <c r="CZ15" s="7">
        <v>2.2000000000000002</v>
      </c>
      <c r="DA15" s="7">
        <v>2.2999999999999998</v>
      </c>
      <c r="DB15" s="7">
        <v>2.5</v>
      </c>
      <c r="DC15" s="7">
        <v>3.2</v>
      </c>
      <c r="DD15" s="7">
        <v>3.2</v>
      </c>
      <c r="DE15" s="7">
        <v>3.9</v>
      </c>
      <c r="DF15" s="7">
        <v>4.4000000000000004</v>
      </c>
      <c r="DG15" s="7">
        <v>4.0999999999999996</v>
      </c>
      <c r="DH15" s="7">
        <v>3.5</v>
      </c>
      <c r="DI15" s="7">
        <v>3.1</v>
      </c>
      <c r="DJ15" s="7">
        <v>2.5</v>
      </c>
      <c r="DK15" s="7">
        <v>3.5</v>
      </c>
      <c r="DL15" s="7">
        <v>2</v>
      </c>
      <c r="DM15" s="7">
        <v>2.9</v>
      </c>
      <c r="DN15" s="7">
        <v>2.6</v>
      </c>
      <c r="DO15" s="7">
        <v>1.8</v>
      </c>
      <c r="DP15" s="7">
        <v>2.6</v>
      </c>
      <c r="DQ15" s="7">
        <v>3</v>
      </c>
      <c r="DR15" s="7">
        <v>-0.1</v>
      </c>
      <c r="DS15" s="7">
        <v>1.5</v>
      </c>
      <c r="DT15" s="7">
        <v>1.6</v>
      </c>
      <c r="DU15" s="7">
        <v>2.4</v>
      </c>
      <c r="DV15" s="7">
        <v>2.8</v>
      </c>
      <c r="DW15" s="7">
        <v>2.2999999999999998</v>
      </c>
      <c r="DX15" s="7">
        <v>3.9</v>
      </c>
      <c r="DY15" s="7">
        <v>3.7</v>
      </c>
      <c r="DZ15" s="7">
        <v>3.9</v>
      </c>
      <c r="EA15" s="7">
        <v>3.4</v>
      </c>
      <c r="EB15" s="7">
        <v>3</v>
      </c>
      <c r="EC15" s="7">
        <v>1.9</v>
      </c>
      <c r="ED15" s="7">
        <v>3.9</v>
      </c>
      <c r="EE15" s="7">
        <v>2.2999999999999998</v>
      </c>
      <c r="EF15" s="7">
        <v>2.8</v>
      </c>
      <c r="EG15" s="7">
        <v>6.1</v>
      </c>
      <c r="EH15" s="7">
        <v>-7</v>
      </c>
      <c r="EI15" s="7">
        <v>0.5</v>
      </c>
      <c r="EJ15" s="7">
        <v>3.7</v>
      </c>
      <c r="EK15" s="7">
        <v>4.5999999999999996</v>
      </c>
      <c r="EL15" s="7">
        <v>3.8</v>
      </c>
      <c r="EM15" s="7">
        <v>6.5</v>
      </c>
      <c r="EN15" s="7">
        <v>5.7</v>
      </c>
      <c r="EO15" s="7">
        <v>5</v>
      </c>
      <c r="EP15" s="7">
        <v>5.6</v>
      </c>
      <c r="EQ15" s="7">
        <v>7.5</v>
      </c>
      <c r="ER15" s="7">
        <v>5</v>
      </c>
      <c r="ES15" s="7">
        <v>6.8</v>
      </c>
      <c r="ET15" s="7">
        <v>21.8</v>
      </c>
      <c r="EU15" s="7">
        <v>11.6</v>
      </c>
      <c r="EV15" s="7">
        <v>9.1999999999999993</v>
      </c>
      <c r="EW15" s="7">
        <v>6.4</v>
      </c>
      <c r="EX15" s="7">
        <v>8.1</v>
      </c>
      <c r="EY15" s="7">
        <v>5.9</v>
      </c>
      <c r="EZ15" s="7">
        <v>7</v>
      </c>
      <c r="FA15" s="7">
        <v>7.5</v>
      </c>
      <c r="FB15" s="7">
        <v>6.5</v>
      </c>
      <c r="FC15" s="7">
        <v>4.5</v>
      </c>
      <c r="FD15" s="7">
        <v>6.3</v>
      </c>
      <c r="FE15" s="7">
        <v>0.6</v>
      </c>
      <c r="FF15" s="7">
        <v>0.4</v>
      </c>
      <c r="FG15" s="7">
        <v>1.1000000000000001</v>
      </c>
      <c r="FH15" s="7">
        <v>-0.9</v>
      </c>
      <c r="FI15" s="7">
        <v>-0.3</v>
      </c>
      <c r="FJ15" s="7">
        <v>-0.9</v>
      </c>
      <c r="FK15" s="7">
        <v>-0.2</v>
      </c>
      <c r="FL15" s="7">
        <v>-0.7</v>
      </c>
      <c r="FM15" s="7">
        <v>-1.2</v>
      </c>
      <c r="FN15" s="7">
        <v>-0.9</v>
      </c>
      <c r="FO15" s="7">
        <v>-0.4</v>
      </c>
      <c r="FP15" s="7">
        <v>0.4</v>
      </c>
      <c r="FQ15" s="7">
        <v>-0.5</v>
      </c>
      <c r="FR15" s="7">
        <v>-0.1</v>
      </c>
      <c r="FS15" s="7">
        <v>-0.1</v>
      </c>
      <c r="FT15" s="7">
        <v>0.4</v>
      </c>
      <c r="FU15" s="7">
        <v>1.9</v>
      </c>
      <c r="FV15" s="7">
        <v>1.3</v>
      </c>
      <c r="FW15" s="7">
        <v>1.1000000000000001</v>
      </c>
      <c r="FX15" s="7">
        <v>1.4</v>
      </c>
      <c r="FY15" s="7">
        <v>2.1</v>
      </c>
      <c r="FZ15" s="7">
        <v>2.9</v>
      </c>
      <c r="GA15" s="7">
        <v>2</v>
      </c>
    </row>
    <row r="16" spans="1:183" hidden="1" x14ac:dyDescent="0.3">
      <c r="A16" s="7" t="s">
        <v>72</v>
      </c>
      <c r="B16" s="7" t="s">
        <v>71</v>
      </c>
      <c r="C16" s="7">
        <v>-2.8</v>
      </c>
      <c r="D16" s="7">
        <v>-2.9</v>
      </c>
      <c r="E16" s="7">
        <v>-3.1</v>
      </c>
      <c r="F16" s="7">
        <v>-2.4</v>
      </c>
      <c r="G16" s="7">
        <v>-1.9</v>
      </c>
      <c r="H16" s="7">
        <v>-1.9</v>
      </c>
      <c r="I16" s="7">
        <v>-0.8</v>
      </c>
      <c r="J16" s="7">
        <v>-0.3</v>
      </c>
      <c r="K16" s="7">
        <v>1.6</v>
      </c>
      <c r="L16" s="7">
        <v>2.1</v>
      </c>
      <c r="M16" s="7">
        <v>1.6</v>
      </c>
      <c r="N16" s="7">
        <v>3</v>
      </c>
      <c r="O16" s="7">
        <v>1.3</v>
      </c>
      <c r="P16" s="7">
        <v>3.9</v>
      </c>
      <c r="Q16" s="7">
        <v>2.5</v>
      </c>
      <c r="R16" s="7">
        <v>2</v>
      </c>
      <c r="S16" s="7">
        <v>1.1000000000000001</v>
      </c>
      <c r="T16" s="7">
        <v>1.2</v>
      </c>
      <c r="U16" s="7">
        <v>0.8</v>
      </c>
      <c r="V16" s="7">
        <v>1.3</v>
      </c>
      <c r="W16" s="7">
        <v>0.8</v>
      </c>
      <c r="X16" s="7">
        <v>0.6</v>
      </c>
      <c r="Y16" s="7">
        <v>1.9</v>
      </c>
      <c r="Z16" s="7">
        <v>0.8</v>
      </c>
      <c r="AA16" s="7">
        <v>1.5</v>
      </c>
      <c r="AB16" s="7">
        <v>-0.3</v>
      </c>
      <c r="AC16" s="7">
        <v>0.2</v>
      </c>
      <c r="AD16" s="7">
        <v>0.9</v>
      </c>
      <c r="AE16" s="7">
        <v>0.1</v>
      </c>
      <c r="AF16" s="7">
        <v>1.1000000000000001</v>
      </c>
      <c r="AG16" s="7">
        <v>0.9</v>
      </c>
      <c r="AH16" s="7">
        <v>0.2</v>
      </c>
      <c r="AI16" s="7">
        <v>-0.6</v>
      </c>
      <c r="AJ16" s="7">
        <v>-0.1</v>
      </c>
      <c r="AK16" s="7">
        <v>-0.8</v>
      </c>
      <c r="AL16" s="7">
        <v>-1.2</v>
      </c>
      <c r="AM16" s="7">
        <v>-0.6</v>
      </c>
      <c r="AN16" s="7">
        <v>-0.3</v>
      </c>
      <c r="AO16" s="7">
        <v>0.7</v>
      </c>
      <c r="AP16" s="7">
        <v>0.2</v>
      </c>
      <c r="AQ16" s="7">
        <v>1.4</v>
      </c>
      <c r="AR16" s="7">
        <v>0.6</v>
      </c>
      <c r="AS16" s="7">
        <v>1</v>
      </c>
      <c r="AT16" s="7">
        <v>0.9</v>
      </c>
      <c r="AU16" s="7">
        <v>1.7</v>
      </c>
      <c r="AV16" s="7">
        <v>1.7</v>
      </c>
      <c r="AW16" s="7">
        <v>1.2</v>
      </c>
      <c r="AX16" s="7">
        <v>1.9</v>
      </c>
      <c r="AY16" s="7">
        <v>1.3</v>
      </c>
      <c r="AZ16" s="7">
        <v>2.1</v>
      </c>
      <c r="BA16" s="7">
        <v>1.3</v>
      </c>
      <c r="BB16" s="7">
        <v>0.5</v>
      </c>
      <c r="BC16" s="7">
        <v>1.4</v>
      </c>
      <c r="BD16" s="7">
        <v>1.4</v>
      </c>
      <c r="BE16" s="7">
        <v>1.7</v>
      </c>
      <c r="BF16" s="7">
        <v>2.1</v>
      </c>
      <c r="BG16" s="7">
        <v>2.2999999999999998</v>
      </c>
      <c r="BH16" s="7">
        <v>2</v>
      </c>
      <c r="BI16" s="7">
        <v>2.8</v>
      </c>
      <c r="BJ16" s="7">
        <v>3.6</v>
      </c>
      <c r="BK16" s="7">
        <v>3.5</v>
      </c>
      <c r="BL16" s="7">
        <v>2.5</v>
      </c>
      <c r="BM16" s="7">
        <v>2.7</v>
      </c>
      <c r="BN16" s="7">
        <v>3.4</v>
      </c>
      <c r="BO16" s="7">
        <v>2.2999999999999998</v>
      </c>
      <c r="BP16" s="7">
        <v>3.2</v>
      </c>
      <c r="BQ16" s="7">
        <v>2.6</v>
      </c>
      <c r="BR16" s="7">
        <v>2.7</v>
      </c>
      <c r="BS16" s="7">
        <v>2.2000000000000002</v>
      </c>
      <c r="BT16" s="7">
        <v>2.7</v>
      </c>
      <c r="BU16" s="7">
        <v>2.2000000000000002</v>
      </c>
      <c r="BV16" s="7">
        <v>1.6</v>
      </c>
      <c r="BW16" s="7">
        <v>1.9</v>
      </c>
      <c r="BX16" s="7">
        <v>2</v>
      </c>
      <c r="BY16" s="7">
        <v>2.8</v>
      </c>
      <c r="BZ16" s="7">
        <v>2.5</v>
      </c>
      <c r="CA16" s="7">
        <v>2.8</v>
      </c>
      <c r="CB16" s="7">
        <v>2.2000000000000002</v>
      </c>
      <c r="CC16" s="7">
        <v>2.5</v>
      </c>
      <c r="CD16" s="7">
        <v>2.2000000000000002</v>
      </c>
      <c r="CE16" s="7">
        <v>2.6</v>
      </c>
      <c r="CF16" s="7">
        <v>1.2</v>
      </c>
      <c r="CG16" s="7">
        <v>2.2999999999999998</v>
      </c>
      <c r="CH16" s="7">
        <v>2.8</v>
      </c>
      <c r="CI16" s="7">
        <v>2.4</v>
      </c>
      <c r="CJ16" s="7">
        <v>3</v>
      </c>
      <c r="CK16" s="7">
        <v>2.1</v>
      </c>
      <c r="CL16" s="7">
        <v>3.3</v>
      </c>
      <c r="CM16" s="7">
        <v>3.9</v>
      </c>
      <c r="CN16" s="7">
        <v>4.5999999999999996</v>
      </c>
      <c r="CO16" s="7">
        <v>3.9</v>
      </c>
      <c r="CP16" s="7">
        <v>4.5</v>
      </c>
      <c r="CQ16" s="7">
        <v>4.3</v>
      </c>
      <c r="CR16" s="7">
        <v>5.9</v>
      </c>
      <c r="CS16" s="7">
        <v>4.9000000000000004</v>
      </c>
      <c r="CT16" s="7">
        <v>4.8</v>
      </c>
      <c r="CU16" s="7">
        <v>5.3</v>
      </c>
      <c r="CV16" s="7">
        <v>4.7</v>
      </c>
      <c r="CW16" s="7">
        <v>5.3</v>
      </c>
      <c r="CX16" s="7">
        <v>4.5999999999999996</v>
      </c>
      <c r="CY16" s="7">
        <v>3.6</v>
      </c>
      <c r="CZ16" s="7">
        <v>3.7</v>
      </c>
      <c r="DA16" s="7">
        <v>3.8</v>
      </c>
      <c r="DB16" s="7">
        <v>4</v>
      </c>
      <c r="DC16" s="7">
        <v>4.5999999999999996</v>
      </c>
      <c r="DD16" s="7">
        <v>3.7</v>
      </c>
      <c r="DE16" s="7">
        <v>4.0999999999999996</v>
      </c>
      <c r="DF16" s="7">
        <v>4.8</v>
      </c>
      <c r="DG16" s="7">
        <v>4.3</v>
      </c>
      <c r="DH16" s="7">
        <v>4.3</v>
      </c>
      <c r="DI16" s="7">
        <v>4</v>
      </c>
      <c r="DJ16" s="7">
        <v>3</v>
      </c>
      <c r="DK16" s="7">
        <v>4.2</v>
      </c>
      <c r="DL16" s="7">
        <v>2.4</v>
      </c>
      <c r="DM16" s="7">
        <v>3</v>
      </c>
      <c r="DN16" s="7">
        <v>2.2999999999999998</v>
      </c>
      <c r="DO16" s="7">
        <v>1.6</v>
      </c>
      <c r="DP16" s="7">
        <v>2.2999999999999998</v>
      </c>
      <c r="DQ16" s="7">
        <v>2.7</v>
      </c>
      <c r="DR16" s="7">
        <v>0</v>
      </c>
      <c r="DS16" s="7">
        <v>1.7</v>
      </c>
      <c r="DT16" s="7">
        <v>-0.3</v>
      </c>
      <c r="DU16" s="7">
        <v>1.1000000000000001</v>
      </c>
      <c r="DV16" s="7">
        <v>2.5</v>
      </c>
      <c r="DW16" s="7">
        <v>1.6</v>
      </c>
      <c r="DX16" s="7">
        <v>3.5</v>
      </c>
      <c r="DY16" s="7">
        <v>4.3</v>
      </c>
      <c r="DZ16" s="7">
        <v>4.4000000000000004</v>
      </c>
      <c r="EA16" s="7">
        <v>3.3</v>
      </c>
      <c r="EB16" s="7">
        <v>2.7</v>
      </c>
      <c r="EC16" s="7">
        <v>2.1</v>
      </c>
      <c r="ED16" s="7">
        <v>3.9</v>
      </c>
      <c r="EE16" s="7">
        <v>1.6</v>
      </c>
      <c r="EF16" s="7">
        <v>3.5</v>
      </c>
      <c r="EG16" s="7">
        <v>21.8</v>
      </c>
      <c r="EH16" s="7">
        <v>5.7</v>
      </c>
      <c r="EI16" s="7">
        <v>8.4</v>
      </c>
      <c r="EJ16" s="7">
        <v>6.3</v>
      </c>
      <c r="EK16" s="7">
        <v>6.7</v>
      </c>
      <c r="EL16" s="7">
        <v>5.3</v>
      </c>
      <c r="EM16" s="7">
        <v>6.7</v>
      </c>
      <c r="EN16" s="7">
        <v>6.1</v>
      </c>
      <c r="EO16" s="7">
        <v>6.6</v>
      </c>
      <c r="EP16" s="7">
        <v>6</v>
      </c>
      <c r="EQ16" s="7">
        <v>9.9</v>
      </c>
      <c r="ER16" s="7">
        <v>8.3000000000000007</v>
      </c>
      <c r="ES16" s="7">
        <v>-6.8</v>
      </c>
      <c r="ET16" s="7">
        <v>7.1</v>
      </c>
      <c r="EU16" s="7">
        <v>3.7</v>
      </c>
      <c r="EV16" s="7">
        <v>5.0999999999999996</v>
      </c>
      <c r="EW16" s="7">
        <v>2.4</v>
      </c>
      <c r="EX16" s="7">
        <v>5.9</v>
      </c>
      <c r="EY16" s="7">
        <v>4.5</v>
      </c>
      <c r="EZ16" s="7">
        <v>5.4</v>
      </c>
      <c r="FA16" s="7">
        <v>4.3</v>
      </c>
      <c r="FB16" s="7">
        <v>4.5</v>
      </c>
      <c r="FC16" s="7">
        <v>1.8</v>
      </c>
      <c r="FD16" s="7">
        <v>1.8</v>
      </c>
      <c r="FE16" s="7">
        <v>-1.3</v>
      </c>
      <c r="FF16" s="7">
        <v>-2</v>
      </c>
      <c r="FG16" s="7">
        <v>-1.7</v>
      </c>
      <c r="FH16" s="7">
        <v>-2.2000000000000002</v>
      </c>
      <c r="FI16" s="7">
        <v>-2</v>
      </c>
      <c r="FJ16" s="7">
        <v>-3.9</v>
      </c>
      <c r="FK16" s="7">
        <v>-2.9</v>
      </c>
      <c r="FL16" s="7">
        <v>-3.3</v>
      </c>
      <c r="FM16" s="7">
        <v>-3.2</v>
      </c>
      <c r="FN16" s="7">
        <v>-3.8</v>
      </c>
      <c r="FO16" s="7">
        <v>-4.2</v>
      </c>
      <c r="FP16" s="7">
        <v>-2.8</v>
      </c>
      <c r="FQ16" s="7">
        <v>-3.1</v>
      </c>
      <c r="FR16" s="7">
        <v>-2.4</v>
      </c>
      <c r="FS16" s="7">
        <v>-1.8</v>
      </c>
      <c r="FT16" s="7">
        <v>-1.6</v>
      </c>
      <c r="FU16" s="7">
        <v>-0.3</v>
      </c>
      <c r="FV16" s="7">
        <v>-0.4</v>
      </c>
      <c r="FW16" s="7">
        <v>-0.6</v>
      </c>
      <c r="FX16" s="7">
        <v>-0.5</v>
      </c>
      <c r="FY16" s="7">
        <v>0.2</v>
      </c>
      <c r="FZ16" s="7">
        <v>1.2</v>
      </c>
      <c r="GA16" s="7">
        <v>1.1000000000000001</v>
      </c>
    </row>
    <row r="17" spans="1:183" hidden="1" x14ac:dyDescent="0.3">
      <c r="A17" s="7" t="s">
        <v>70</v>
      </c>
      <c r="B17" s="7" t="s">
        <v>69</v>
      </c>
      <c r="C17" s="7">
        <v>-2.8</v>
      </c>
      <c r="D17" s="7">
        <v>-3.7</v>
      </c>
      <c r="E17" s="7">
        <v>-7.7</v>
      </c>
      <c r="F17" s="7">
        <v>-8</v>
      </c>
      <c r="G17" s="7">
        <v>-7.7</v>
      </c>
      <c r="H17" s="7">
        <v>-9.6</v>
      </c>
      <c r="I17" s="7">
        <v>-7.6</v>
      </c>
      <c r="J17" s="7">
        <v>-5.6</v>
      </c>
      <c r="K17" s="7">
        <v>-2.6</v>
      </c>
      <c r="L17" s="7">
        <v>-0.6</v>
      </c>
      <c r="M17" s="7">
        <v>-2.2000000000000002</v>
      </c>
      <c r="N17" s="7">
        <v>-1.5</v>
      </c>
      <c r="O17" s="7">
        <v>-0.8</v>
      </c>
      <c r="P17" s="7">
        <v>0.4</v>
      </c>
      <c r="Q17" s="7">
        <v>6.6</v>
      </c>
      <c r="R17" s="7">
        <v>6</v>
      </c>
      <c r="S17" s="7">
        <v>4.0999999999999996</v>
      </c>
      <c r="T17" s="7">
        <v>5.9</v>
      </c>
      <c r="U17" s="7">
        <v>4.2</v>
      </c>
      <c r="V17" s="7">
        <v>4.9000000000000004</v>
      </c>
      <c r="W17" s="7">
        <v>5.6</v>
      </c>
      <c r="X17" s="7">
        <v>5.2</v>
      </c>
      <c r="Y17" s="7">
        <v>8.3000000000000007</v>
      </c>
      <c r="Z17" s="7">
        <v>7.5</v>
      </c>
      <c r="AA17" s="7">
        <v>5.5</v>
      </c>
      <c r="AB17" s="7">
        <v>6.4</v>
      </c>
      <c r="AC17" s="7">
        <v>4.9000000000000004</v>
      </c>
      <c r="AD17" s="7">
        <v>4.5</v>
      </c>
      <c r="AE17" s="7">
        <v>4.4000000000000004</v>
      </c>
      <c r="AF17" s="7">
        <v>5.2</v>
      </c>
      <c r="AG17" s="7">
        <v>4</v>
      </c>
      <c r="AH17" s="7">
        <v>0.8</v>
      </c>
      <c r="AI17" s="7">
        <v>3.2</v>
      </c>
      <c r="AJ17" s="7">
        <v>1.6</v>
      </c>
      <c r="AK17" s="7">
        <v>-0.6</v>
      </c>
      <c r="AL17" s="7">
        <v>0.6</v>
      </c>
      <c r="AM17" s="7">
        <v>0.4</v>
      </c>
      <c r="AN17" s="7">
        <v>1.7</v>
      </c>
      <c r="AO17" s="7">
        <v>0.5</v>
      </c>
      <c r="AP17" s="7">
        <v>-2.2000000000000002</v>
      </c>
      <c r="AQ17" s="7">
        <v>-1.3</v>
      </c>
      <c r="AR17" s="7">
        <v>-1.2</v>
      </c>
      <c r="AS17" s="7">
        <v>0.4</v>
      </c>
      <c r="AT17" s="7">
        <v>3.1</v>
      </c>
      <c r="AU17" s="7">
        <v>0.6</v>
      </c>
      <c r="AV17" s="7">
        <v>-0.1</v>
      </c>
      <c r="AW17" s="7">
        <v>0.3</v>
      </c>
      <c r="AX17" s="7">
        <v>0.2</v>
      </c>
      <c r="AY17" s="7">
        <v>2</v>
      </c>
      <c r="AZ17" s="7">
        <v>-1.4</v>
      </c>
      <c r="BA17" s="7">
        <v>0.3</v>
      </c>
      <c r="BB17" s="7">
        <v>2.9</v>
      </c>
      <c r="BC17" s="7">
        <v>3.1</v>
      </c>
      <c r="BD17" s="7">
        <v>2.1</v>
      </c>
      <c r="BE17" s="7">
        <v>2.2000000000000002</v>
      </c>
      <c r="BF17" s="7">
        <v>0.3</v>
      </c>
      <c r="BG17" s="7">
        <v>0.8</v>
      </c>
      <c r="BH17" s="7">
        <v>3.9</v>
      </c>
      <c r="BI17" s="7">
        <v>1.9</v>
      </c>
      <c r="BJ17" s="7">
        <v>1.7</v>
      </c>
      <c r="BK17" s="7">
        <v>-0.9</v>
      </c>
      <c r="BL17" s="7">
        <v>2.7</v>
      </c>
      <c r="BM17" s="7">
        <v>2.4</v>
      </c>
      <c r="BN17" s="7">
        <v>4.4000000000000004</v>
      </c>
      <c r="BO17" s="7">
        <v>2.6</v>
      </c>
      <c r="BP17" s="7">
        <v>3.1</v>
      </c>
      <c r="BQ17" s="7">
        <v>3.4</v>
      </c>
      <c r="BR17" s="7">
        <v>5.4</v>
      </c>
      <c r="BS17" s="7">
        <v>4.2</v>
      </c>
      <c r="BT17" s="7">
        <v>3.6</v>
      </c>
      <c r="BU17" s="7">
        <v>6.7</v>
      </c>
      <c r="BV17" s="7">
        <v>6.9</v>
      </c>
      <c r="BW17" s="7">
        <v>7.1</v>
      </c>
      <c r="BX17" s="7">
        <v>5.9</v>
      </c>
      <c r="BY17" s="7">
        <v>5.4</v>
      </c>
      <c r="BZ17" s="7">
        <v>2.9</v>
      </c>
      <c r="CA17" s="7">
        <v>6.1</v>
      </c>
      <c r="CB17" s="7">
        <v>4.8</v>
      </c>
      <c r="CC17" s="7">
        <v>4.9000000000000004</v>
      </c>
      <c r="CD17" s="7">
        <v>3.5</v>
      </c>
      <c r="CE17" s="7">
        <v>5.3</v>
      </c>
      <c r="CF17" s="7">
        <v>3.8</v>
      </c>
      <c r="CG17" s="7">
        <v>2.6</v>
      </c>
      <c r="CH17" s="7">
        <v>2.6</v>
      </c>
      <c r="CI17" s="7">
        <v>4.3</v>
      </c>
      <c r="CJ17" s="7">
        <v>5</v>
      </c>
      <c r="CK17" s="7">
        <v>3.3</v>
      </c>
      <c r="CL17" s="7">
        <v>3.1</v>
      </c>
      <c r="CM17" s="7">
        <v>1.7</v>
      </c>
      <c r="CN17" s="7">
        <v>4.4000000000000004</v>
      </c>
      <c r="CO17" s="7">
        <v>3</v>
      </c>
      <c r="CP17" s="7">
        <v>3.9</v>
      </c>
      <c r="CQ17" s="7">
        <v>3.5</v>
      </c>
      <c r="CR17" s="7">
        <v>2.8</v>
      </c>
      <c r="CS17" s="7">
        <v>1.5</v>
      </c>
      <c r="CT17" s="7">
        <v>3.2</v>
      </c>
      <c r="CU17" s="7">
        <v>3.3</v>
      </c>
      <c r="CV17" s="7">
        <v>0.7</v>
      </c>
      <c r="CW17" s="7">
        <v>2.4</v>
      </c>
      <c r="CX17" s="7">
        <v>3.6</v>
      </c>
      <c r="CY17" s="7">
        <v>3</v>
      </c>
      <c r="CZ17" s="7">
        <v>2.2000000000000002</v>
      </c>
      <c r="DA17" s="7">
        <v>2.2000000000000002</v>
      </c>
      <c r="DB17" s="7">
        <v>2.4</v>
      </c>
      <c r="DC17" s="7">
        <v>2.1</v>
      </c>
      <c r="DD17" s="7">
        <v>2.1</v>
      </c>
      <c r="DE17" s="7">
        <v>5.7</v>
      </c>
      <c r="DF17" s="7">
        <v>5</v>
      </c>
      <c r="DG17" s="7">
        <v>4.0999999999999996</v>
      </c>
      <c r="DH17" s="7">
        <v>5.3</v>
      </c>
      <c r="DI17" s="7">
        <v>1</v>
      </c>
      <c r="DJ17" s="7">
        <v>1.3</v>
      </c>
      <c r="DK17" s="7">
        <v>3.7</v>
      </c>
      <c r="DL17" s="7">
        <v>0.3</v>
      </c>
      <c r="DM17" s="7">
        <v>2.9</v>
      </c>
      <c r="DN17" s="7">
        <v>2.5</v>
      </c>
      <c r="DO17" s="7">
        <v>0.6</v>
      </c>
      <c r="DP17" s="7">
        <v>2.2999999999999998</v>
      </c>
      <c r="DQ17" s="7">
        <v>2.2000000000000002</v>
      </c>
      <c r="DR17" s="7">
        <v>-2.7</v>
      </c>
      <c r="DS17" s="7">
        <v>-1</v>
      </c>
      <c r="DT17" s="7">
        <v>-1</v>
      </c>
      <c r="DU17" s="7">
        <v>4.5</v>
      </c>
      <c r="DV17" s="7">
        <v>3.5</v>
      </c>
      <c r="DW17" s="7">
        <v>2</v>
      </c>
      <c r="DX17" s="7">
        <v>4.0999999999999996</v>
      </c>
      <c r="DY17" s="7">
        <v>3.3</v>
      </c>
      <c r="DZ17" s="7">
        <v>2.2000000000000002</v>
      </c>
      <c r="EA17" s="7">
        <v>2.2000000000000002</v>
      </c>
      <c r="EB17" s="7">
        <v>3.2</v>
      </c>
      <c r="EC17" s="7">
        <v>0.7</v>
      </c>
      <c r="ED17" s="7">
        <v>6.1</v>
      </c>
      <c r="EE17" s="7">
        <v>3.4</v>
      </c>
      <c r="EF17" s="7">
        <v>2.4</v>
      </c>
      <c r="EG17" s="7">
        <v>-25.9</v>
      </c>
      <c r="EH17" s="7">
        <v>-45.9</v>
      </c>
      <c r="EI17" s="7">
        <v>-23</v>
      </c>
      <c r="EJ17" s="7">
        <v>-1.5</v>
      </c>
      <c r="EK17" s="7">
        <v>-2.5</v>
      </c>
      <c r="EL17" s="7">
        <v>-2.8</v>
      </c>
      <c r="EM17" s="7">
        <v>7.3</v>
      </c>
      <c r="EN17" s="7">
        <v>4</v>
      </c>
      <c r="EO17" s="7">
        <v>0.8</v>
      </c>
      <c r="EP17" s="7">
        <v>1.9</v>
      </c>
      <c r="EQ17" s="7">
        <v>6.9</v>
      </c>
      <c r="ER17" s="7">
        <v>2.2999999999999998</v>
      </c>
      <c r="ES17" s="7">
        <v>62.2</v>
      </c>
      <c r="ET17" s="7">
        <v>119.4</v>
      </c>
      <c r="EU17" s="7">
        <v>52.9</v>
      </c>
      <c r="EV17" s="7">
        <v>22.9</v>
      </c>
      <c r="EW17" s="7">
        <v>19.100000000000001</v>
      </c>
      <c r="EX17" s="7">
        <v>20.5</v>
      </c>
      <c r="EY17" s="7">
        <v>12.3</v>
      </c>
      <c r="EZ17" s="7">
        <v>13.7</v>
      </c>
      <c r="FA17" s="7">
        <v>18.100000000000001</v>
      </c>
      <c r="FB17" s="7">
        <v>12.6</v>
      </c>
      <c r="FC17" s="7">
        <v>7.5</v>
      </c>
      <c r="FD17" s="7">
        <v>13.1</v>
      </c>
      <c r="FE17" s="7">
        <v>-1.1000000000000001</v>
      </c>
      <c r="FF17" s="7">
        <v>0.7</v>
      </c>
      <c r="FG17" s="7">
        <v>0.7</v>
      </c>
      <c r="FH17" s="7">
        <v>-2.8</v>
      </c>
      <c r="FI17" s="7">
        <v>0.4</v>
      </c>
      <c r="FJ17" s="7">
        <v>1</v>
      </c>
      <c r="FK17" s="7">
        <v>1.1000000000000001</v>
      </c>
      <c r="FL17" s="7">
        <v>1.1000000000000001</v>
      </c>
      <c r="FM17" s="7">
        <v>-0.7</v>
      </c>
      <c r="FN17" s="7">
        <v>2</v>
      </c>
      <c r="FO17" s="7">
        <v>4.7</v>
      </c>
      <c r="FP17" s="7">
        <v>3</v>
      </c>
      <c r="FQ17" s="7">
        <v>-0.9</v>
      </c>
      <c r="FR17" s="7">
        <v>-1.5</v>
      </c>
      <c r="FS17" s="7">
        <v>-1</v>
      </c>
      <c r="FT17" s="7">
        <v>-0.3</v>
      </c>
      <c r="FU17" s="7">
        <v>1.1000000000000001</v>
      </c>
      <c r="FV17" s="7">
        <v>0</v>
      </c>
      <c r="FW17" s="7">
        <v>-0.7</v>
      </c>
      <c r="FX17" s="7">
        <v>-0.8</v>
      </c>
      <c r="FY17" s="7">
        <v>1.2</v>
      </c>
      <c r="FZ17" s="7">
        <v>2.1</v>
      </c>
      <c r="GA17" s="7">
        <v>0.8</v>
      </c>
    </row>
    <row r="18" spans="1:183" hidden="1" x14ac:dyDescent="0.3">
      <c r="A18" s="7" t="s">
        <v>68</v>
      </c>
      <c r="B18" s="7" t="s">
        <v>67</v>
      </c>
      <c r="C18" s="7">
        <v>-2.2999999999999998</v>
      </c>
      <c r="D18" s="7">
        <v>3.2</v>
      </c>
      <c r="E18" s="7">
        <v>-2.8</v>
      </c>
      <c r="F18" s="7">
        <v>-0.8</v>
      </c>
      <c r="G18" s="7">
        <v>0.4</v>
      </c>
      <c r="H18" s="7">
        <v>1.3</v>
      </c>
      <c r="I18" s="7">
        <v>2.9</v>
      </c>
      <c r="J18" s="7">
        <v>2</v>
      </c>
      <c r="K18" s="7">
        <v>3.6</v>
      </c>
      <c r="L18" s="7">
        <v>-0.2</v>
      </c>
      <c r="M18" s="7">
        <v>-1</v>
      </c>
      <c r="N18" s="7">
        <v>1.4</v>
      </c>
      <c r="O18" s="7">
        <v>-0.1</v>
      </c>
      <c r="P18" s="7">
        <v>-3.7</v>
      </c>
      <c r="Q18" s="7">
        <v>-2.6</v>
      </c>
      <c r="R18" s="7">
        <v>-0.6</v>
      </c>
      <c r="S18" s="7">
        <v>-0.8</v>
      </c>
      <c r="T18" s="7">
        <v>0.3</v>
      </c>
      <c r="U18" s="7">
        <v>0.1</v>
      </c>
      <c r="V18" s="7">
        <v>-0.5</v>
      </c>
      <c r="W18" s="7">
        <v>2.1</v>
      </c>
      <c r="X18" s="7">
        <v>-0.5</v>
      </c>
      <c r="Y18" s="7">
        <v>-0.4</v>
      </c>
      <c r="Z18" s="7">
        <v>0.6</v>
      </c>
      <c r="AA18" s="7">
        <v>-0.7</v>
      </c>
      <c r="AB18" s="7">
        <v>0.2</v>
      </c>
      <c r="AC18" s="7">
        <v>0.7</v>
      </c>
      <c r="AD18" s="7">
        <v>-2.5</v>
      </c>
      <c r="AE18" s="7">
        <v>-3.4</v>
      </c>
      <c r="AF18" s="7">
        <v>-2.6</v>
      </c>
      <c r="AG18" s="7">
        <v>-2.8</v>
      </c>
      <c r="AH18" s="7">
        <v>-3.2</v>
      </c>
      <c r="AI18" s="7">
        <v>-3.6</v>
      </c>
      <c r="AJ18" s="7">
        <v>-3.3</v>
      </c>
      <c r="AK18" s="7">
        <v>-2.8</v>
      </c>
      <c r="AL18" s="7">
        <v>-3.6</v>
      </c>
      <c r="AM18" s="7">
        <v>-3</v>
      </c>
      <c r="AN18" s="7">
        <v>-1.3</v>
      </c>
      <c r="AO18" s="7">
        <v>-3.5</v>
      </c>
      <c r="AP18" s="7">
        <v>-1.5</v>
      </c>
      <c r="AQ18" s="7">
        <v>1.6</v>
      </c>
      <c r="AR18" s="7">
        <v>-0.7</v>
      </c>
      <c r="AS18" s="7">
        <v>-2.4</v>
      </c>
      <c r="AT18" s="7">
        <v>2.1</v>
      </c>
      <c r="AU18" s="7">
        <v>-2.8</v>
      </c>
      <c r="AV18" s="7">
        <v>-0.5</v>
      </c>
      <c r="AW18" s="7">
        <v>-0.8</v>
      </c>
      <c r="AX18" s="7">
        <v>-3.4</v>
      </c>
      <c r="AY18" s="7">
        <v>2.6</v>
      </c>
      <c r="AZ18" s="7">
        <v>-1</v>
      </c>
      <c r="BA18" s="7">
        <v>2.4</v>
      </c>
      <c r="BB18" s="7">
        <v>2.8</v>
      </c>
      <c r="BC18" s="7">
        <v>1.3</v>
      </c>
      <c r="BD18" s="7">
        <v>1.2</v>
      </c>
      <c r="BE18" s="7">
        <v>4</v>
      </c>
      <c r="BF18" s="7">
        <v>-0.4</v>
      </c>
      <c r="BG18" s="7">
        <v>4.5999999999999996</v>
      </c>
      <c r="BH18" s="7">
        <v>3.1</v>
      </c>
      <c r="BI18" s="7">
        <v>5.9</v>
      </c>
      <c r="BJ18" s="7">
        <v>5.9</v>
      </c>
      <c r="BK18" s="7">
        <v>0.6</v>
      </c>
      <c r="BL18" s="7">
        <v>4</v>
      </c>
      <c r="BM18" s="7">
        <v>0.9</v>
      </c>
      <c r="BN18" s="7">
        <v>1.3</v>
      </c>
      <c r="BO18" s="7">
        <v>-0.1</v>
      </c>
      <c r="BP18" s="7">
        <v>-0.4</v>
      </c>
      <c r="BQ18" s="7">
        <v>0.9</v>
      </c>
      <c r="BR18" s="7">
        <v>2</v>
      </c>
      <c r="BS18" s="7">
        <v>-1.3</v>
      </c>
      <c r="BT18" s="7">
        <v>2</v>
      </c>
      <c r="BU18" s="7">
        <v>0.3</v>
      </c>
      <c r="BV18" s="7">
        <v>2.6</v>
      </c>
      <c r="BW18" s="7">
        <v>5</v>
      </c>
      <c r="BX18" s="7">
        <v>5.6</v>
      </c>
      <c r="BY18" s="7">
        <v>6</v>
      </c>
      <c r="BZ18" s="7">
        <v>4.9000000000000004</v>
      </c>
      <c r="CA18" s="7">
        <v>6.3</v>
      </c>
      <c r="CB18" s="7">
        <v>6.8</v>
      </c>
      <c r="CC18" s="7">
        <v>5.8</v>
      </c>
      <c r="CD18" s="7">
        <v>5.7</v>
      </c>
      <c r="CE18" s="7">
        <v>8.6</v>
      </c>
      <c r="CF18" s="7">
        <v>5</v>
      </c>
      <c r="CG18" s="7">
        <v>3.6</v>
      </c>
      <c r="CH18" s="7">
        <v>3.9</v>
      </c>
      <c r="CI18" s="7">
        <v>2.4</v>
      </c>
      <c r="CJ18" s="7">
        <v>1.4</v>
      </c>
      <c r="CK18" s="7">
        <v>3.8</v>
      </c>
      <c r="CL18" s="7">
        <v>2.2999999999999998</v>
      </c>
      <c r="CM18" s="7">
        <v>2.2999999999999998</v>
      </c>
      <c r="CN18" s="7">
        <v>2.1</v>
      </c>
      <c r="CO18" s="7">
        <v>1.7</v>
      </c>
      <c r="CP18" s="7">
        <v>0.7</v>
      </c>
      <c r="CQ18" s="7">
        <v>1.3</v>
      </c>
      <c r="CR18" s="7">
        <v>-1.6</v>
      </c>
      <c r="CS18" s="7">
        <v>0.8</v>
      </c>
      <c r="CT18" s="7">
        <v>1.9</v>
      </c>
      <c r="CU18" s="7">
        <v>-2.8</v>
      </c>
      <c r="CV18" s="7">
        <v>0</v>
      </c>
      <c r="CW18" s="7">
        <v>-0.8</v>
      </c>
      <c r="CX18" s="7">
        <v>0.1</v>
      </c>
      <c r="CY18" s="7">
        <v>0.5</v>
      </c>
      <c r="CZ18" s="7">
        <v>1.2</v>
      </c>
      <c r="DA18" s="7">
        <v>0.3</v>
      </c>
      <c r="DB18" s="7">
        <v>0.5</v>
      </c>
      <c r="DC18" s="7">
        <v>-0.6</v>
      </c>
      <c r="DD18" s="7">
        <v>2</v>
      </c>
      <c r="DE18" s="7">
        <v>-0.5</v>
      </c>
      <c r="DF18" s="7">
        <v>0.8</v>
      </c>
      <c r="DG18" s="7">
        <v>3.8</v>
      </c>
      <c r="DH18" s="7">
        <v>-3.1</v>
      </c>
      <c r="DI18" s="7">
        <v>1.2</v>
      </c>
      <c r="DJ18" s="7">
        <v>-0.7</v>
      </c>
      <c r="DK18" s="7">
        <v>-1</v>
      </c>
      <c r="DL18" s="7">
        <v>0</v>
      </c>
      <c r="DM18" s="7">
        <v>-0.3</v>
      </c>
      <c r="DN18" s="7">
        <v>-0.1</v>
      </c>
      <c r="DO18" s="7">
        <v>-1.5</v>
      </c>
      <c r="DP18" s="7">
        <v>-1.2</v>
      </c>
      <c r="DQ18" s="7">
        <v>0.6</v>
      </c>
      <c r="DR18" s="7">
        <v>-1</v>
      </c>
      <c r="DS18" s="7">
        <v>-1.3</v>
      </c>
      <c r="DT18" s="7">
        <v>3.8</v>
      </c>
      <c r="DU18" s="7">
        <v>-1.2</v>
      </c>
      <c r="DV18" s="7">
        <v>1.6</v>
      </c>
      <c r="DW18" s="7">
        <v>-0.5</v>
      </c>
      <c r="DX18" s="7">
        <v>-0.2</v>
      </c>
      <c r="DY18" s="7">
        <v>-1.5</v>
      </c>
      <c r="DZ18" s="7">
        <v>0.7</v>
      </c>
      <c r="EA18" s="7">
        <v>-0.2</v>
      </c>
      <c r="EB18" s="7">
        <v>-0.5</v>
      </c>
      <c r="EC18" s="7">
        <v>-1.4</v>
      </c>
      <c r="ED18" s="7">
        <v>-4.3</v>
      </c>
      <c r="EE18" s="7">
        <v>-3.3</v>
      </c>
      <c r="EF18" s="7">
        <v>-5.6</v>
      </c>
      <c r="EG18" s="7">
        <v>-16.7</v>
      </c>
      <c r="EH18" s="7">
        <v>-36.1</v>
      </c>
      <c r="EI18" s="7">
        <v>-22.3</v>
      </c>
      <c r="EJ18" s="7">
        <v>-15</v>
      </c>
      <c r="EK18" s="7">
        <v>-11.4</v>
      </c>
      <c r="EL18" s="7">
        <v>-12.7</v>
      </c>
      <c r="EM18" s="7">
        <v>-6.8</v>
      </c>
      <c r="EN18" s="7">
        <v>-9.9</v>
      </c>
      <c r="EO18" s="7">
        <v>-13</v>
      </c>
      <c r="EP18" s="7">
        <v>-11.4</v>
      </c>
      <c r="EQ18" s="7">
        <v>-8.9</v>
      </c>
      <c r="ER18" s="7">
        <v>-8.4</v>
      </c>
      <c r="ES18" s="7">
        <v>10</v>
      </c>
      <c r="ET18" s="7">
        <v>46.4</v>
      </c>
      <c r="EU18" s="7">
        <v>24</v>
      </c>
      <c r="EV18" s="7">
        <v>17.399999999999999</v>
      </c>
      <c r="EW18" s="7">
        <v>14.4</v>
      </c>
      <c r="EX18" s="7">
        <v>11.6</v>
      </c>
      <c r="EY18" s="7">
        <v>8.1</v>
      </c>
      <c r="EZ18" s="7">
        <v>12.4</v>
      </c>
      <c r="FA18" s="7">
        <v>16.399999999999999</v>
      </c>
      <c r="FB18" s="7">
        <v>16.7</v>
      </c>
      <c r="FC18" s="7">
        <v>7.3</v>
      </c>
      <c r="FD18" s="7">
        <v>11.9</v>
      </c>
      <c r="FE18" s="7">
        <v>5.7</v>
      </c>
      <c r="FF18" s="7">
        <v>2.2000000000000002</v>
      </c>
      <c r="FG18" s="7">
        <v>1.5</v>
      </c>
      <c r="FH18" s="7">
        <v>-4.0999999999999996</v>
      </c>
      <c r="FI18" s="7">
        <v>-6.8</v>
      </c>
      <c r="FJ18" s="7">
        <v>-2.2000000000000002</v>
      </c>
      <c r="FK18" s="7">
        <v>-2.2000000000000002</v>
      </c>
      <c r="FL18" s="7">
        <v>-2.6</v>
      </c>
      <c r="FM18" s="7">
        <v>-3.8</v>
      </c>
      <c r="FN18" s="7">
        <v>-3.9</v>
      </c>
      <c r="FO18" s="7">
        <v>0.5</v>
      </c>
      <c r="FP18" s="7">
        <v>-0.5</v>
      </c>
      <c r="FQ18" s="7">
        <v>1.5</v>
      </c>
      <c r="FR18" s="7">
        <v>2.6</v>
      </c>
      <c r="FS18" s="7">
        <v>0.7</v>
      </c>
      <c r="FT18" s="7">
        <v>3.1</v>
      </c>
      <c r="FU18" s="7">
        <v>5.5</v>
      </c>
      <c r="FV18" s="7">
        <v>2.9</v>
      </c>
      <c r="FW18" s="7">
        <v>1.1000000000000001</v>
      </c>
      <c r="FX18" s="7">
        <v>3.4</v>
      </c>
      <c r="FY18" s="7">
        <v>3.4</v>
      </c>
      <c r="FZ18" s="7">
        <v>4.5</v>
      </c>
      <c r="GA18" s="7">
        <v>4.4000000000000004</v>
      </c>
    </row>
    <row r="19" spans="1:183" hidden="1" x14ac:dyDescent="0.3">
      <c r="A19" s="7" t="s">
        <v>66</v>
      </c>
      <c r="B19" s="7" t="s">
        <v>65</v>
      </c>
      <c r="C19" s="7">
        <v>-1.6</v>
      </c>
      <c r="D19" s="7">
        <v>-0.7</v>
      </c>
      <c r="E19" s="7">
        <v>-1.4</v>
      </c>
      <c r="F19" s="7">
        <v>-2.2999999999999998</v>
      </c>
      <c r="G19" s="7">
        <v>-3.4</v>
      </c>
      <c r="H19" s="7">
        <v>-3.6</v>
      </c>
      <c r="I19" s="7">
        <v>-3.7</v>
      </c>
      <c r="J19" s="7">
        <v>-3.2</v>
      </c>
      <c r="K19" s="7">
        <v>-1.8</v>
      </c>
      <c r="L19" s="7">
        <v>-1.7</v>
      </c>
      <c r="M19" s="7">
        <v>-2</v>
      </c>
      <c r="N19" s="7">
        <v>-1</v>
      </c>
      <c r="O19" s="7">
        <v>-1.1000000000000001</v>
      </c>
      <c r="P19" s="7">
        <v>-1.3</v>
      </c>
      <c r="Q19" s="7">
        <v>0.1</v>
      </c>
      <c r="R19" s="7">
        <v>0.9</v>
      </c>
      <c r="S19" s="7">
        <v>0.9</v>
      </c>
      <c r="T19" s="7">
        <v>2.6</v>
      </c>
      <c r="U19" s="7">
        <v>1.7</v>
      </c>
      <c r="V19" s="7">
        <v>1.9</v>
      </c>
      <c r="W19" s="7">
        <v>1.9</v>
      </c>
      <c r="X19" s="7">
        <v>2.2999999999999998</v>
      </c>
      <c r="Y19" s="7">
        <v>3</v>
      </c>
      <c r="Z19" s="7">
        <v>2.1</v>
      </c>
      <c r="AA19" s="7">
        <v>3.6</v>
      </c>
      <c r="AB19" s="7">
        <v>2.7</v>
      </c>
      <c r="AC19" s="7">
        <v>2.8</v>
      </c>
      <c r="AD19" s="7">
        <v>2.1</v>
      </c>
      <c r="AE19" s="7">
        <v>2.4</v>
      </c>
      <c r="AF19" s="7">
        <v>2.4</v>
      </c>
      <c r="AG19" s="7">
        <v>2</v>
      </c>
      <c r="AH19" s="7">
        <v>2.1</v>
      </c>
      <c r="AI19" s="7">
        <v>1.1000000000000001</v>
      </c>
      <c r="AJ19" s="7">
        <v>1.4</v>
      </c>
      <c r="AK19" s="7">
        <v>0.9</v>
      </c>
      <c r="AL19" s="7">
        <v>1.5</v>
      </c>
      <c r="AM19" s="7">
        <v>1</v>
      </c>
      <c r="AN19" s="7">
        <v>2.2000000000000002</v>
      </c>
      <c r="AO19" s="7">
        <v>1.1000000000000001</v>
      </c>
      <c r="AP19" s="7">
        <v>1.5</v>
      </c>
      <c r="AQ19" s="7">
        <v>1.4</v>
      </c>
      <c r="AR19" s="7">
        <v>-0.7</v>
      </c>
      <c r="AS19" s="7">
        <v>1</v>
      </c>
      <c r="AT19" s="7">
        <v>0</v>
      </c>
      <c r="AU19" s="7">
        <v>0.9</v>
      </c>
      <c r="AV19" s="7">
        <v>0</v>
      </c>
      <c r="AW19" s="7">
        <v>1.2</v>
      </c>
      <c r="AX19" s="7">
        <v>2.1</v>
      </c>
      <c r="AY19" s="7">
        <v>2.4</v>
      </c>
      <c r="AZ19" s="7">
        <v>1.8</v>
      </c>
      <c r="BA19" s="7">
        <v>1.4</v>
      </c>
      <c r="BB19" s="7">
        <v>0.5</v>
      </c>
      <c r="BC19" s="7">
        <v>1.9</v>
      </c>
      <c r="BD19" s="7">
        <v>2.8</v>
      </c>
      <c r="BE19" s="7">
        <v>2.7</v>
      </c>
      <c r="BF19" s="7">
        <v>2.9</v>
      </c>
      <c r="BG19" s="7">
        <v>3.6</v>
      </c>
      <c r="BH19" s="7">
        <v>4.2</v>
      </c>
      <c r="BI19" s="7">
        <v>3.4</v>
      </c>
      <c r="BJ19" s="7">
        <v>3.1</v>
      </c>
      <c r="BK19" s="7">
        <v>0.6</v>
      </c>
      <c r="BL19" s="7">
        <v>1.8</v>
      </c>
      <c r="BM19" s="7">
        <v>3.4</v>
      </c>
      <c r="BN19" s="7">
        <v>4.7</v>
      </c>
      <c r="BO19" s="7">
        <v>4</v>
      </c>
      <c r="BP19" s="7">
        <v>4.7</v>
      </c>
      <c r="BQ19" s="7">
        <v>4.0999999999999996</v>
      </c>
      <c r="BR19" s="7">
        <v>5.5</v>
      </c>
      <c r="BS19" s="7">
        <v>4.3</v>
      </c>
      <c r="BT19" s="7">
        <v>4.5</v>
      </c>
      <c r="BU19" s="7">
        <v>4.7</v>
      </c>
      <c r="BV19" s="7">
        <v>4.5</v>
      </c>
      <c r="BW19" s="7">
        <v>5.7</v>
      </c>
      <c r="BX19" s="7">
        <v>4.3</v>
      </c>
      <c r="BY19" s="7">
        <v>4.3</v>
      </c>
      <c r="BZ19" s="7">
        <v>3.6</v>
      </c>
      <c r="CA19" s="7">
        <v>3.6</v>
      </c>
      <c r="CB19" s="7">
        <v>3.5</v>
      </c>
      <c r="CC19" s="7">
        <v>4.3</v>
      </c>
      <c r="CD19" s="7">
        <v>3.7</v>
      </c>
      <c r="CE19" s="7">
        <v>3.8</v>
      </c>
      <c r="CF19" s="7">
        <v>3.5</v>
      </c>
      <c r="CG19" s="7">
        <v>3.7</v>
      </c>
      <c r="CH19" s="7">
        <v>3.4</v>
      </c>
      <c r="CI19" s="7">
        <v>2.9</v>
      </c>
      <c r="CJ19" s="7">
        <v>3.8</v>
      </c>
      <c r="CK19" s="7">
        <v>2.9</v>
      </c>
      <c r="CL19" s="7">
        <v>3.1</v>
      </c>
      <c r="CM19" s="7">
        <v>3</v>
      </c>
      <c r="CN19" s="7">
        <v>3.1</v>
      </c>
      <c r="CO19" s="7">
        <v>1.6</v>
      </c>
      <c r="CP19" s="7">
        <v>1</v>
      </c>
      <c r="CQ19" s="7">
        <v>0.4</v>
      </c>
      <c r="CR19" s="7">
        <v>0.4</v>
      </c>
      <c r="CS19" s="7">
        <v>0</v>
      </c>
      <c r="CT19" s="7">
        <v>0.1</v>
      </c>
      <c r="CU19" s="7">
        <v>1</v>
      </c>
      <c r="CV19" s="7">
        <v>0.4</v>
      </c>
      <c r="CW19" s="7">
        <v>1.2</v>
      </c>
      <c r="CX19" s="7">
        <v>1.5</v>
      </c>
      <c r="CY19" s="7">
        <v>1.1000000000000001</v>
      </c>
      <c r="CZ19" s="7">
        <v>1.2</v>
      </c>
      <c r="DA19" s="7">
        <v>1.4</v>
      </c>
      <c r="DB19" s="7">
        <v>1.8</v>
      </c>
      <c r="DC19" s="7">
        <v>3.5</v>
      </c>
      <c r="DD19" s="7">
        <v>3.3</v>
      </c>
      <c r="DE19" s="7">
        <v>4.5</v>
      </c>
      <c r="DF19" s="7">
        <v>4.8</v>
      </c>
      <c r="DG19" s="7">
        <v>4.0999999999999996</v>
      </c>
      <c r="DH19" s="7">
        <v>4.3</v>
      </c>
      <c r="DI19" s="7">
        <v>3.7</v>
      </c>
      <c r="DJ19" s="7">
        <v>3.6</v>
      </c>
      <c r="DK19" s="7">
        <v>4.2</v>
      </c>
      <c r="DL19" s="7">
        <v>3</v>
      </c>
      <c r="DM19" s="7">
        <v>3.8</v>
      </c>
      <c r="DN19" s="7">
        <v>3.9</v>
      </c>
      <c r="DO19" s="7">
        <v>3.5</v>
      </c>
      <c r="DP19" s="7">
        <v>4.2</v>
      </c>
      <c r="DQ19" s="7">
        <v>4.5</v>
      </c>
      <c r="DR19" s="7">
        <v>1.1000000000000001</v>
      </c>
      <c r="DS19" s="7">
        <v>3.3</v>
      </c>
      <c r="DT19" s="7">
        <v>3.7</v>
      </c>
      <c r="DU19" s="7">
        <v>4.0999999999999996</v>
      </c>
      <c r="DV19" s="7">
        <v>3.4</v>
      </c>
      <c r="DW19" s="7">
        <v>4</v>
      </c>
      <c r="DX19" s="7">
        <v>5.6</v>
      </c>
      <c r="DY19" s="7">
        <v>5.0999999999999996</v>
      </c>
      <c r="DZ19" s="7">
        <v>5</v>
      </c>
      <c r="EA19" s="7">
        <v>4.9000000000000004</v>
      </c>
      <c r="EB19" s="7">
        <v>4.2</v>
      </c>
      <c r="EC19" s="7">
        <v>3</v>
      </c>
      <c r="ED19" s="7">
        <v>5.7</v>
      </c>
      <c r="EE19" s="7">
        <v>4.3</v>
      </c>
      <c r="EF19" s="7">
        <v>4.8</v>
      </c>
      <c r="EG19" s="7">
        <v>8.9</v>
      </c>
      <c r="EH19" s="7">
        <v>2.1</v>
      </c>
      <c r="EI19" s="7">
        <v>7.2</v>
      </c>
      <c r="EJ19" s="7">
        <v>8.4</v>
      </c>
      <c r="EK19" s="7">
        <v>9.4</v>
      </c>
      <c r="EL19" s="7">
        <v>9.5</v>
      </c>
      <c r="EM19" s="7">
        <v>10.199999999999999</v>
      </c>
      <c r="EN19" s="7">
        <v>10.6</v>
      </c>
      <c r="EO19" s="7">
        <v>10.1</v>
      </c>
      <c r="EP19" s="7">
        <v>11.1</v>
      </c>
      <c r="EQ19" s="7">
        <v>9.8000000000000007</v>
      </c>
      <c r="ER19" s="7">
        <v>6.3</v>
      </c>
      <c r="ES19" s="7">
        <v>7.6</v>
      </c>
      <c r="ET19" s="7">
        <v>15.1</v>
      </c>
      <c r="EU19" s="7">
        <v>6.9</v>
      </c>
      <c r="EV19" s="7">
        <v>6.8</v>
      </c>
      <c r="EW19" s="7">
        <v>4.2</v>
      </c>
      <c r="EX19" s="7">
        <v>5.6</v>
      </c>
      <c r="EY19" s="7">
        <v>4.3</v>
      </c>
      <c r="EZ19" s="7">
        <v>5</v>
      </c>
      <c r="FA19" s="7">
        <v>5.3</v>
      </c>
      <c r="FB19" s="7">
        <v>4.0999999999999996</v>
      </c>
      <c r="FC19" s="7">
        <v>5.9</v>
      </c>
      <c r="FD19" s="7">
        <v>7</v>
      </c>
      <c r="FE19" s="7">
        <v>1.7</v>
      </c>
      <c r="FF19" s="7">
        <v>2.4</v>
      </c>
      <c r="FG19" s="7">
        <v>3.9</v>
      </c>
      <c r="FH19" s="7">
        <v>1.8</v>
      </c>
      <c r="FI19" s="7">
        <v>3.3</v>
      </c>
      <c r="FJ19" s="7">
        <v>1.7</v>
      </c>
      <c r="FK19" s="7">
        <v>2.6</v>
      </c>
      <c r="FL19" s="7">
        <v>1.6</v>
      </c>
      <c r="FM19" s="7">
        <v>1.2</v>
      </c>
      <c r="FN19" s="7">
        <v>1.7</v>
      </c>
      <c r="FO19" s="7">
        <v>1.3</v>
      </c>
      <c r="FP19" s="7">
        <v>2.8</v>
      </c>
      <c r="FQ19" s="7">
        <v>1.4</v>
      </c>
      <c r="FR19" s="7">
        <v>1.6</v>
      </c>
      <c r="FS19" s="7">
        <v>1.6</v>
      </c>
      <c r="FT19" s="7">
        <v>1.9</v>
      </c>
      <c r="FU19" s="7">
        <v>3</v>
      </c>
      <c r="FV19" s="7">
        <v>3</v>
      </c>
      <c r="FW19" s="7">
        <v>3.3</v>
      </c>
      <c r="FX19" s="7">
        <v>3.3</v>
      </c>
      <c r="FY19" s="7">
        <v>3.9</v>
      </c>
      <c r="FZ19" s="7">
        <v>4.2</v>
      </c>
      <c r="GA19" s="7">
        <v>2.5</v>
      </c>
    </row>
    <row r="20" spans="1:183" ht="14.5" hidden="1" x14ac:dyDescent="0.35">
      <c r="A20" s="7" t="s">
        <v>64</v>
      </c>
      <c r="B20" s="10" t="s">
        <v>63</v>
      </c>
      <c r="C20" s="10">
        <v>0.5</v>
      </c>
      <c r="D20" s="10">
        <v>0.1</v>
      </c>
      <c r="E20" s="10">
        <v>-0.1</v>
      </c>
      <c r="F20" s="10">
        <v>-0.5</v>
      </c>
      <c r="G20" s="10">
        <v>-0.9</v>
      </c>
      <c r="H20" s="10">
        <v>-0.8</v>
      </c>
      <c r="I20" s="10">
        <v>-0.7</v>
      </c>
      <c r="J20" s="10">
        <v>-0.3</v>
      </c>
      <c r="K20" s="10">
        <v>-0.5</v>
      </c>
      <c r="L20" s="10">
        <v>-0.8</v>
      </c>
      <c r="M20" s="10">
        <v>-0.9</v>
      </c>
      <c r="N20" s="10">
        <v>-0.1</v>
      </c>
      <c r="O20" s="10">
        <v>-0.1</v>
      </c>
      <c r="P20" s="10">
        <v>0.6</v>
      </c>
      <c r="Q20" s="10">
        <v>0.6</v>
      </c>
      <c r="R20" s="10">
        <v>0.9</v>
      </c>
      <c r="S20" s="10">
        <v>1.7</v>
      </c>
      <c r="T20" s="10">
        <v>1.7</v>
      </c>
      <c r="U20" s="10">
        <v>2</v>
      </c>
      <c r="V20" s="10">
        <v>2</v>
      </c>
      <c r="W20" s="10">
        <v>1.9</v>
      </c>
      <c r="X20" s="10">
        <v>2</v>
      </c>
      <c r="Y20" s="10">
        <v>2.4</v>
      </c>
      <c r="Z20" s="10">
        <v>2</v>
      </c>
      <c r="AA20" s="10">
        <v>2</v>
      </c>
      <c r="AB20" s="10">
        <v>1.7</v>
      </c>
      <c r="AC20" s="10">
        <v>2.1</v>
      </c>
      <c r="AD20" s="10">
        <v>1.8</v>
      </c>
      <c r="AE20" s="10">
        <v>1.5</v>
      </c>
      <c r="AF20" s="10">
        <v>1.5</v>
      </c>
      <c r="AG20" s="10">
        <v>1.4</v>
      </c>
      <c r="AH20" s="10">
        <v>1.3</v>
      </c>
      <c r="AI20" s="10">
        <v>1.3</v>
      </c>
      <c r="AJ20" s="10">
        <v>1.3</v>
      </c>
      <c r="AK20" s="10">
        <v>0.9</v>
      </c>
      <c r="AL20" s="10">
        <v>0.7</v>
      </c>
      <c r="AM20" s="10">
        <v>1</v>
      </c>
      <c r="AN20" s="10">
        <v>1.3</v>
      </c>
      <c r="AO20" s="10">
        <v>1.1000000000000001</v>
      </c>
      <c r="AP20" s="10">
        <v>1.3</v>
      </c>
      <c r="AQ20" s="10">
        <v>1</v>
      </c>
      <c r="AR20" s="10">
        <v>0.9</v>
      </c>
      <c r="AS20" s="10">
        <v>0.8</v>
      </c>
      <c r="AT20" s="10">
        <v>0.6</v>
      </c>
      <c r="AU20" s="10">
        <v>0.8</v>
      </c>
      <c r="AV20" s="10">
        <v>0.8</v>
      </c>
      <c r="AW20" s="10">
        <v>1.2</v>
      </c>
      <c r="AX20" s="10">
        <v>1.1000000000000001</v>
      </c>
      <c r="AY20" s="10">
        <v>0.8</v>
      </c>
      <c r="AZ20" s="10">
        <v>0.5</v>
      </c>
      <c r="BA20" s="10">
        <v>0.7</v>
      </c>
      <c r="BB20" s="10">
        <v>0.7</v>
      </c>
      <c r="BC20" s="10">
        <v>0.7</v>
      </c>
      <c r="BD20" s="10">
        <v>0.8</v>
      </c>
      <c r="BE20" s="10">
        <v>0.5</v>
      </c>
      <c r="BF20" s="10">
        <v>1</v>
      </c>
      <c r="BG20" s="10">
        <v>1</v>
      </c>
      <c r="BH20" s="10">
        <v>1.3</v>
      </c>
      <c r="BI20" s="10">
        <v>1.4</v>
      </c>
      <c r="BJ20" s="10">
        <v>1.7</v>
      </c>
      <c r="BK20" s="10">
        <v>1.6</v>
      </c>
      <c r="BL20" s="10">
        <v>1.4</v>
      </c>
      <c r="BM20" s="10">
        <v>1.6</v>
      </c>
      <c r="BN20" s="10">
        <v>1.5</v>
      </c>
      <c r="BO20" s="10">
        <v>1.7</v>
      </c>
      <c r="BP20" s="10">
        <v>1.9</v>
      </c>
      <c r="BQ20" s="10">
        <v>2.2000000000000002</v>
      </c>
      <c r="BR20" s="10">
        <v>2.6</v>
      </c>
      <c r="BS20" s="10">
        <v>2.5</v>
      </c>
      <c r="BT20" s="10">
        <v>2.8</v>
      </c>
      <c r="BU20" s="10">
        <v>2.5</v>
      </c>
      <c r="BV20" s="10">
        <v>2.6</v>
      </c>
      <c r="BW20" s="10">
        <v>2.9</v>
      </c>
      <c r="BX20" s="10">
        <v>3.3</v>
      </c>
      <c r="BY20" s="10">
        <v>2.8</v>
      </c>
      <c r="BZ20" s="10">
        <v>3</v>
      </c>
      <c r="CA20" s="10">
        <v>3</v>
      </c>
      <c r="CB20" s="10">
        <v>2.9</v>
      </c>
      <c r="CC20" s="10">
        <v>2.9</v>
      </c>
      <c r="CD20" s="10">
        <v>2.4</v>
      </c>
      <c r="CE20" s="10">
        <v>2.2999999999999998</v>
      </c>
      <c r="CF20" s="10">
        <v>2</v>
      </c>
      <c r="CG20" s="10">
        <v>1.8</v>
      </c>
      <c r="CH20" s="10">
        <v>1.9</v>
      </c>
      <c r="CI20" s="10">
        <v>2</v>
      </c>
      <c r="CJ20" s="10">
        <v>2.2000000000000002</v>
      </c>
      <c r="CK20" s="10">
        <v>1.9</v>
      </c>
      <c r="CL20" s="10">
        <v>1.9</v>
      </c>
      <c r="CM20" s="10">
        <v>1.7</v>
      </c>
      <c r="CN20" s="10">
        <v>1.8</v>
      </c>
      <c r="CO20" s="10">
        <v>1.8</v>
      </c>
      <c r="CP20" s="10">
        <v>1.7</v>
      </c>
      <c r="CQ20" s="10">
        <v>2</v>
      </c>
      <c r="CR20" s="10">
        <v>1.6</v>
      </c>
      <c r="CS20" s="10">
        <v>2.1</v>
      </c>
      <c r="CT20" s="10">
        <v>2.1</v>
      </c>
      <c r="CU20" s="10">
        <v>2.1</v>
      </c>
      <c r="CV20" s="10">
        <v>1.6</v>
      </c>
      <c r="CW20" s="10">
        <v>2.4</v>
      </c>
      <c r="CX20" s="10">
        <v>1.9</v>
      </c>
      <c r="CY20" s="10">
        <v>2</v>
      </c>
      <c r="CZ20" s="10">
        <v>1.9</v>
      </c>
      <c r="DA20" s="10">
        <v>2</v>
      </c>
      <c r="DB20" s="10">
        <v>1.8</v>
      </c>
      <c r="DC20" s="10">
        <v>1.7</v>
      </c>
      <c r="DD20" s="10">
        <v>2</v>
      </c>
      <c r="DE20" s="10">
        <v>1.9</v>
      </c>
      <c r="DF20" s="10">
        <v>2.1</v>
      </c>
      <c r="DG20" s="10">
        <v>1.9</v>
      </c>
      <c r="DH20" s="10">
        <v>2</v>
      </c>
      <c r="DI20" s="10">
        <v>1.9</v>
      </c>
      <c r="DJ20" s="10">
        <v>2.4</v>
      </c>
      <c r="DK20" s="10">
        <v>2.2000000000000002</v>
      </c>
      <c r="DL20" s="10">
        <v>2.6</v>
      </c>
      <c r="DM20" s="10">
        <v>2.4</v>
      </c>
      <c r="DN20" s="10">
        <v>2.6</v>
      </c>
      <c r="DO20" s="10">
        <v>2.2999999999999998</v>
      </c>
      <c r="DP20" s="10">
        <v>2.4</v>
      </c>
      <c r="DQ20" s="10">
        <v>2.2000000000000002</v>
      </c>
      <c r="DR20" s="10">
        <v>1.4</v>
      </c>
      <c r="DS20" s="10">
        <v>1.4</v>
      </c>
      <c r="DT20" s="10">
        <v>1.5</v>
      </c>
      <c r="DU20" s="10">
        <v>1.4</v>
      </c>
      <c r="DV20" s="10">
        <v>1.1000000000000001</v>
      </c>
      <c r="DW20" s="10">
        <v>1.3</v>
      </c>
      <c r="DX20" s="10">
        <v>1.1000000000000001</v>
      </c>
      <c r="DY20" s="10">
        <v>1.3</v>
      </c>
      <c r="DZ20" s="10">
        <v>1.5</v>
      </c>
      <c r="EA20" s="10">
        <v>1.8</v>
      </c>
      <c r="EB20" s="10">
        <v>1.6</v>
      </c>
      <c r="EC20" s="10">
        <v>2.1</v>
      </c>
      <c r="ED20" s="10">
        <v>2.4</v>
      </c>
      <c r="EE20" s="10">
        <v>3.1</v>
      </c>
      <c r="EF20" s="10">
        <v>2.8</v>
      </c>
      <c r="EG20" s="10">
        <v>-6.6</v>
      </c>
      <c r="EH20" s="10">
        <v>-16.3</v>
      </c>
      <c r="EI20" s="10">
        <v>-12.2</v>
      </c>
      <c r="EJ20" s="10">
        <v>-7.8</v>
      </c>
      <c r="EK20" s="10">
        <v>-6.8</v>
      </c>
      <c r="EL20" s="10">
        <v>-6</v>
      </c>
      <c r="EM20" s="10">
        <v>-5.0999999999999996</v>
      </c>
      <c r="EN20" s="10">
        <v>-4.7</v>
      </c>
      <c r="EO20" s="10">
        <v>-5.3</v>
      </c>
      <c r="EP20" s="10">
        <v>-5.4</v>
      </c>
      <c r="EQ20" s="10">
        <v>-5.3</v>
      </c>
      <c r="ER20" s="10">
        <v>-5.3</v>
      </c>
      <c r="ES20" s="10">
        <v>5.8</v>
      </c>
      <c r="ET20" s="10">
        <v>19.5</v>
      </c>
      <c r="EU20" s="10">
        <v>14.5</v>
      </c>
      <c r="EV20" s="10">
        <v>9.8000000000000007</v>
      </c>
      <c r="EW20" s="10">
        <v>9.3000000000000007</v>
      </c>
      <c r="EX20" s="10">
        <v>8.6</v>
      </c>
      <c r="EY20" s="10">
        <v>7.6</v>
      </c>
      <c r="EZ20" s="10">
        <v>7.4</v>
      </c>
      <c r="FA20" s="10">
        <v>7.7</v>
      </c>
      <c r="FB20" s="10">
        <v>7.6</v>
      </c>
      <c r="FC20" s="10">
        <v>6.5</v>
      </c>
      <c r="FD20" s="10">
        <v>7.2</v>
      </c>
      <c r="FE20" s="10">
        <v>5.6</v>
      </c>
      <c r="FF20" s="10">
        <v>4.7</v>
      </c>
      <c r="FG20" s="10">
        <v>4.0999999999999996</v>
      </c>
      <c r="FH20" s="10">
        <v>3.3</v>
      </c>
      <c r="FI20" s="10">
        <v>2.5</v>
      </c>
      <c r="FJ20" s="10">
        <v>2.5</v>
      </c>
      <c r="FK20" s="10">
        <v>2.4</v>
      </c>
      <c r="FL20" s="10">
        <v>2.1</v>
      </c>
      <c r="FM20" s="10">
        <v>2</v>
      </c>
      <c r="FN20" s="10">
        <v>2.2000000000000002</v>
      </c>
      <c r="FO20" s="10">
        <v>3.1</v>
      </c>
      <c r="FP20" s="10">
        <v>2.6</v>
      </c>
      <c r="FQ20" s="10">
        <v>2.5</v>
      </c>
      <c r="FR20" s="10">
        <v>2.2000000000000002</v>
      </c>
      <c r="FS20" s="10">
        <v>2.1</v>
      </c>
      <c r="FT20" s="10">
        <v>2.2000000000000002</v>
      </c>
      <c r="FU20" s="10">
        <v>2.2999999999999998</v>
      </c>
      <c r="FV20" s="10">
        <v>1.8</v>
      </c>
      <c r="FW20" s="10">
        <v>1.9</v>
      </c>
      <c r="FX20" s="10">
        <v>2</v>
      </c>
      <c r="FY20" s="10">
        <v>2.2999999999999998</v>
      </c>
      <c r="FZ20" s="10">
        <v>2.5</v>
      </c>
      <c r="GA20" s="10">
        <v>2.2999999999999998</v>
      </c>
    </row>
    <row r="21" spans="1:183" hidden="1" x14ac:dyDescent="0.3">
      <c r="A21" s="7" t="s">
        <v>62</v>
      </c>
      <c r="B21" s="7" t="s">
        <v>61</v>
      </c>
      <c r="C21" s="7">
        <v>0</v>
      </c>
      <c r="D21" s="7">
        <v>-0.3</v>
      </c>
      <c r="E21" s="7">
        <v>-0.4</v>
      </c>
      <c r="F21" s="7">
        <v>-0.7</v>
      </c>
      <c r="G21" s="7">
        <v>-1.1000000000000001</v>
      </c>
      <c r="H21" s="7">
        <v>-1</v>
      </c>
      <c r="I21" s="7">
        <v>-0.7</v>
      </c>
      <c r="J21" s="7">
        <v>-0.4</v>
      </c>
      <c r="K21" s="7">
        <v>-0.5</v>
      </c>
      <c r="L21" s="7">
        <v>-0.8</v>
      </c>
      <c r="M21" s="7">
        <v>-0.9</v>
      </c>
      <c r="N21" s="7">
        <v>-0.1</v>
      </c>
      <c r="O21" s="7">
        <v>-0.2</v>
      </c>
      <c r="P21" s="7">
        <v>0.4</v>
      </c>
      <c r="Q21" s="7">
        <v>0.4</v>
      </c>
      <c r="R21" s="7">
        <v>0.7</v>
      </c>
      <c r="S21" s="7">
        <v>1.5</v>
      </c>
      <c r="T21" s="7">
        <v>1.5</v>
      </c>
      <c r="U21" s="7">
        <v>1.9</v>
      </c>
      <c r="V21" s="7">
        <v>1.9</v>
      </c>
      <c r="W21" s="7">
        <v>1.9</v>
      </c>
      <c r="X21" s="7">
        <v>2.1</v>
      </c>
      <c r="Y21" s="7">
        <v>2.6</v>
      </c>
      <c r="Z21" s="7">
        <v>2.2000000000000002</v>
      </c>
      <c r="AA21" s="7">
        <v>2.2000000000000002</v>
      </c>
      <c r="AB21" s="7">
        <v>1.8</v>
      </c>
      <c r="AC21" s="7">
        <v>2.1</v>
      </c>
      <c r="AD21" s="7">
        <v>1.9</v>
      </c>
      <c r="AE21" s="7">
        <v>1.5</v>
      </c>
      <c r="AF21" s="7">
        <v>1.4</v>
      </c>
      <c r="AG21" s="7">
        <v>1.2</v>
      </c>
      <c r="AH21" s="7">
        <v>0.9</v>
      </c>
      <c r="AI21" s="7">
        <v>0.9</v>
      </c>
      <c r="AJ21" s="7">
        <v>1</v>
      </c>
      <c r="AK21" s="7">
        <v>0.7</v>
      </c>
      <c r="AL21" s="7">
        <v>0.4</v>
      </c>
      <c r="AM21" s="7">
        <v>0.7</v>
      </c>
      <c r="AN21" s="7">
        <v>1</v>
      </c>
      <c r="AO21" s="7">
        <v>0.7</v>
      </c>
      <c r="AP21" s="7">
        <v>0.9</v>
      </c>
      <c r="AQ21" s="7">
        <v>0.6</v>
      </c>
      <c r="AR21" s="7">
        <v>0.6</v>
      </c>
      <c r="AS21" s="7">
        <v>0.5</v>
      </c>
      <c r="AT21" s="7">
        <v>0.4</v>
      </c>
      <c r="AU21" s="7">
        <v>0.6</v>
      </c>
      <c r="AV21" s="7">
        <v>0.4</v>
      </c>
      <c r="AW21" s="7">
        <v>0.7</v>
      </c>
      <c r="AX21" s="7">
        <v>0.6</v>
      </c>
      <c r="AY21" s="7">
        <v>0.5</v>
      </c>
      <c r="AZ21" s="7">
        <v>0.3</v>
      </c>
      <c r="BA21" s="7">
        <v>0.6</v>
      </c>
      <c r="BB21" s="7">
        <v>0.6</v>
      </c>
      <c r="BC21" s="7">
        <v>0.7</v>
      </c>
      <c r="BD21" s="7">
        <v>0.8</v>
      </c>
      <c r="BE21" s="7">
        <v>0.5</v>
      </c>
      <c r="BF21" s="7">
        <v>1</v>
      </c>
      <c r="BG21" s="7">
        <v>1.1000000000000001</v>
      </c>
      <c r="BH21" s="7">
        <v>1.4</v>
      </c>
      <c r="BI21" s="7">
        <v>1.6</v>
      </c>
      <c r="BJ21" s="7">
        <v>1.9</v>
      </c>
      <c r="BK21" s="7">
        <v>1.7</v>
      </c>
      <c r="BL21" s="7">
        <v>1.5</v>
      </c>
      <c r="BM21" s="7">
        <v>1.7</v>
      </c>
      <c r="BN21" s="7">
        <v>1.6</v>
      </c>
      <c r="BO21" s="7">
        <v>1.8</v>
      </c>
      <c r="BP21" s="7">
        <v>2</v>
      </c>
      <c r="BQ21" s="7">
        <v>2.2999999999999998</v>
      </c>
      <c r="BR21" s="7">
        <v>2.7</v>
      </c>
      <c r="BS21" s="7">
        <v>2.6</v>
      </c>
      <c r="BT21" s="7">
        <v>3</v>
      </c>
      <c r="BU21" s="7">
        <v>2.7</v>
      </c>
      <c r="BV21" s="7">
        <v>2.7</v>
      </c>
      <c r="BW21" s="7">
        <v>3.1</v>
      </c>
      <c r="BX21" s="7">
        <v>3.5</v>
      </c>
      <c r="BY21" s="7">
        <v>3</v>
      </c>
      <c r="BZ21" s="7">
        <v>3.3</v>
      </c>
      <c r="CA21" s="7">
        <v>3.3</v>
      </c>
      <c r="CB21" s="7">
        <v>3.2</v>
      </c>
      <c r="CC21" s="7">
        <v>3.1</v>
      </c>
      <c r="CD21" s="7">
        <v>2.6</v>
      </c>
      <c r="CE21" s="7">
        <v>2.4</v>
      </c>
      <c r="CF21" s="7">
        <v>2</v>
      </c>
      <c r="CG21" s="7">
        <v>1.7</v>
      </c>
      <c r="CH21" s="7">
        <v>1.8</v>
      </c>
      <c r="CI21" s="7">
        <v>1.8</v>
      </c>
      <c r="CJ21" s="7">
        <v>2</v>
      </c>
      <c r="CK21" s="7">
        <v>1.7</v>
      </c>
      <c r="CL21" s="7">
        <v>1.9</v>
      </c>
      <c r="CM21" s="7">
        <v>1.7</v>
      </c>
      <c r="CN21" s="7">
        <v>1.7</v>
      </c>
      <c r="CO21" s="7">
        <v>1.7</v>
      </c>
      <c r="CP21" s="7">
        <v>1.6</v>
      </c>
      <c r="CQ21" s="7">
        <v>1.9</v>
      </c>
      <c r="CR21" s="7">
        <v>1.5</v>
      </c>
      <c r="CS21" s="7">
        <v>2.1</v>
      </c>
      <c r="CT21" s="7">
        <v>2.2000000000000002</v>
      </c>
      <c r="CU21" s="7">
        <v>2.1</v>
      </c>
      <c r="CV21" s="7">
        <v>1.6</v>
      </c>
      <c r="CW21" s="7">
        <v>2.4</v>
      </c>
      <c r="CX21" s="7">
        <v>1.8</v>
      </c>
      <c r="CY21" s="7">
        <v>1.9</v>
      </c>
      <c r="CZ21" s="7">
        <v>1.9</v>
      </c>
      <c r="DA21" s="7">
        <v>2.2000000000000002</v>
      </c>
      <c r="DB21" s="7">
        <v>2.1</v>
      </c>
      <c r="DC21" s="7">
        <v>2</v>
      </c>
      <c r="DD21" s="7">
        <v>2.2000000000000002</v>
      </c>
      <c r="DE21" s="7">
        <v>2.2000000000000002</v>
      </c>
      <c r="DF21" s="7">
        <v>2.2999999999999998</v>
      </c>
      <c r="DG21" s="7">
        <v>2.1</v>
      </c>
      <c r="DH21" s="7">
        <v>2</v>
      </c>
      <c r="DI21" s="7">
        <v>1.9</v>
      </c>
      <c r="DJ21" s="7">
        <v>2.2999999999999998</v>
      </c>
      <c r="DK21" s="7">
        <v>2.2000000000000002</v>
      </c>
      <c r="DL21" s="7">
        <v>2.6</v>
      </c>
      <c r="DM21" s="7">
        <v>2.2999999999999998</v>
      </c>
      <c r="DN21" s="7">
        <v>2.5</v>
      </c>
      <c r="DO21" s="7">
        <v>2</v>
      </c>
      <c r="DP21" s="7">
        <v>2.1</v>
      </c>
      <c r="DQ21" s="7">
        <v>1.7</v>
      </c>
      <c r="DR21" s="7">
        <v>1.1000000000000001</v>
      </c>
      <c r="DS21" s="7">
        <v>1.3</v>
      </c>
      <c r="DT21" s="7">
        <v>1.6</v>
      </c>
      <c r="DU21" s="7">
        <v>1.6</v>
      </c>
      <c r="DV21" s="7">
        <v>1.3</v>
      </c>
      <c r="DW21" s="7">
        <v>1.5</v>
      </c>
      <c r="DX21" s="7">
        <v>1.2</v>
      </c>
      <c r="DY21" s="7">
        <v>1.4</v>
      </c>
      <c r="DZ21" s="7">
        <v>1.6</v>
      </c>
      <c r="EA21" s="7">
        <v>2.1</v>
      </c>
      <c r="EB21" s="7">
        <v>2.1</v>
      </c>
      <c r="EC21" s="7">
        <v>2.6</v>
      </c>
      <c r="ED21" s="7">
        <v>2.9</v>
      </c>
      <c r="EE21" s="7">
        <v>3.2</v>
      </c>
      <c r="EF21" s="7">
        <v>2.6</v>
      </c>
      <c r="EG21" s="7">
        <v>-8.6999999999999993</v>
      </c>
      <c r="EH21" s="7">
        <v>-19.5</v>
      </c>
      <c r="EI21" s="7">
        <v>-13.7</v>
      </c>
      <c r="EJ21" s="7">
        <v>-8.1999999999999993</v>
      </c>
      <c r="EK21" s="7">
        <v>-7.3</v>
      </c>
      <c r="EL21" s="7">
        <v>-6.7</v>
      </c>
      <c r="EM21" s="7">
        <v>-5.9</v>
      </c>
      <c r="EN21" s="7">
        <v>-5.4</v>
      </c>
      <c r="EO21" s="7">
        <v>-5.8</v>
      </c>
      <c r="EP21" s="7">
        <v>-5.9</v>
      </c>
      <c r="EQ21" s="7">
        <v>-5.6</v>
      </c>
      <c r="ER21" s="7">
        <v>-5.5</v>
      </c>
      <c r="ES21" s="7">
        <v>8</v>
      </c>
      <c r="ET21" s="7">
        <v>24.1</v>
      </c>
      <c r="EU21" s="7">
        <v>16.600000000000001</v>
      </c>
      <c r="EV21" s="7">
        <v>10.6</v>
      </c>
      <c r="EW21" s="7">
        <v>10.1</v>
      </c>
      <c r="EX21" s="7">
        <v>9.6</v>
      </c>
      <c r="EY21" s="7">
        <v>8.6999999999999993</v>
      </c>
      <c r="EZ21" s="7">
        <v>8.1999999999999993</v>
      </c>
      <c r="FA21" s="7">
        <v>8.3000000000000007</v>
      </c>
      <c r="FB21" s="7">
        <v>8.3000000000000007</v>
      </c>
      <c r="FC21" s="7">
        <v>6.9</v>
      </c>
      <c r="FD21" s="7">
        <v>7.6</v>
      </c>
      <c r="FE21" s="7">
        <v>5.8</v>
      </c>
      <c r="FF21" s="7">
        <v>4.7</v>
      </c>
      <c r="FG21" s="7">
        <v>3.9</v>
      </c>
      <c r="FH21" s="7">
        <v>3</v>
      </c>
      <c r="FI21" s="7">
        <v>2.2999999999999998</v>
      </c>
      <c r="FJ21" s="7">
        <v>2.2999999999999998</v>
      </c>
      <c r="FK21" s="7">
        <v>2.1</v>
      </c>
      <c r="FL21" s="7">
        <v>2</v>
      </c>
      <c r="FM21" s="7">
        <v>2</v>
      </c>
      <c r="FN21" s="7">
        <v>2.2999999999999998</v>
      </c>
      <c r="FO21" s="7">
        <v>3.3</v>
      </c>
      <c r="FP21" s="7">
        <v>3</v>
      </c>
      <c r="FQ21" s="7">
        <v>2.8</v>
      </c>
      <c r="FR21" s="7">
        <v>2.5</v>
      </c>
      <c r="FS21" s="7">
        <v>2.5</v>
      </c>
      <c r="FT21" s="7">
        <v>2.6</v>
      </c>
      <c r="FU21" s="7">
        <v>2.7</v>
      </c>
      <c r="FV21" s="7">
        <v>2.1</v>
      </c>
      <c r="FW21" s="7">
        <v>2.2999999999999998</v>
      </c>
      <c r="FX21" s="7">
        <v>2.4</v>
      </c>
      <c r="FY21" s="7">
        <v>2.6</v>
      </c>
      <c r="FZ21" s="7">
        <v>2.8</v>
      </c>
      <c r="GA21" s="7">
        <v>2.5</v>
      </c>
    </row>
    <row r="22" spans="1:183" hidden="1" x14ac:dyDescent="0.3">
      <c r="A22" s="7" t="s">
        <v>60</v>
      </c>
      <c r="B22" s="7" t="s">
        <v>59</v>
      </c>
      <c r="C22" s="7">
        <v>1.7</v>
      </c>
      <c r="D22" s="7">
        <v>-0.2</v>
      </c>
      <c r="E22" s="7">
        <v>0.7</v>
      </c>
      <c r="F22" s="7">
        <v>0.2</v>
      </c>
      <c r="G22" s="7">
        <v>-0.2</v>
      </c>
      <c r="H22" s="7">
        <v>-0.4</v>
      </c>
      <c r="I22" s="7">
        <v>-0.4</v>
      </c>
      <c r="J22" s="7">
        <v>0.8</v>
      </c>
      <c r="K22" s="7">
        <v>0.4</v>
      </c>
      <c r="L22" s="7">
        <v>0.6</v>
      </c>
      <c r="M22" s="7">
        <v>-0.7</v>
      </c>
      <c r="N22" s="7">
        <v>1.4</v>
      </c>
      <c r="O22" s="7">
        <v>1.2</v>
      </c>
      <c r="P22" s="7">
        <v>2.4</v>
      </c>
      <c r="Q22" s="7">
        <v>1</v>
      </c>
      <c r="R22" s="7">
        <v>1.4</v>
      </c>
      <c r="S22" s="7">
        <v>2.7</v>
      </c>
      <c r="T22" s="7">
        <v>3</v>
      </c>
      <c r="U22" s="7">
        <v>3.5</v>
      </c>
      <c r="V22" s="7">
        <v>2.9</v>
      </c>
      <c r="W22" s="7">
        <v>2.2999999999999998</v>
      </c>
      <c r="X22" s="7">
        <v>1.7</v>
      </c>
      <c r="Y22" s="7">
        <v>3.2</v>
      </c>
      <c r="Z22" s="7">
        <v>2.1</v>
      </c>
      <c r="AA22" s="7">
        <v>1.6</v>
      </c>
      <c r="AB22" s="7">
        <v>0.4</v>
      </c>
      <c r="AC22" s="7">
        <v>1.4</v>
      </c>
      <c r="AD22" s="7">
        <v>1.3</v>
      </c>
      <c r="AE22" s="7">
        <v>0.5</v>
      </c>
      <c r="AF22" s="7">
        <v>0.1</v>
      </c>
      <c r="AG22" s="7">
        <v>0.6</v>
      </c>
      <c r="AH22" s="7">
        <v>0.1</v>
      </c>
      <c r="AI22" s="7">
        <v>0.2</v>
      </c>
      <c r="AJ22" s="7">
        <v>0.5</v>
      </c>
      <c r="AK22" s="7">
        <v>-0.5</v>
      </c>
      <c r="AL22" s="7">
        <v>-1.4</v>
      </c>
      <c r="AM22" s="7">
        <v>-1.4</v>
      </c>
      <c r="AN22" s="7">
        <v>-0.1</v>
      </c>
      <c r="AO22" s="7">
        <v>-1.2</v>
      </c>
      <c r="AP22" s="7">
        <v>0.1</v>
      </c>
      <c r="AQ22" s="7">
        <v>0</v>
      </c>
      <c r="AR22" s="7">
        <v>-0.1</v>
      </c>
      <c r="AS22" s="7">
        <v>0.1</v>
      </c>
      <c r="AT22" s="7">
        <v>-0.3</v>
      </c>
      <c r="AU22" s="7">
        <v>0</v>
      </c>
      <c r="AV22" s="7">
        <v>-0.2</v>
      </c>
      <c r="AW22" s="7">
        <v>0.3</v>
      </c>
      <c r="AX22" s="7">
        <v>0.1</v>
      </c>
      <c r="AY22" s="7">
        <v>1.3</v>
      </c>
      <c r="AZ22" s="7">
        <v>1.5</v>
      </c>
      <c r="BA22" s="7">
        <v>3.2</v>
      </c>
      <c r="BB22" s="7">
        <v>1.3</v>
      </c>
      <c r="BC22" s="7">
        <v>0.8</v>
      </c>
      <c r="BD22" s="7">
        <v>0.7</v>
      </c>
      <c r="BE22" s="7">
        <v>-0.6</v>
      </c>
      <c r="BF22" s="7">
        <v>0.4</v>
      </c>
      <c r="BG22" s="7">
        <v>0.7</v>
      </c>
      <c r="BH22" s="7">
        <v>0.7</v>
      </c>
      <c r="BI22" s="7">
        <v>1</v>
      </c>
      <c r="BJ22" s="7">
        <v>1.7</v>
      </c>
      <c r="BK22" s="7">
        <v>1.9</v>
      </c>
      <c r="BL22" s="7">
        <v>0.5</v>
      </c>
      <c r="BM22" s="7">
        <v>-0.5</v>
      </c>
      <c r="BN22" s="7">
        <v>-0.1</v>
      </c>
      <c r="BO22" s="7">
        <v>0</v>
      </c>
      <c r="BP22" s="7">
        <v>-0.4</v>
      </c>
      <c r="BQ22" s="7">
        <v>-0.5</v>
      </c>
      <c r="BR22" s="7">
        <v>-0.2</v>
      </c>
      <c r="BS22" s="7">
        <v>-0.2</v>
      </c>
      <c r="BT22" s="7">
        <v>-0.3</v>
      </c>
      <c r="BU22" s="7">
        <v>0</v>
      </c>
      <c r="BV22" s="7">
        <v>-1</v>
      </c>
      <c r="BW22" s="7">
        <v>-1.3</v>
      </c>
      <c r="BX22" s="7">
        <v>0.5</v>
      </c>
      <c r="BY22" s="7">
        <v>-0.4</v>
      </c>
      <c r="BZ22" s="7">
        <v>-0.7</v>
      </c>
      <c r="CA22" s="7">
        <v>-0.4</v>
      </c>
      <c r="CB22" s="7">
        <v>0.2</v>
      </c>
      <c r="CC22" s="7">
        <v>0.6</v>
      </c>
      <c r="CD22" s="7">
        <v>0.4</v>
      </c>
      <c r="CE22" s="7">
        <v>0.1</v>
      </c>
      <c r="CF22" s="7">
        <v>0</v>
      </c>
      <c r="CG22" s="7">
        <v>-1</v>
      </c>
      <c r="CH22" s="7">
        <v>-0.5</v>
      </c>
      <c r="CI22" s="7">
        <v>-0.2</v>
      </c>
      <c r="CJ22" s="7">
        <v>-1</v>
      </c>
      <c r="CK22" s="7">
        <v>-0.8</v>
      </c>
      <c r="CL22" s="7">
        <v>0.4</v>
      </c>
      <c r="CM22" s="7">
        <v>0.7</v>
      </c>
      <c r="CN22" s="7">
        <v>0.8</v>
      </c>
      <c r="CO22" s="7">
        <v>1.1000000000000001</v>
      </c>
      <c r="CP22" s="7">
        <v>1</v>
      </c>
      <c r="CQ22" s="7">
        <v>0.6</v>
      </c>
      <c r="CR22" s="7">
        <v>0.4</v>
      </c>
      <c r="CS22" s="7">
        <v>0.5</v>
      </c>
      <c r="CT22" s="7">
        <v>1.7</v>
      </c>
      <c r="CU22" s="7">
        <v>-0.4</v>
      </c>
      <c r="CV22" s="7">
        <v>-0.8</v>
      </c>
      <c r="CW22" s="7">
        <v>0.7</v>
      </c>
      <c r="CX22" s="7">
        <v>0.3</v>
      </c>
      <c r="CY22" s="7">
        <v>0.3</v>
      </c>
      <c r="CZ22" s="7">
        <v>-0.1</v>
      </c>
      <c r="DA22" s="7">
        <v>-0.3</v>
      </c>
      <c r="DB22" s="7">
        <v>-0.7</v>
      </c>
      <c r="DC22" s="7">
        <v>0.1</v>
      </c>
      <c r="DD22" s="7">
        <v>0.6</v>
      </c>
      <c r="DE22" s="7">
        <v>0.9</v>
      </c>
      <c r="DF22" s="7">
        <v>0.9</v>
      </c>
      <c r="DG22" s="7">
        <v>2.2000000000000002</v>
      </c>
      <c r="DH22" s="7">
        <v>1.4</v>
      </c>
      <c r="DI22" s="7">
        <v>1.6</v>
      </c>
      <c r="DJ22" s="7">
        <v>1.9</v>
      </c>
      <c r="DK22" s="7">
        <v>0.8</v>
      </c>
      <c r="DL22" s="7">
        <v>1.2</v>
      </c>
      <c r="DM22" s="7">
        <v>1.3</v>
      </c>
      <c r="DN22" s="7">
        <v>1.8</v>
      </c>
      <c r="DO22" s="7">
        <v>1.5</v>
      </c>
      <c r="DP22" s="7">
        <v>1.7</v>
      </c>
      <c r="DQ22" s="7">
        <v>2</v>
      </c>
      <c r="DR22" s="7">
        <v>0.4</v>
      </c>
      <c r="DS22" s="7">
        <v>0.5</v>
      </c>
      <c r="DT22" s="7">
        <v>1.7</v>
      </c>
      <c r="DU22" s="7">
        <v>0.9</v>
      </c>
      <c r="DV22" s="7">
        <v>0</v>
      </c>
      <c r="DW22" s="7">
        <v>1</v>
      </c>
      <c r="DX22" s="7">
        <v>0.4</v>
      </c>
      <c r="DY22" s="7">
        <v>1</v>
      </c>
      <c r="DZ22" s="7">
        <v>0.9</v>
      </c>
      <c r="EA22" s="7">
        <v>1.1000000000000001</v>
      </c>
      <c r="EB22" s="7">
        <v>0.8</v>
      </c>
      <c r="EC22" s="7">
        <v>0.8</v>
      </c>
      <c r="ED22" s="7">
        <v>0.8</v>
      </c>
      <c r="EE22" s="7">
        <v>0.4</v>
      </c>
      <c r="EF22" s="7">
        <v>1.1000000000000001</v>
      </c>
      <c r="EG22" s="7">
        <v>0.9</v>
      </c>
      <c r="EH22" s="7">
        <v>2.2000000000000002</v>
      </c>
      <c r="EI22" s="7">
        <v>2.2999999999999998</v>
      </c>
      <c r="EJ22" s="7">
        <v>2.6</v>
      </c>
      <c r="EK22" s="7">
        <v>2.6</v>
      </c>
      <c r="EL22" s="7">
        <v>2.4</v>
      </c>
      <c r="EM22" s="7">
        <v>2.2000000000000002</v>
      </c>
      <c r="EN22" s="7">
        <v>2.4</v>
      </c>
      <c r="EO22" s="7">
        <v>1.9</v>
      </c>
      <c r="EP22" s="7">
        <v>3.6</v>
      </c>
      <c r="EQ22" s="7">
        <v>4</v>
      </c>
      <c r="ER22" s="7">
        <v>3.9</v>
      </c>
      <c r="ES22" s="7">
        <v>3.5</v>
      </c>
      <c r="ET22" s="7">
        <v>2.5</v>
      </c>
      <c r="EU22" s="7">
        <v>2.8</v>
      </c>
      <c r="EV22" s="7">
        <v>3</v>
      </c>
      <c r="EW22" s="7">
        <v>2.2000000000000002</v>
      </c>
      <c r="EX22" s="7">
        <v>3</v>
      </c>
      <c r="EY22" s="7">
        <v>2.7</v>
      </c>
      <c r="EZ22" s="7">
        <v>2</v>
      </c>
      <c r="FA22" s="7">
        <v>2.4</v>
      </c>
      <c r="FB22" s="7">
        <v>0.9</v>
      </c>
      <c r="FC22" s="7">
        <v>2.4</v>
      </c>
      <c r="FD22" s="7">
        <v>1</v>
      </c>
      <c r="FE22" s="7">
        <v>1.2</v>
      </c>
      <c r="FF22" s="7">
        <v>1.9</v>
      </c>
      <c r="FG22" s="7">
        <v>1.2</v>
      </c>
      <c r="FH22" s="7">
        <v>0.7</v>
      </c>
      <c r="FI22" s="7">
        <v>1.1000000000000001</v>
      </c>
      <c r="FJ22" s="7">
        <v>0.3</v>
      </c>
      <c r="FK22" s="7">
        <v>0.2</v>
      </c>
      <c r="FL22" s="7">
        <v>0.8</v>
      </c>
      <c r="FM22" s="7">
        <v>1</v>
      </c>
      <c r="FN22" s="7">
        <v>1.5</v>
      </c>
      <c r="FO22" s="7">
        <v>-0.9</v>
      </c>
      <c r="FP22" s="7">
        <v>-0.2</v>
      </c>
      <c r="FQ22" s="7">
        <v>0.9</v>
      </c>
      <c r="FR22" s="7">
        <v>-0.1</v>
      </c>
      <c r="FS22" s="7">
        <v>0.1</v>
      </c>
      <c r="FT22" s="7">
        <v>0.1</v>
      </c>
      <c r="FU22" s="7">
        <v>0.8</v>
      </c>
      <c r="FV22" s="7">
        <v>0.9</v>
      </c>
      <c r="FW22" s="7">
        <v>1.1000000000000001</v>
      </c>
      <c r="FX22" s="7">
        <v>0.9</v>
      </c>
      <c r="FY22" s="7">
        <v>0.6</v>
      </c>
      <c r="FZ22" s="7">
        <v>0.4</v>
      </c>
      <c r="GA22" s="7">
        <v>2</v>
      </c>
    </row>
    <row r="23" spans="1:183" hidden="1" x14ac:dyDescent="0.3">
      <c r="A23" s="7" t="s">
        <v>58</v>
      </c>
      <c r="B23" s="7" t="s">
        <v>57</v>
      </c>
      <c r="C23" s="7">
        <v>1.6</v>
      </c>
      <c r="D23" s="7">
        <v>1.6</v>
      </c>
      <c r="E23" s="7">
        <v>1.7</v>
      </c>
      <c r="F23" s="7">
        <v>2.2000000000000002</v>
      </c>
      <c r="G23" s="7">
        <v>2.4</v>
      </c>
      <c r="H23" s="7">
        <v>2.7</v>
      </c>
      <c r="I23" s="7">
        <v>2.9</v>
      </c>
      <c r="J23" s="7">
        <v>2.7</v>
      </c>
      <c r="K23" s="7">
        <v>2.6</v>
      </c>
      <c r="L23" s="7">
        <v>2.2999999999999998</v>
      </c>
      <c r="M23" s="7">
        <v>2</v>
      </c>
      <c r="N23" s="7">
        <v>1.6</v>
      </c>
      <c r="O23" s="7">
        <v>1.3</v>
      </c>
      <c r="P23" s="7">
        <v>1</v>
      </c>
      <c r="Q23" s="7">
        <v>1</v>
      </c>
      <c r="R23" s="7">
        <v>0.7</v>
      </c>
      <c r="S23" s="7">
        <v>0.9</v>
      </c>
      <c r="T23" s="7">
        <v>1</v>
      </c>
      <c r="U23" s="7">
        <v>1.5</v>
      </c>
      <c r="V23" s="7">
        <v>1.9</v>
      </c>
      <c r="W23" s="7">
        <v>1.8</v>
      </c>
      <c r="X23" s="7">
        <v>2.1</v>
      </c>
      <c r="Y23" s="7">
        <v>2.2999999999999998</v>
      </c>
      <c r="Z23" s="7">
        <v>2.7</v>
      </c>
      <c r="AA23" s="7">
        <v>2.9</v>
      </c>
      <c r="AB23" s="7">
        <v>2.9</v>
      </c>
      <c r="AC23" s="7">
        <v>2.7</v>
      </c>
      <c r="AD23" s="7">
        <v>2.5</v>
      </c>
      <c r="AE23" s="7">
        <v>2.1</v>
      </c>
      <c r="AF23" s="7">
        <v>1.4</v>
      </c>
      <c r="AG23" s="7">
        <v>0.6</v>
      </c>
      <c r="AH23" s="7">
        <v>0</v>
      </c>
      <c r="AI23" s="7">
        <v>0.1</v>
      </c>
      <c r="AJ23" s="7">
        <v>0.7</v>
      </c>
      <c r="AK23" s="7">
        <v>1.1000000000000001</v>
      </c>
      <c r="AL23" s="7">
        <v>1.3</v>
      </c>
      <c r="AM23" s="7">
        <v>1.8</v>
      </c>
      <c r="AN23" s="7">
        <v>2.1</v>
      </c>
      <c r="AO23" s="7">
        <v>2.2000000000000002</v>
      </c>
      <c r="AP23" s="7">
        <v>1.8</v>
      </c>
      <c r="AQ23" s="7">
        <v>1.5</v>
      </c>
      <c r="AR23" s="7">
        <v>1.7</v>
      </c>
      <c r="AS23" s="7">
        <v>1.8</v>
      </c>
      <c r="AT23" s="7">
        <v>2.1</v>
      </c>
      <c r="AU23" s="7">
        <v>2.1</v>
      </c>
      <c r="AV23" s="7">
        <v>2</v>
      </c>
      <c r="AW23" s="7">
        <v>1.6</v>
      </c>
      <c r="AX23" s="7">
        <v>1.1000000000000001</v>
      </c>
      <c r="AY23" s="7">
        <v>0</v>
      </c>
      <c r="AZ23" s="7">
        <v>-0.4</v>
      </c>
      <c r="BA23" s="7">
        <v>-0.4</v>
      </c>
      <c r="BB23" s="7">
        <v>0.7</v>
      </c>
      <c r="BC23" s="7">
        <v>1</v>
      </c>
      <c r="BD23" s="7">
        <v>1.1000000000000001</v>
      </c>
      <c r="BE23" s="7">
        <v>1.1000000000000001</v>
      </c>
      <c r="BF23" s="7">
        <v>1.2</v>
      </c>
      <c r="BG23" s="7">
        <v>1.4</v>
      </c>
      <c r="BH23" s="7">
        <v>1.7</v>
      </c>
      <c r="BI23" s="7">
        <v>1.9</v>
      </c>
      <c r="BJ23" s="7">
        <v>1.9</v>
      </c>
      <c r="BK23" s="7">
        <v>1.6</v>
      </c>
      <c r="BL23" s="7">
        <v>1.5</v>
      </c>
      <c r="BM23" s="7">
        <v>1.6</v>
      </c>
      <c r="BN23" s="7">
        <v>1.8</v>
      </c>
      <c r="BO23" s="7">
        <v>2.5</v>
      </c>
      <c r="BP23" s="7">
        <v>3.1</v>
      </c>
      <c r="BQ23" s="7">
        <v>3.9</v>
      </c>
      <c r="BR23" s="7">
        <v>4</v>
      </c>
      <c r="BS23" s="7">
        <v>4.2</v>
      </c>
      <c r="BT23" s="7">
        <v>4.4000000000000004</v>
      </c>
      <c r="BU23" s="7">
        <v>4.5</v>
      </c>
      <c r="BV23" s="7">
        <v>5.3</v>
      </c>
      <c r="BW23" s="7">
        <v>6.5</v>
      </c>
      <c r="BX23" s="7">
        <v>7</v>
      </c>
      <c r="BY23" s="7">
        <v>6.8</v>
      </c>
      <c r="BZ23" s="7">
        <v>5.9</v>
      </c>
      <c r="CA23" s="7">
        <v>5.6</v>
      </c>
      <c r="CB23" s="7">
        <v>5.5</v>
      </c>
      <c r="CC23" s="7">
        <v>5.6</v>
      </c>
      <c r="CD23" s="7">
        <v>5.4</v>
      </c>
      <c r="CE23" s="7">
        <v>4.9000000000000004</v>
      </c>
      <c r="CF23" s="7">
        <v>3.9</v>
      </c>
      <c r="CG23" s="7">
        <v>3.4</v>
      </c>
      <c r="CH23" s="7">
        <v>3.2</v>
      </c>
      <c r="CI23" s="7">
        <v>3.5</v>
      </c>
      <c r="CJ23" s="7">
        <v>4.0999999999999996</v>
      </c>
      <c r="CK23" s="7">
        <v>4.5999999999999996</v>
      </c>
      <c r="CL23" s="7">
        <v>5.2</v>
      </c>
      <c r="CM23" s="7">
        <v>4.9000000000000004</v>
      </c>
      <c r="CN23" s="7">
        <v>4.2</v>
      </c>
      <c r="CO23" s="7">
        <v>2.9</v>
      </c>
      <c r="CP23" s="7">
        <v>2.6</v>
      </c>
      <c r="CQ23" s="7">
        <v>2.9</v>
      </c>
      <c r="CR23" s="7">
        <v>3.6</v>
      </c>
      <c r="CS23" s="7">
        <v>4.0999999999999996</v>
      </c>
      <c r="CT23" s="7">
        <v>4.2</v>
      </c>
      <c r="CU23" s="7">
        <v>3.7</v>
      </c>
      <c r="CV23" s="7">
        <v>3</v>
      </c>
      <c r="CW23" s="7">
        <v>2.2000000000000002</v>
      </c>
      <c r="CX23" s="7">
        <v>1.1000000000000001</v>
      </c>
      <c r="CY23" s="7">
        <v>0.9</v>
      </c>
      <c r="CZ23" s="7">
        <v>1.3</v>
      </c>
      <c r="DA23" s="7">
        <v>2.5</v>
      </c>
      <c r="DB23" s="7">
        <v>3</v>
      </c>
      <c r="DC23" s="7">
        <v>2.9</v>
      </c>
      <c r="DD23" s="7">
        <v>2.2999999999999998</v>
      </c>
      <c r="DE23" s="7">
        <v>2.1</v>
      </c>
      <c r="DF23" s="7">
        <v>1.9</v>
      </c>
      <c r="DG23" s="7">
        <v>1.9</v>
      </c>
      <c r="DH23" s="7">
        <v>2</v>
      </c>
      <c r="DI23" s="7">
        <v>2.5</v>
      </c>
      <c r="DJ23" s="7">
        <v>2.7</v>
      </c>
      <c r="DK23" s="7">
        <v>3.1</v>
      </c>
      <c r="DL23" s="7">
        <v>3.3</v>
      </c>
      <c r="DM23" s="7">
        <v>3.3</v>
      </c>
      <c r="DN23" s="7">
        <v>3.2</v>
      </c>
      <c r="DO23" s="7">
        <v>2.6</v>
      </c>
      <c r="DP23" s="7">
        <v>2.1</v>
      </c>
      <c r="DQ23" s="7">
        <v>1.7</v>
      </c>
      <c r="DR23" s="7">
        <v>1.9</v>
      </c>
      <c r="DS23" s="7">
        <v>2.4</v>
      </c>
      <c r="DT23" s="7">
        <v>2.9</v>
      </c>
      <c r="DU23" s="7">
        <v>3.3</v>
      </c>
      <c r="DV23" s="7">
        <v>3.7</v>
      </c>
      <c r="DW23" s="7">
        <v>3.6</v>
      </c>
      <c r="DX23" s="7">
        <v>3.2</v>
      </c>
      <c r="DY23" s="7">
        <v>2.8</v>
      </c>
      <c r="DZ23" s="7">
        <v>2.8</v>
      </c>
      <c r="EA23" s="7">
        <v>3.4</v>
      </c>
      <c r="EB23" s="7">
        <v>4.2</v>
      </c>
      <c r="EC23" s="7">
        <v>4.8</v>
      </c>
      <c r="ED23" s="7">
        <v>4.5999999999999996</v>
      </c>
      <c r="EE23" s="7">
        <v>4.3</v>
      </c>
      <c r="EF23" s="7">
        <v>3.7</v>
      </c>
      <c r="EG23" s="7">
        <v>-11.4</v>
      </c>
      <c r="EH23" s="7">
        <v>-29.4</v>
      </c>
      <c r="EI23" s="7">
        <v>-15.9</v>
      </c>
      <c r="EJ23" s="7">
        <v>-7.6</v>
      </c>
      <c r="EK23" s="7">
        <v>-6.5</v>
      </c>
      <c r="EL23" s="7">
        <v>-6.4</v>
      </c>
      <c r="EM23" s="7">
        <v>-4.5999999999999996</v>
      </c>
      <c r="EN23" s="7">
        <v>-3.6</v>
      </c>
      <c r="EO23" s="7">
        <v>-3</v>
      </c>
      <c r="EP23" s="7">
        <v>-3.3</v>
      </c>
      <c r="EQ23" s="7">
        <v>-4.4000000000000004</v>
      </c>
      <c r="ER23" s="7">
        <v>-5.0999999999999996</v>
      </c>
      <c r="ES23" s="7">
        <v>11.9</v>
      </c>
      <c r="ET23" s="7">
        <v>42.1</v>
      </c>
      <c r="EU23" s="7">
        <v>20.2</v>
      </c>
      <c r="EV23" s="7">
        <v>9.9</v>
      </c>
      <c r="EW23" s="7">
        <v>8.6999999999999993</v>
      </c>
      <c r="EX23" s="7">
        <v>8.8000000000000007</v>
      </c>
      <c r="EY23" s="7">
        <v>6.9</v>
      </c>
      <c r="EZ23" s="7">
        <v>5.8</v>
      </c>
      <c r="FA23" s="7">
        <v>5</v>
      </c>
      <c r="FB23" s="7">
        <v>5.6</v>
      </c>
      <c r="FC23" s="7">
        <v>5.6</v>
      </c>
      <c r="FD23" s="7">
        <v>6</v>
      </c>
      <c r="FE23" s="7">
        <v>4.8</v>
      </c>
      <c r="FF23" s="7">
        <v>3.1</v>
      </c>
      <c r="FG23" s="7">
        <v>2.1</v>
      </c>
      <c r="FH23" s="7">
        <v>1.8</v>
      </c>
      <c r="FI23" s="7">
        <v>2.1</v>
      </c>
      <c r="FJ23" s="7">
        <v>2.1</v>
      </c>
      <c r="FK23" s="7">
        <v>1.8</v>
      </c>
      <c r="FL23" s="7">
        <v>2.2000000000000002</v>
      </c>
      <c r="FM23" s="7">
        <v>2.7</v>
      </c>
      <c r="FN23" s="7">
        <v>2.9</v>
      </c>
      <c r="FO23" s="7">
        <v>4.5</v>
      </c>
      <c r="FP23" s="7">
        <v>5.5</v>
      </c>
      <c r="FQ23" s="7">
        <v>5.8</v>
      </c>
      <c r="FR23" s="7">
        <v>5.9</v>
      </c>
      <c r="FS23" s="7">
        <v>6</v>
      </c>
      <c r="FT23" s="7">
        <v>5.8</v>
      </c>
      <c r="FU23" s="7">
        <v>5.5</v>
      </c>
      <c r="FV23" s="7">
        <v>5.0999999999999996</v>
      </c>
      <c r="FW23" s="7">
        <v>5.5</v>
      </c>
      <c r="FX23" s="7">
        <v>5.5</v>
      </c>
      <c r="FY23" s="7">
        <v>5.2</v>
      </c>
      <c r="FZ23" s="7">
        <v>5</v>
      </c>
      <c r="GA23" s="7">
        <v>4.3</v>
      </c>
    </row>
    <row r="24" spans="1:183" hidden="1" x14ac:dyDescent="0.3">
      <c r="A24" s="7" t="s">
        <v>56</v>
      </c>
      <c r="B24" s="7" t="s">
        <v>55</v>
      </c>
      <c r="C24" s="7">
        <v>-9.1</v>
      </c>
      <c r="D24" s="7">
        <v>-8.1</v>
      </c>
      <c r="E24" s="7">
        <v>-8.5</v>
      </c>
      <c r="F24" s="7">
        <v>-8.6999999999999993</v>
      </c>
      <c r="G24" s="7">
        <v>-9.1</v>
      </c>
      <c r="H24" s="7">
        <v>-8.9</v>
      </c>
      <c r="I24" s="7">
        <v>-7.7</v>
      </c>
      <c r="J24" s="7">
        <v>-7.9</v>
      </c>
      <c r="K24" s="7">
        <v>-6.1</v>
      </c>
      <c r="L24" s="7">
        <v>-4.5999999999999996</v>
      </c>
      <c r="M24" s="7">
        <v>-3</v>
      </c>
      <c r="N24" s="7">
        <v>-3.1</v>
      </c>
      <c r="O24" s="7">
        <v>-1.4</v>
      </c>
      <c r="P24" s="7">
        <v>-1.6</v>
      </c>
      <c r="Q24" s="7">
        <v>0.4</v>
      </c>
      <c r="R24" s="7">
        <v>-0.1</v>
      </c>
      <c r="S24" s="7">
        <v>-0.2</v>
      </c>
      <c r="T24" s="7">
        <v>-0.1</v>
      </c>
      <c r="U24" s="7">
        <v>-0.7</v>
      </c>
      <c r="V24" s="7">
        <v>0.6</v>
      </c>
      <c r="W24" s="7">
        <v>1.8</v>
      </c>
      <c r="X24" s="7">
        <v>2.2999999999999998</v>
      </c>
      <c r="Y24" s="7">
        <v>2</v>
      </c>
      <c r="Z24" s="7">
        <v>1.1000000000000001</v>
      </c>
      <c r="AA24" s="7">
        <v>0.7</v>
      </c>
      <c r="AB24" s="7">
        <v>2.1</v>
      </c>
      <c r="AC24" s="7">
        <v>2.2999999999999998</v>
      </c>
      <c r="AD24" s="7">
        <v>4.0999999999999996</v>
      </c>
      <c r="AE24" s="7">
        <v>5.7</v>
      </c>
      <c r="AF24" s="7">
        <v>6.1</v>
      </c>
      <c r="AG24" s="7">
        <v>6.9</v>
      </c>
      <c r="AH24" s="7">
        <v>5.7</v>
      </c>
      <c r="AI24" s="7">
        <v>5.6</v>
      </c>
      <c r="AJ24" s="7">
        <v>4.0999999999999996</v>
      </c>
      <c r="AK24" s="7">
        <v>4.7</v>
      </c>
      <c r="AL24" s="7">
        <v>4.0999999999999996</v>
      </c>
      <c r="AM24" s="7">
        <v>3.3</v>
      </c>
      <c r="AN24" s="7">
        <v>2.6</v>
      </c>
      <c r="AO24" s="7">
        <v>2.8</v>
      </c>
      <c r="AP24" s="7">
        <v>2.8</v>
      </c>
      <c r="AQ24" s="7">
        <v>2.6</v>
      </c>
      <c r="AR24" s="7">
        <v>2.2000000000000002</v>
      </c>
      <c r="AS24" s="7">
        <v>1</v>
      </c>
      <c r="AT24" s="7">
        <v>1.5</v>
      </c>
      <c r="AU24" s="7">
        <v>0.3</v>
      </c>
      <c r="AV24" s="7">
        <v>0.6</v>
      </c>
      <c r="AW24" s="7">
        <v>0.9</v>
      </c>
      <c r="AX24" s="7">
        <v>2.1</v>
      </c>
      <c r="AY24" s="7">
        <v>3.9</v>
      </c>
      <c r="AZ24" s="7">
        <v>4.5999999999999996</v>
      </c>
      <c r="BA24" s="7">
        <v>3.6</v>
      </c>
      <c r="BB24" s="7">
        <v>3.9</v>
      </c>
      <c r="BC24" s="7">
        <v>3.4</v>
      </c>
      <c r="BD24" s="7">
        <v>4.0999999999999996</v>
      </c>
      <c r="BE24" s="7">
        <v>4.7</v>
      </c>
      <c r="BF24" s="7">
        <v>5.5</v>
      </c>
      <c r="BG24" s="7">
        <v>5.3</v>
      </c>
      <c r="BH24" s="7">
        <v>5.0999999999999996</v>
      </c>
      <c r="BI24" s="7">
        <v>3.6</v>
      </c>
      <c r="BJ24" s="7">
        <v>6.6</v>
      </c>
      <c r="BK24" s="7">
        <v>5.3</v>
      </c>
      <c r="BL24" s="7">
        <v>6.6</v>
      </c>
      <c r="BM24" s="7">
        <v>6.5</v>
      </c>
      <c r="BN24" s="7">
        <v>4.4000000000000004</v>
      </c>
      <c r="BO24" s="7">
        <v>4.4000000000000004</v>
      </c>
      <c r="BP24" s="7">
        <v>4.5999999999999996</v>
      </c>
      <c r="BQ24" s="7">
        <v>4.8</v>
      </c>
      <c r="BR24" s="7">
        <v>4.5</v>
      </c>
      <c r="BS24" s="7">
        <v>4.5</v>
      </c>
      <c r="BT24" s="7">
        <v>5.3</v>
      </c>
      <c r="BU24" s="7">
        <v>4.9000000000000004</v>
      </c>
      <c r="BV24" s="7">
        <v>3.3</v>
      </c>
      <c r="BW24" s="7">
        <v>3.1</v>
      </c>
      <c r="BX24" s="7">
        <v>1.6</v>
      </c>
      <c r="BY24" s="7">
        <v>2.6</v>
      </c>
      <c r="BZ24" s="7">
        <v>3.4</v>
      </c>
      <c r="CA24" s="7">
        <v>3.4</v>
      </c>
      <c r="CB24" s="7">
        <v>2.2999999999999998</v>
      </c>
      <c r="CC24" s="7">
        <v>2.2000000000000002</v>
      </c>
      <c r="CD24" s="7">
        <v>1.4</v>
      </c>
      <c r="CE24" s="7">
        <v>2</v>
      </c>
      <c r="CF24" s="7">
        <v>2.4</v>
      </c>
      <c r="CG24" s="7">
        <v>3.8</v>
      </c>
      <c r="CH24" s="7">
        <v>2.9</v>
      </c>
      <c r="CI24" s="7">
        <v>4.0999999999999996</v>
      </c>
      <c r="CJ24" s="7">
        <v>4.5999999999999996</v>
      </c>
      <c r="CK24" s="7">
        <v>2.8</v>
      </c>
      <c r="CL24" s="7">
        <v>2.9</v>
      </c>
      <c r="CM24" s="7">
        <v>2.8</v>
      </c>
      <c r="CN24" s="7">
        <v>2.8</v>
      </c>
      <c r="CO24" s="7">
        <v>2.7</v>
      </c>
      <c r="CP24" s="7">
        <v>3</v>
      </c>
      <c r="CQ24" s="7">
        <v>5.9</v>
      </c>
      <c r="CR24" s="7">
        <v>4.4000000000000004</v>
      </c>
      <c r="CS24" s="7">
        <v>4.4000000000000004</v>
      </c>
      <c r="CT24" s="7">
        <v>2.7</v>
      </c>
      <c r="CU24" s="7">
        <v>2</v>
      </c>
      <c r="CV24" s="7">
        <v>0.8</v>
      </c>
      <c r="CW24" s="7">
        <v>3.2</v>
      </c>
      <c r="CX24" s="7">
        <v>2.7</v>
      </c>
      <c r="CY24" s="7">
        <v>2.4</v>
      </c>
      <c r="CZ24" s="7">
        <v>3</v>
      </c>
      <c r="DA24" s="7">
        <v>4.3</v>
      </c>
      <c r="DB24" s="7">
        <v>5.0999999999999996</v>
      </c>
      <c r="DC24" s="7">
        <v>2.4</v>
      </c>
      <c r="DD24" s="7">
        <v>3.4</v>
      </c>
      <c r="DE24" s="7">
        <v>3.4</v>
      </c>
      <c r="DF24" s="7">
        <v>5.9</v>
      </c>
      <c r="DG24" s="7">
        <v>7.7</v>
      </c>
      <c r="DH24" s="7">
        <v>8.1</v>
      </c>
      <c r="DI24" s="7">
        <v>6.1</v>
      </c>
      <c r="DJ24" s="7">
        <v>6.3</v>
      </c>
      <c r="DK24" s="7">
        <v>6</v>
      </c>
      <c r="DL24" s="7">
        <v>5.3</v>
      </c>
      <c r="DM24" s="7">
        <v>3.3</v>
      </c>
      <c r="DN24" s="7">
        <v>2.6</v>
      </c>
      <c r="DO24" s="7">
        <v>1.6</v>
      </c>
      <c r="DP24" s="7">
        <v>1.9</v>
      </c>
      <c r="DQ24" s="7">
        <v>1.2</v>
      </c>
      <c r="DR24" s="7">
        <v>0</v>
      </c>
      <c r="DS24" s="7">
        <v>-1.2</v>
      </c>
      <c r="DT24" s="7">
        <v>0.2</v>
      </c>
      <c r="DU24" s="7">
        <v>1.5</v>
      </c>
      <c r="DV24" s="7">
        <v>1.7</v>
      </c>
      <c r="DW24" s="7">
        <v>2.2999999999999998</v>
      </c>
      <c r="DX24" s="7">
        <v>3.6</v>
      </c>
      <c r="DY24" s="7">
        <v>4.2</v>
      </c>
      <c r="DZ24" s="7">
        <v>5.0999999999999996</v>
      </c>
      <c r="EA24" s="7">
        <v>5.7</v>
      </c>
      <c r="EB24" s="7">
        <v>5.4</v>
      </c>
      <c r="EC24" s="7">
        <v>6.6</v>
      </c>
      <c r="ED24" s="7">
        <v>3.8</v>
      </c>
      <c r="EE24" s="7">
        <v>5.2</v>
      </c>
      <c r="EF24" s="7">
        <v>3.7</v>
      </c>
      <c r="EG24" s="7">
        <v>-23.7</v>
      </c>
      <c r="EH24" s="7">
        <v>-42.9</v>
      </c>
      <c r="EI24" s="7">
        <v>-37.4</v>
      </c>
      <c r="EJ24" s="7">
        <v>-32.4</v>
      </c>
      <c r="EK24" s="7">
        <v>-29.9</v>
      </c>
      <c r="EL24" s="7">
        <v>-28.7</v>
      </c>
      <c r="EM24" s="7">
        <v>-27.8</v>
      </c>
      <c r="EN24" s="7">
        <v>-26.3</v>
      </c>
      <c r="EO24" s="7">
        <v>-27.5</v>
      </c>
      <c r="EP24" s="7">
        <v>-24.5</v>
      </c>
      <c r="EQ24" s="7">
        <v>-24.9</v>
      </c>
      <c r="ER24" s="7">
        <v>-26</v>
      </c>
      <c r="ES24" s="7">
        <v>7.2</v>
      </c>
      <c r="ET24" s="7">
        <v>50.8</v>
      </c>
      <c r="EU24" s="7">
        <v>43.9</v>
      </c>
      <c r="EV24" s="7">
        <v>37.4</v>
      </c>
      <c r="EW24" s="7">
        <v>39.1</v>
      </c>
      <c r="EX24" s="7">
        <v>39.6</v>
      </c>
      <c r="EY24" s="7">
        <v>40.1</v>
      </c>
      <c r="EZ24" s="7">
        <v>37.799999999999997</v>
      </c>
      <c r="FA24" s="7">
        <v>37.299999999999997</v>
      </c>
      <c r="FB24" s="7">
        <v>35.1</v>
      </c>
      <c r="FC24" s="7">
        <v>30.7</v>
      </c>
      <c r="FD24" s="7">
        <v>35.4</v>
      </c>
      <c r="FE24" s="7">
        <v>26.1</v>
      </c>
      <c r="FF24" s="7">
        <v>18.3</v>
      </c>
      <c r="FG24" s="7">
        <v>14.6</v>
      </c>
      <c r="FH24" s="7">
        <v>9.6</v>
      </c>
      <c r="FI24" s="7">
        <v>2.2999999999999998</v>
      </c>
      <c r="FJ24" s="7">
        <v>1.3</v>
      </c>
      <c r="FK24" s="7">
        <v>0.3</v>
      </c>
      <c r="FL24" s="7">
        <v>-0.6</v>
      </c>
      <c r="FM24" s="7">
        <v>-2.2000000000000002</v>
      </c>
      <c r="FN24" s="7">
        <v>-1.4</v>
      </c>
      <c r="FO24" s="7">
        <v>0.9</v>
      </c>
      <c r="FP24" s="7">
        <v>-0.6</v>
      </c>
      <c r="FQ24" s="7">
        <v>-2.1</v>
      </c>
      <c r="FR24" s="7">
        <v>0</v>
      </c>
      <c r="FS24" s="7">
        <v>-0.5</v>
      </c>
      <c r="FT24" s="7">
        <v>-1.1000000000000001</v>
      </c>
      <c r="FU24" s="7">
        <v>0.4</v>
      </c>
      <c r="FV24" s="7">
        <v>-0.9</v>
      </c>
      <c r="FW24" s="7">
        <v>-0.3</v>
      </c>
      <c r="FX24" s="7">
        <v>0</v>
      </c>
      <c r="FY24" s="7">
        <v>2</v>
      </c>
      <c r="FZ24" s="7">
        <v>2.2999999999999998</v>
      </c>
      <c r="GA24" s="7">
        <v>2.4</v>
      </c>
    </row>
    <row r="25" spans="1:183" hidden="1" x14ac:dyDescent="0.3">
      <c r="A25" s="7" t="s">
        <v>54</v>
      </c>
      <c r="B25" s="7" t="s">
        <v>53</v>
      </c>
      <c r="C25" s="7">
        <v>-0.7</v>
      </c>
      <c r="D25" s="7">
        <v>-1.1000000000000001</v>
      </c>
      <c r="E25" s="7">
        <v>-2.2000000000000002</v>
      </c>
      <c r="F25" s="7">
        <v>-2.1</v>
      </c>
      <c r="G25" s="7">
        <v>-2.9</v>
      </c>
      <c r="H25" s="7">
        <v>-3.2</v>
      </c>
      <c r="I25" s="7">
        <v>-2.5</v>
      </c>
      <c r="J25" s="7">
        <v>-1.2</v>
      </c>
      <c r="K25" s="7">
        <v>0.1</v>
      </c>
      <c r="L25" s="7">
        <v>-0.3</v>
      </c>
      <c r="M25" s="7">
        <v>0.3</v>
      </c>
      <c r="N25" s="7">
        <v>0.4</v>
      </c>
      <c r="O25" s="7">
        <v>-0.5</v>
      </c>
      <c r="P25" s="7">
        <v>0.9</v>
      </c>
      <c r="Q25" s="7">
        <v>3.1</v>
      </c>
      <c r="R25" s="7">
        <v>3.3</v>
      </c>
      <c r="S25" s="7">
        <v>3.6</v>
      </c>
      <c r="T25" s="7">
        <v>3.7</v>
      </c>
      <c r="U25" s="7">
        <v>4.2</v>
      </c>
      <c r="V25" s="7">
        <v>3.9</v>
      </c>
      <c r="W25" s="7">
        <v>3.5</v>
      </c>
      <c r="X25" s="7">
        <v>4.0999999999999996</v>
      </c>
      <c r="Y25" s="7">
        <v>3.2</v>
      </c>
      <c r="Z25" s="7">
        <v>1.8</v>
      </c>
      <c r="AA25" s="7">
        <v>1.2</v>
      </c>
      <c r="AB25" s="7">
        <v>0.7</v>
      </c>
      <c r="AC25" s="7">
        <v>0.3</v>
      </c>
      <c r="AD25" s="7">
        <v>-0.4</v>
      </c>
      <c r="AE25" s="7">
        <v>-0.2</v>
      </c>
      <c r="AF25" s="7">
        <v>0.5</v>
      </c>
      <c r="AG25" s="7">
        <v>-0.4</v>
      </c>
      <c r="AH25" s="7">
        <v>-0.9</v>
      </c>
      <c r="AI25" s="7">
        <v>-0.7</v>
      </c>
      <c r="AJ25" s="7">
        <v>-2</v>
      </c>
      <c r="AK25" s="7">
        <v>-1.8</v>
      </c>
      <c r="AL25" s="7">
        <v>-0.9</v>
      </c>
      <c r="AM25" s="7">
        <v>0.9</v>
      </c>
      <c r="AN25" s="7">
        <v>1.4</v>
      </c>
      <c r="AO25" s="7">
        <v>1.1000000000000001</v>
      </c>
      <c r="AP25" s="7">
        <v>1.5</v>
      </c>
      <c r="AQ25" s="7">
        <v>2.2000000000000002</v>
      </c>
      <c r="AR25" s="7">
        <v>2.4</v>
      </c>
      <c r="AS25" s="7">
        <v>2.2999999999999998</v>
      </c>
      <c r="AT25" s="7">
        <v>1.6</v>
      </c>
      <c r="AU25" s="7">
        <v>2.4</v>
      </c>
      <c r="AV25" s="7">
        <v>4.0999999999999996</v>
      </c>
      <c r="AW25" s="7">
        <v>4.5999999999999996</v>
      </c>
      <c r="AX25" s="7">
        <v>5.5</v>
      </c>
      <c r="AY25" s="7">
        <v>4</v>
      </c>
      <c r="AZ25" s="7">
        <v>3.8</v>
      </c>
      <c r="BA25" s="7">
        <v>3.1</v>
      </c>
      <c r="BB25" s="7">
        <v>2.2000000000000002</v>
      </c>
      <c r="BC25" s="7">
        <v>2.1</v>
      </c>
      <c r="BD25" s="7">
        <v>0.9</v>
      </c>
      <c r="BE25" s="7">
        <v>1.8</v>
      </c>
      <c r="BF25" s="7">
        <v>3.9</v>
      </c>
      <c r="BG25" s="7">
        <v>2</v>
      </c>
      <c r="BH25" s="7">
        <v>1.2</v>
      </c>
      <c r="BI25" s="7">
        <v>2.1</v>
      </c>
      <c r="BJ25" s="7">
        <v>1.9</v>
      </c>
      <c r="BK25" s="7">
        <v>2</v>
      </c>
      <c r="BL25" s="7">
        <v>2.7</v>
      </c>
      <c r="BM25" s="7">
        <v>3.5</v>
      </c>
      <c r="BN25" s="7">
        <v>2.7</v>
      </c>
      <c r="BO25" s="7">
        <v>2.4</v>
      </c>
      <c r="BP25" s="7">
        <v>2.6</v>
      </c>
      <c r="BQ25" s="7">
        <v>2</v>
      </c>
      <c r="BR25" s="7">
        <v>3.8</v>
      </c>
      <c r="BS25" s="7">
        <v>3.4</v>
      </c>
      <c r="BT25" s="7">
        <v>4.8</v>
      </c>
      <c r="BU25" s="7">
        <v>3.4</v>
      </c>
      <c r="BV25" s="7">
        <v>4</v>
      </c>
      <c r="BW25" s="7">
        <v>5.2</v>
      </c>
      <c r="BX25" s="7">
        <v>3.5</v>
      </c>
      <c r="BY25" s="7">
        <v>2.8</v>
      </c>
      <c r="BZ25" s="7">
        <v>5.4</v>
      </c>
      <c r="CA25" s="7">
        <v>5.7</v>
      </c>
      <c r="CB25" s="7">
        <v>5.0999999999999996</v>
      </c>
      <c r="CC25" s="7">
        <v>4.4000000000000004</v>
      </c>
      <c r="CD25" s="7">
        <v>2</v>
      </c>
      <c r="CE25" s="7">
        <v>4.5</v>
      </c>
      <c r="CF25" s="7">
        <v>3.9</v>
      </c>
      <c r="CG25" s="7">
        <v>5</v>
      </c>
      <c r="CH25" s="7">
        <v>5.4</v>
      </c>
      <c r="CI25" s="7">
        <v>3.9</v>
      </c>
      <c r="CJ25" s="7">
        <v>5</v>
      </c>
      <c r="CK25" s="7">
        <v>3.7</v>
      </c>
      <c r="CL25" s="7">
        <v>2.8</v>
      </c>
      <c r="CM25" s="7">
        <v>2</v>
      </c>
      <c r="CN25" s="7">
        <v>2.7</v>
      </c>
      <c r="CO25" s="7">
        <v>4.5999999999999996</v>
      </c>
      <c r="CP25" s="7">
        <v>3.9</v>
      </c>
      <c r="CQ25" s="7">
        <v>3.5</v>
      </c>
      <c r="CR25" s="7">
        <v>3.3</v>
      </c>
      <c r="CS25" s="7">
        <v>2.6</v>
      </c>
      <c r="CT25" s="7">
        <v>1.8</v>
      </c>
      <c r="CU25" s="7">
        <v>3.1</v>
      </c>
      <c r="CV25" s="7">
        <v>2.2000000000000002</v>
      </c>
      <c r="CW25" s="7">
        <v>5.0999999999999996</v>
      </c>
      <c r="CX25" s="7">
        <v>4</v>
      </c>
      <c r="CY25" s="7">
        <v>4</v>
      </c>
      <c r="CZ25" s="7">
        <v>4</v>
      </c>
      <c r="DA25" s="7">
        <v>2.6</v>
      </c>
      <c r="DB25" s="7">
        <v>1.9</v>
      </c>
      <c r="DC25" s="7">
        <v>0.2</v>
      </c>
      <c r="DD25" s="7">
        <v>-0.5</v>
      </c>
      <c r="DE25" s="7">
        <v>0</v>
      </c>
      <c r="DF25" s="7">
        <v>0.3</v>
      </c>
      <c r="DG25" s="7">
        <v>0</v>
      </c>
      <c r="DH25" s="7">
        <v>1.8</v>
      </c>
      <c r="DI25" s="7">
        <v>0.2</v>
      </c>
      <c r="DJ25" s="7">
        <v>1.1000000000000001</v>
      </c>
      <c r="DK25" s="7">
        <v>0.8</v>
      </c>
      <c r="DL25" s="7">
        <v>1</v>
      </c>
      <c r="DM25" s="7">
        <v>0.8</v>
      </c>
      <c r="DN25" s="7">
        <v>2.6</v>
      </c>
      <c r="DO25" s="7">
        <v>3.5</v>
      </c>
      <c r="DP25" s="7">
        <v>3</v>
      </c>
      <c r="DQ25" s="7">
        <v>1.9</v>
      </c>
      <c r="DR25" s="7">
        <v>1.9</v>
      </c>
      <c r="DS25" s="7">
        <v>1</v>
      </c>
      <c r="DT25" s="7">
        <v>0.2</v>
      </c>
      <c r="DU25" s="7">
        <v>1.7</v>
      </c>
      <c r="DV25" s="7">
        <v>0.9</v>
      </c>
      <c r="DW25" s="7">
        <v>1.7</v>
      </c>
      <c r="DX25" s="7">
        <v>1.9</v>
      </c>
      <c r="DY25" s="7">
        <v>1.4</v>
      </c>
      <c r="DZ25" s="7">
        <v>1.5</v>
      </c>
      <c r="EA25" s="7">
        <v>1.5</v>
      </c>
      <c r="EB25" s="7">
        <v>2.6</v>
      </c>
      <c r="EC25" s="7">
        <v>3.3</v>
      </c>
      <c r="ED25" s="7">
        <v>2.2999999999999998</v>
      </c>
      <c r="EE25" s="7">
        <v>3</v>
      </c>
      <c r="EF25" s="7">
        <v>1.1000000000000001</v>
      </c>
      <c r="EG25" s="7">
        <v>-21.8</v>
      </c>
      <c r="EH25" s="7">
        <v>-44.5</v>
      </c>
      <c r="EI25" s="7">
        <v>-41.6</v>
      </c>
      <c r="EJ25" s="7">
        <v>-27.1</v>
      </c>
      <c r="EK25" s="7">
        <v>-26.1</v>
      </c>
      <c r="EL25" s="7">
        <v>-25.4</v>
      </c>
      <c r="EM25" s="7">
        <v>-22.8</v>
      </c>
      <c r="EN25" s="7">
        <v>-23.1</v>
      </c>
      <c r="EO25" s="7">
        <v>-24.7</v>
      </c>
      <c r="EP25" s="7">
        <v>-25.3</v>
      </c>
      <c r="EQ25" s="7">
        <v>-20.8</v>
      </c>
      <c r="ER25" s="7">
        <v>-20</v>
      </c>
      <c r="ES25" s="7">
        <v>8.3000000000000007</v>
      </c>
      <c r="ET25" s="7">
        <v>58.3</v>
      </c>
      <c r="EU25" s="7">
        <v>53.1</v>
      </c>
      <c r="EV25" s="7">
        <v>24.1</v>
      </c>
      <c r="EW25" s="7">
        <v>28.1</v>
      </c>
      <c r="EX25" s="7">
        <v>25.5</v>
      </c>
      <c r="EY25" s="7">
        <v>24.4</v>
      </c>
      <c r="EZ25" s="7">
        <v>25.8</v>
      </c>
      <c r="FA25" s="7">
        <v>29.6</v>
      </c>
      <c r="FB25" s="7">
        <v>31.2</v>
      </c>
      <c r="FC25" s="7">
        <v>19.7</v>
      </c>
      <c r="FD25" s="7">
        <v>22.2</v>
      </c>
      <c r="FE25" s="7">
        <v>17</v>
      </c>
      <c r="FF25" s="7">
        <v>13.2</v>
      </c>
      <c r="FG25" s="7">
        <v>11</v>
      </c>
      <c r="FH25" s="7">
        <v>9</v>
      </c>
      <c r="FI25" s="7">
        <v>4.4000000000000004</v>
      </c>
      <c r="FJ25" s="7">
        <v>5.4</v>
      </c>
      <c r="FK25" s="7">
        <v>3.1</v>
      </c>
      <c r="FL25" s="7">
        <v>2.1</v>
      </c>
      <c r="FM25" s="7">
        <v>1.4</v>
      </c>
      <c r="FN25" s="7">
        <v>2.2000000000000002</v>
      </c>
      <c r="FO25" s="7">
        <v>6.7</v>
      </c>
      <c r="FP25" s="7">
        <v>4.5999999999999996</v>
      </c>
      <c r="FQ25" s="7">
        <v>2.6</v>
      </c>
      <c r="FR25" s="7">
        <v>4.0999999999999996</v>
      </c>
      <c r="FS25" s="7">
        <v>2.4</v>
      </c>
      <c r="FT25" s="7">
        <v>4.2</v>
      </c>
      <c r="FU25" s="7">
        <v>4.8</v>
      </c>
      <c r="FV25" s="7">
        <v>4.3</v>
      </c>
      <c r="FW25" s="7">
        <v>3.2</v>
      </c>
      <c r="FX25" s="7">
        <v>3.4</v>
      </c>
      <c r="FY25" s="7">
        <v>3.9</v>
      </c>
      <c r="FZ25" s="7">
        <v>4.0999999999999996</v>
      </c>
      <c r="GA25" s="7">
        <v>2.2000000000000002</v>
      </c>
    </row>
    <row r="26" spans="1:183" hidden="1" x14ac:dyDescent="0.3">
      <c r="A26" s="7" t="s">
        <v>52</v>
      </c>
      <c r="B26" s="7" t="s">
        <v>51</v>
      </c>
      <c r="C26" s="7">
        <v>-3.1</v>
      </c>
      <c r="D26" s="7">
        <v>-2</v>
      </c>
      <c r="E26" s="7">
        <v>-4</v>
      </c>
      <c r="F26" s="7">
        <v>-4</v>
      </c>
      <c r="G26" s="7">
        <v>-4.4000000000000004</v>
      </c>
      <c r="H26" s="7">
        <v>-4.4000000000000004</v>
      </c>
      <c r="I26" s="7">
        <v>-3.5</v>
      </c>
      <c r="J26" s="7">
        <v>-3.7</v>
      </c>
      <c r="K26" s="7">
        <v>-3.6</v>
      </c>
      <c r="L26" s="7">
        <v>-3.4</v>
      </c>
      <c r="M26" s="7">
        <v>-2.4</v>
      </c>
      <c r="N26" s="7">
        <v>-1.8</v>
      </c>
      <c r="O26" s="7">
        <v>-1.5</v>
      </c>
      <c r="P26" s="7">
        <v>0.4</v>
      </c>
      <c r="Q26" s="7">
        <v>2.1</v>
      </c>
      <c r="R26" s="7">
        <v>2.2000000000000002</v>
      </c>
      <c r="S26" s="7">
        <v>2.2000000000000002</v>
      </c>
      <c r="T26" s="7">
        <v>2.6</v>
      </c>
      <c r="U26" s="7">
        <v>2.5</v>
      </c>
      <c r="V26" s="7">
        <v>3.1</v>
      </c>
      <c r="W26" s="7">
        <v>3.7</v>
      </c>
      <c r="X26" s="7">
        <v>4.2</v>
      </c>
      <c r="Y26" s="7">
        <v>3.9</v>
      </c>
      <c r="Z26" s="7">
        <v>2.8</v>
      </c>
      <c r="AA26" s="7">
        <v>3</v>
      </c>
      <c r="AB26" s="7">
        <v>3.3</v>
      </c>
      <c r="AC26" s="7">
        <v>3.2</v>
      </c>
      <c r="AD26" s="7">
        <v>2.1</v>
      </c>
      <c r="AE26" s="7">
        <v>3</v>
      </c>
      <c r="AF26" s="7">
        <v>2.9</v>
      </c>
      <c r="AG26" s="7">
        <v>2.2999999999999998</v>
      </c>
      <c r="AH26" s="7">
        <v>2.1</v>
      </c>
      <c r="AI26" s="7">
        <v>3</v>
      </c>
      <c r="AJ26" s="7">
        <v>2.7</v>
      </c>
      <c r="AK26" s="7">
        <v>2.2999999999999998</v>
      </c>
      <c r="AL26" s="7">
        <v>2.2999999999999998</v>
      </c>
      <c r="AM26" s="7">
        <v>3.6</v>
      </c>
      <c r="AN26" s="7">
        <v>1.9</v>
      </c>
      <c r="AO26" s="7">
        <v>1.9</v>
      </c>
      <c r="AP26" s="7">
        <v>3.1</v>
      </c>
      <c r="AQ26" s="7">
        <v>1.7</v>
      </c>
      <c r="AR26" s="7">
        <v>1.9</v>
      </c>
      <c r="AS26" s="7">
        <v>2.5</v>
      </c>
      <c r="AT26" s="7">
        <v>2.1</v>
      </c>
      <c r="AU26" s="7">
        <v>1.8</v>
      </c>
      <c r="AV26" s="7">
        <v>1.6</v>
      </c>
      <c r="AW26" s="7">
        <v>2.5</v>
      </c>
      <c r="AX26" s="7">
        <v>3.9</v>
      </c>
      <c r="AY26" s="7">
        <v>3.4</v>
      </c>
      <c r="AZ26" s="7">
        <v>2.8</v>
      </c>
      <c r="BA26" s="7">
        <v>2.6</v>
      </c>
      <c r="BB26" s="7">
        <v>0.9</v>
      </c>
      <c r="BC26" s="7">
        <v>1.5</v>
      </c>
      <c r="BD26" s="7">
        <v>1.1000000000000001</v>
      </c>
      <c r="BE26" s="7">
        <v>1</v>
      </c>
      <c r="BF26" s="7">
        <v>1.3</v>
      </c>
      <c r="BG26" s="7">
        <v>1</v>
      </c>
      <c r="BH26" s="7">
        <v>2.4</v>
      </c>
      <c r="BI26" s="7">
        <v>2.2000000000000002</v>
      </c>
      <c r="BJ26" s="7">
        <v>1.4</v>
      </c>
      <c r="BK26" s="7">
        <v>-0.1</v>
      </c>
      <c r="BL26" s="7">
        <v>1.3</v>
      </c>
      <c r="BM26" s="7">
        <v>1.9</v>
      </c>
      <c r="BN26" s="7">
        <v>3.2</v>
      </c>
      <c r="BO26" s="7">
        <v>3.4</v>
      </c>
      <c r="BP26" s="7">
        <v>4</v>
      </c>
      <c r="BQ26" s="7">
        <v>4</v>
      </c>
      <c r="BR26" s="7">
        <v>4.5</v>
      </c>
      <c r="BS26" s="7">
        <v>4.5999999999999996</v>
      </c>
      <c r="BT26" s="7">
        <v>4.4000000000000004</v>
      </c>
      <c r="BU26" s="7">
        <v>3.3</v>
      </c>
      <c r="BV26" s="7">
        <v>5.0999999999999996</v>
      </c>
      <c r="BW26" s="7">
        <v>5.9</v>
      </c>
      <c r="BX26" s="7">
        <v>4.8</v>
      </c>
      <c r="BY26" s="7">
        <v>4.7</v>
      </c>
      <c r="BZ26" s="7">
        <v>5.0999999999999996</v>
      </c>
      <c r="CA26" s="7">
        <v>5.3</v>
      </c>
      <c r="CB26" s="7">
        <v>4.9000000000000004</v>
      </c>
      <c r="CC26" s="7">
        <v>4.5</v>
      </c>
      <c r="CD26" s="7">
        <v>4.2</v>
      </c>
      <c r="CE26" s="7">
        <v>3.7</v>
      </c>
      <c r="CF26" s="7">
        <v>3.1</v>
      </c>
      <c r="CG26" s="7">
        <v>3.2</v>
      </c>
      <c r="CH26" s="7">
        <v>3.3</v>
      </c>
      <c r="CI26" s="7">
        <v>1.7</v>
      </c>
      <c r="CJ26" s="7">
        <v>3.6</v>
      </c>
      <c r="CK26" s="7">
        <v>2.6</v>
      </c>
      <c r="CL26" s="7">
        <v>2.2000000000000002</v>
      </c>
      <c r="CM26" s="7">
        <v>1.2</v>
      </c>
      <c r="CN26" s="7">
        <v>0.9</v>
      </c>
      <c r="CO26" s="7">
        <v>1.3</v>
      </c>
      <c r="CP26" s="7">
        <v>1.3</v>
      </c>
      <c r="CQ26" s="7">
        <v>2.4</v>
      </c>
      <c r="CR26" s="7">
        <v>1.3</v>
      </c>
      <c r="CS26" s="7">
        <v>3.2</v>
      </c>
      <c r="CT26" s="7">
        <v>0</v>
      </c>
      <c r="CU26" s="7">
        <v>4.0999999999999996</v>
      </c>
      <c r="CV26" s="7">
        <v>2</v>
      </c>
      <c r="CW26" s="7">
        <v>2.8</v>
      </c>
      <c r="CX26" s="7">
        <v>2.2000000000000002</v>
      </c>
      <c r="CY26" s="7">
        <v>2.5</v>
      </c>
      <c r="CZ26" s="7">
        <v>2.8</v>
      </c>
      <c r="DA26" s="7">
        <v>2.9</v>
      </c>
      <c r="DB26" s="7">
        <v>2.6</v>
      </c>
      <c r="DC26" s="7">
        <v>2.2999999999999998</v>
      </c>
      <c r="DD26" s="7">
        <v>2.7</v>
      </c>
      <c r="DE26" s="7">
        <v>2.1</v>
      </c>
      <c r="DF26" s="7">
        <v>4.2</v>
      </c>
      <c r="DG26" s="7">
        <v>1.4</v>
      </c>
      <c r="DH26" s="7">
        <v>2</v>
      </c>
      <c r="DI26" s="7">
        <v>2.2999999999999998</v>
      </c>
      <c r="DJ26" s="7">
        <v>1.5</v>
      </c>
      <c r="DK26" s="7">
        <v>2.8</v>
      </c>
      <c r="DL26" s="7">
        <v>4.3</v>
      </c>
      <c r="DM26" s="7">
        <v>4.5999999999999996</v>
      </c>
      <c r="DN26" s="7">
        <v>4.5999999999999996</v>
      </c>
      <c r="DO26" s="7">
        <v>2.5</v>
      </c>
      <c r="DP26" s="7">
        <v>3.7</v>
      </c>
      <c r="DQ26" s="7">
        <v>2.6</v>
      </c>
      <c r="DR26" s="7">
        <v>1.6</v>
      </c>
      <c r="DS26" s="7">
        <v>1.4</v>
      </c>
      <c r="DT26" s="7">
        <v>1.3</v>
      </c>
      <c r="DU26" s="7">
        <v>1.1000000000000001</v>
      </c>
      <c r="DV26" s="7">
        <v>2.4</v>
      </c>
      <c r="DW26" s="7">
        <v>1.6</v>
      </c>
      <c r="DX26" s="7">
        <v>0.9</v>
      </c>
      <c r="DY26" s="7">
        <v>0.7</v>
      </c>
      <c r="DZ26" s="7">
        <v>0.8</v>
      </c>
      <c r="EA26" s="7">
        <v>2.8</v>
      </c>
      <c r="EB26" s="7">
        <v>2.4</v>
      </c>
      <c r="EC26" s="7">
        <v>3.1</v>
      </c>
      <c r="ED26" s="7">
        <v>4.9000000000000004</v>
      </c>
      <c r="EE26" s="7">
        <v>5.3</v>
      </c>
      <c r="EF26" s="7">
        <v>4.3</v>
      </c>
      <c r="EG26" s="7">
        <v>-24.5</v>
      </c>
      <c r="EH26" s="7">
        <v>-50.2</v>
      </c>
      <c r="EI26" s="7">
        <v>-37.1</v>
      </c>
      <c r="EJ26" s="7">
        <v>-23.8</v>
      </c>
      <c r="EK26" s="7">
        <v>-20.7</v>
      </c>
      <c r="EL26" s="7">
        <v>-16.399999999999999</v>
      </c>
      <c r="EM26" s="7">
        <v>-15.2</v>
      </c>
      <c r="EN26" s="7">
        <v>-15.8</v>
      </c>
      <c r="EO26" s="7">
        <v>-19.399999999999999</v>
      </c>
      <c r="EP26" s="7">
        <v>-23.1</v>
      </c>
      <c r="EQ26" s="7">
        <v>-17.8</v>
      </c>
      <c r="ER26" s="7">
        <v>-19.100000000000001</v>
      </c>
      <c r="ES26" s="7">
        <v>24.2</v>
      </c>
      <c r="ET26" s="7">
        <v>94.2</v>
      </c>
      <c r="EU26" s="7">
        <v>56.2</v>
      </c>
      <c r="EV26" s="7">
        <v>31.4</v>
      </c>
      <c r="EW26" s="7">
        <v>28</v>
      </c>
      <c r="EX26" s="7">
        <v>20.8</v>
      </c>
      <c r="EY26" s="7">
        <v>19.3</v>
      </c>
      <c r="EZ26" s="7">
        <v>19.5</v>
      </c>
      <c r="FA26" s="7">
        <v>25.3</v>
      </c>
      <c r="FB26" s="7">
        <v>29.3</v>
      </c>
      <c r="FC26" s="7">
        <v>16.3</v>
      </c>
      <c r="FD26" s="7">
        <v>23.3</v>
      </c>
      <c r="FE26" s="7">
        <v>12.8</v>
      </c>
      <c r="FF26" s="7">
        <v>11.5</v>
      </c>
      <c r="FG26" s="7">
        <v>9.1</v>
      </c>
      <c r="FH26" s="7">
        <v>6.7</v>
      </c>
      <c r="FI26" s="7">
        <v>4.7</v>
      </c>
      <c r="FJ26" s="7">
        <v>6.4</v>
      </c>
      <c r="FK26" s="7">
        <v>6.2</v>
      </c>
      <c r="FL26" s="7">
        <v>6.7</v>
      </c>
      <c r="FM26" s="7">
        <v>5.2</v>
      </c>
      <c r="FN26" s="7">
        <v>4.8</v>
      </c>
      <c r="FO26" s="7">
        <v>12.4</v>
      </c>
      <c r="FP26" s="7">
        <v>6.2</v>
      </c>
      <c r="FQ26" s="7">
        <v>3.6</v>
      </c>
      <c r="FR26" s="7">
        <v>1.6</v>
      </c>
      <c r="FS26" s="7">
        <v>2.5</v>
      </c>
      <c r="FT26" s="7">
        <v>2.4</v>
      </c>
      <c r="FU26" s="7">
        <v>3.2</v>
      </c>
      <c r="FV26" s="7">
        <v>2.2000000000000002</v>
      </c>
      <c r="FW26" s="7">
        <v>2.7</v>
      </c>
      <c r="FX26" s="7">
        <v>2.9</v>
      </c>
      <c r="FY26" s="7">
        <v>4.4000000000000004</v>
      </c>
      <c r="FZ26" s="7">
        <v>5.4</v>
      </c>
      <c r="GA26" s="7">
        <v>2.2999999999999998</v>
      </c>
    </row>
    <row r="27" spans="1:183" hidden="1" x14ac:dyDescent="0.3">
      <c r="A27" s="7" t="s">
        <v>50</v>
      </c>
      <c r="B27" s="7" t="s">
        <v>49</v>
      </c>
      <c r="C27" s="7">
        <v>0.9</v>
      </c>
      <c r="D27" s="7">
        <v>1.5</v>
      </c>
      <c r="E27" s="7">
        <v>1.6</v>
      </c>
      <c r="F27" s="7">
        <v>0.4</v>
      </c>
      <c r="G27" s="7">
        <v>-0.2</v>
      </c>
      <c r="H27" s="7">
        <v>-0.3</v>
      </c>
      <c r="I27" s="7">
        <v>-1.2</v>
      </c>
      <c r="J27" s="7">
        <v>-1.1000000000000001</v>
      </c>
      <c r="K27" s="7">
        <v>-2.9</v>
      </c>
      <c r="L27" s="7">
        <v>-4.5999999999999996</v>
      </c>
      <c r="M27" s="7">
        <v>-3.3</v>
      </c>
      <c r="N27" s="7">
        <v>-2.2999999999999998</v>
      </c>
      <c r="O27" s="7">
        <v>-2.5</v>
      </c>
      <c r="P27" s="7">
        <v>-2.5</v>
      </c>
      <c r="Q27" s="7">
        <v>-2.8</v>
      </c>
      <c r="R27" s="7">
        <v>-1.6</v>
      </c>
      <c r="S27" s="7">
        <v>-0.8</v>
      </c>
      <c r="T27" s="7">
        <v>-1.3</v>
      </c>
      <c r="U27" s="7">
        <v>-0.2</v>
      </c>
      <c r="V27" s="7">
        <v>0.3</v>
      </c>
      <c r="W27" s="7">
        <v>1.1000000000000001</v>
      </c>
      <c r="X27" s="7">
        <v>2</v>
      </c>
      <c r="Y27" s="7">
        <v>3.2</v>
      </c>
      <c r="Z27" s="7">
        <v>3.6</v>
      </c>
      <c r="AA27" s="7">
        <v>2.9</v>
      </c>
      <c r="AB27" s="7">
        <v>3.1</v>
      </c>
      <c r="AC27" s="7">
        <v>3.1</v>
      </c>
      <c r="AD27" s="7">
        <v>2.2999999999999998</v>
      </c>
      <c r="AE27" s="7">
        <v>1.8</v>
      </c>
      <c r="AF27" s="7">
        <v>2.6</v>
      </c>
      <c r="AG27" s="7">
        <v>3</v>
      </c>
      <c r="AH27" s="7">
        <v>4.5999999999999996</v>
      </c>
      <c r="AI27" s="7">
        <v>2.6</v>
      </c>
      <c r="AJ27" s="7">
        <v>2.7</v>
      </c>
      <c r="AK27" s="7">
        <v>1.4</v>
      </c>
      <c r="AL27" s="7">
        <v>1.2</v>
      </c>
      <c r="AM27" s="7">
        <v>1.5</v>
      </c>
      <c r="AN27" s="7">
        <v>1.4</v>
      </c>
      <c r="AO27" s="7">
        <v>1.1000000000000001</v>
      </c>
      <c r="AP27" s="7">
        <v>-0.1</v>
      </c>
      <c r="AQ27" s="7">
        <v>-0.7</v>
      </c>
      <c r="AR27" s="7">
        <v>-1.1000000000000001</v>
      </c>
      <c r="AS27" s="7">
        <v>-2.1</v>
      </c>
      <c r="AT27" s="7">
        <v>-3.7</v>
      </c>
      <c r="AU27" s="7">
        <v>-2.4</v>
      </c>
      <c r="AV27" s="7">
        <v>-3.4</v>
      </c>
      <c r="AW27" s="7">
        <v>-2.7</v>
      </c>
      <c r="AX27" s="7">
        <v>-2.6</v>
      </c>
      <c r="AY27" s="7">
        <v>-2.2999999999999998</v>
      </c>
      <c r="AZ27" s="7">
        <v>-2.4</v>
      </c>
      <c r="BA27" s="7">
        <v>-1.9</v>
      </c>
      <c r="BB27" s="7">
        <v>-0.9</v>
      </c>
      <c r="BC27" s="7">
        <v>-0.3</v>
      </c>
      <c r="BD27" s="7">
        <v>0.2</v>
      </c>
      <c r="BE27" s="7">
        <v>-0.2</v>
      </c>
      <c r="BF27" s="7">
        <v>-0.3</v>
      </c>
      <c r="BG27" s="7">
        <v>0.3</v>
      </c>
      <c r="BH27" s="7">
        <v>1.4</v>
      </c>
      <c r="BI27" s="7">
        <v>1.7</v>
      </c>
      <c r="BJ27" s="7">
        <v>1.4</v>
      </c>
      <c r="BK27" s="7">
        <v>0.2</v>
      </c>
      <c r="BL27" s="7">
        <v>-0.2</v>
      </c>
      <c r="BM27" s="7">
        <v>-0.5</v>
      </c>
      <c r="BN27" s="7">
        <v>0.3</v>
      </c>
      <c r="BO27" s="7">
        <v>0.2</v>
      </c>
      <c r="BP27" s="7">
        <v>0.5</v>
      </c>
      <c r="BQ27" s="7">
        <v>1.8</v>
      </c>
      <c r="BR27" s="7">
        <v>2.6</v>
      </c>
      <c r="BS27" s="7">
        <v>2</v>
      </c>
      <c r="BT27" s="7">
        <v>2.6</v>
      </c>
      <c r="BU27" s="7">
        <v>1.2</v>
      </c>
      <c r="BV27" s="7">
        <v>1.6</v>
      </c>
      <c r="BW27" s="7">
        <v>2.8</v>
      </c>
      <c r="BX27" s="7">
        <v>3.5</v>
      </c>
      <c r="BY27" s="7">
        <v>4</v>
      </c>
      <c r="BZ27" s="7">
        <v>3.7</v>
      </c>
      <c r="CA27" s="7">
        <v>3.9</v>
      </c>
      <c r="CB27" s="7">
        <v>3.1</v>
      </c>
      <c r="CC27" s="7">
        <v>2.1</v>
      </c>
      <c r="CD27" s="7">
        <v>1.6</v>
      </c>
      <c r="CE27" s="7">
        <v>1.2</v>
      </c>
      <c r="CF27" s="7">
        <v>1.1000000000000001</v>
      </c>
      <c r="CG27" s="7">
        <v>1.6</v>
      </c>
      <c r="CH27" s="7">
        <v>0.9</v>
      </c>
      <c r="CI27" s="7">
        <v>-0.5</v>
      </c>
      <c r="CJ27" s="7">
        <v>-1.7</v>
      </c>
      <c r="CK27" s="7">
        <v>-3</v>
      </c>
      <c r="CL27" s="7">
        <v>-3.7</v>
      </c>
      <c r="CM27" s="7">
        <v>-3.8</v>
      </c>
      <c r="CN27" s="7">
        <v>-3.4</v>
      </c>
      <c r="CO27" s="7">
        <v>-2.6</v>
      </c>
      <c r="CP27" s="7">
        <v>-2.8</v>
      </c>
      <c r="CQ27" s="7">
        <v>-1.9</v>
      </c>
      <c r="CR27" s="7">
        <v>-3.2</v>
      </c>
      <c r="CS27" s="7">
        <v>-2</v>
      </c>
      <c r="CT27" s="7">
        <v>-1.5</v>
      </c>
      <c r="CU27" s="7">
        <v>-0.2</v>
      </c>
      <c r="CV27" s="7">
        <v>1.2</v>
      </c>
      <c r="CW27" s="7">
        <v>2.7</v>
      </c>
      <c r="CX27" s="7">
        <v>2.9</v>
      </c>
      <c r="CY27" s="7">
        <v>3</v>
      </c>
      <c r="CZ27" s="7">
        <v>3.1</v>
      </c>
      <c r="DA27" s="7">
        <v>2.9</v>
      </c>
      <c r="DB27" s="7">
        <v>3</v>
      </c>
      <c r="DC27" s="7">
        <v>2.9</v>
      </c>
      <c r="DD27" s="7">
        <v>3.4</v>
      </c>
      <c r="DE27" s="7">
        <v>3</v>
      </c>
      <c r="DF27" s="7">
        <v>2.8</v>
      </c>
      <c r="DG27" s="7">
        <v>2</v>
      </c>
      <c r="DH27" s="7">
        <v>1.2</v>
      </c>
      <c r="DI27" s="7">
        <v>0.4</v>
      </c>
      <c r="DJ27" s="7">
        <v>0.7</v>
      </c>
      <c r="DK27" s="7">
        <v>0.7</v>
      </c>
      <c r="DL27" s="7">
        <v>0.5</v>
      </c>
      <c r="DM27" s="7">
        <v>-0.1</v>
      </c>
      <c r="DN27" s="7">
        <v>-0.3</v>
      </c>
      <c r="DO27" s="7">
        <v>-0.9</v>
      </c>
      <c r="DP27" s="7">
        <v>-0.9</v>
      </c>
      <c r="DQ27" s="7">
        <v>-1.4</v>
      </c>
      <c r="DR27" s="7">
        <v>-1.8</v>
      </c>
      <c r="DS27" s="7">
        <v>-1.5</v>
      </c>
      <c r="DT27" s="7">
        <v>-2.4</v>
      </c>
      <c r="DU27" s="7">
        <v>-2.1</v>
      </c>
      <c r="DV27" s="7">
        <v>-2.7</v>
      </c>
      <c r="DW27" s="7">
        <v>-3</v>
      </c>
      <c r="DX27" s="7">
        <v>-3.2</v>
      </c>
      <c r="DY27" s="7">
        <v>-3.3</v>
      </c>
      <c r="DZ27" s="7">
        <v>-2.6</v>
      </c>
      <c r="EA27" s="7">
        <v>-2.2999999999999998</v>
      </c>
      <c r="EB27" s="7">
        <v>-2.2000000000000002</v>
      </c>
      <c r="EC27" s="7">
        <v>-1.7</v>
      </c>
      <c r="ED27" s="7">
        <v>-1</v>
      </c>
      <c r="EE27" s="7">
        <v>-1.3</v>
      </c>
      <c r="EF27" s="7">
        <v>-0.4</v>
      </c>
      <c r="EG27" s="7">
        <v>-0.1</v>
      </c>
      <c r="EH27" s="7">
        <v>-0.7</v>
      </c>
      <c r="EI27" s="7">
        <v>-1.2</v>
      </c>
      <c r="EJ27" s="7">
        <v>0.4</v>
      </c>
      <c r="EK27" s="7">
        <v>0.5</v>
      </c>
      <c r="EL27" s="7">
        <v>0.5</v>
      </c>
      <c r="EM27" s="7">
        <v>0.7</v>
      </c>
      <c r="EN27" s="7">
        <v>0.9</v>
      </c>
      <c r="EO27" s="7">
        <v>1.6</v>
      </c>
      <c r="EP27" s="7">
        <v>1.2</v>
      </c>
      <c r="EQ27" s="7">
        <v>1</v>
      </c>
      <c r="ER27" s="7">
        <v>0.9</v>
      </c>
      <c r="ES27" s="7">
        <v>0.5</v>
      </c>
      <c r="ET27" s="7">
        <v>1.2</v>
      </c>
      <c r="EU27" s="7">
        <v>1.6</v>
      </c>
      <c r="EV27" s="7">
        <v>-0.1</v>
      </c>
      <c r="EW27" s="7">
        <v>0.5</v>
      </c>
      <c r="EX27" s="7">
        <v>-0.5</v>
      </c>
      <c r="EY27" s="7">
        <v>-1.1000000000000001</v>
      </c>
      <c r="EZ27" s="7">
        <v>-0.8</v>
      </c>
      <c r="FA27" s="7">
        <v>-1.9</v>
      </c>
      <c r="FB27" s="7">
        <v>-1.9</v>
      </c>
      <c r="FC27" s="7">
        <v>-2.4</v>
      </c>
      <c r="FD27" s="7">
        <v>-2.4</v>
      </c>
      <c r="FE27" s="7">
        <v>-2.5</v>
      </c>
      <c r="FF27" s="7">
        <v>-2.2999999999999998</v>
      </c>
      <c r="FG27" s="7">
        <v>-2.2000000000000002</v>
      </c>
      <c r="FH27" s="7">
        <v>-2</v>
      </c>
      <c r="FI27" s="7">
        <v>-1.6</v>
      </c>
      <c r="FJ27" s="7">
        <v>-0.6</v>
      </c>
      <c r="FK27" s="7">
        <v>-1.1000000000000001</v>
      </c>
      <c r="FL27" s="7">
        <v>-1.8</v>
      </c>
      <c r="FM27" s="7">
        <v>-0.9</v>
      </c>
      <c r="FN27" s="7">
        <v>-1</v>
      </c>
      <c r="FO27" s="7">
        <v>0.2</v>
      </c>
      <c r="FP27" s="7">
        <v>0.4</v>
      </c>
      <c r="FQ27" s="7">
        <v>0.6</v>
      </c>
      <c r="FR27" s="7">
        <v>1.5</v>
      </c>
      <c r="FS27" s="7">
        <v>1.7</v>
      </c>
      <c r="FT27" s="7">
        <v>3.4</v>
      </c>
      <c r="FU27" s="7">
        <v>2.9</v>
      </c>
      <c r="FV27" s="7">
        <v>1.5</v>
      </c>
      <c r="FW27" s="7">
        <v>1.2</v>
      </c>
      <c r="FX27" s="7">
        <v>0.7</v>
      </c>
      <c r="FY27" s="7">
        <v>0.9</v>
      </c>
      <c r="FZ27" s="7">
        <v>2.1</v>
      </c>
      <c r="GA27" s="7">
        <v>2.7</v>
      </c>
    </row>
    <row r="28" spans="1:183" hidden="1" x14ac:dyDescent="0.3">
      <c r="A28" s="7" t="s">
        <v>48</v>
      </c>
      <c r="B28" s="7" t="s">
        <v>47</v>
      </c>
      <c r="C28" s="7">
        <v>-1.4</v>
      </c>
      <c r="D28" s="7">
        <v>-1.4</v>
      </c>
      <c r="E28" s="7">
        <v>-2</v>
      </c>
      <c r="F28" s="7">
        <v>-3</v>
      </c>
      <c r="G28" s="7">
        <v>-3.8</v>
      </c>
      <c r="H28" s="7">
        <v>-2.9</v>
      </c>
      <c r="I28" s="7">
        <v>-2.4</v>
      </c>
      <c r="J28" s="7">
        <v>-2.4</v>
      </c>
      <c r="K28" s="7">
        <v>-2.2999999999999998</v>
      </c>
      <c r="L28" s="7">
        <v>-3.1</v>
      </c>
      <c r="M28" s="7">
        <v>-3.3</v>
      </c>
      <c r="N28" s="7">
        <v>-2.7</v>
      </c>
      <c r="O28" s="7">
        <v>-2.8</v>
      </c>
      <c r="P28" s="7">
        <v>-1.9</v>
      </c>
      <c r="Q28" s="7">
        <v>-1.6</v>
      </c>
      <c r="R28" s="7">
        <v>-1</v>
      </c>
      <c r="S28" s="7">
        <v>0.9</v>
      </c>
      <c r="T28" s="7">
        <v>0.1</v>
      </c>
      <c r="U28" s="7">
        <v>0.3</v>
      </c>
      <c r="V28" s="7">
        <v>-0.2</v>
      </c>
      <c r="W28" s="7">
        <v>-0.4</v>
      </c>
      <c r="X28" s="7">
        <v>0.4</v>
      </c>
      <c r="Y28" s="7">
        <v>0.5</v>
      </c>
      <c r="Z28" s="7">
        <v>0.2</v>
      </c>
      <c r="AA28" s="7">
        <v>1.8</v>
      </c>
      <c r="AB28" s="7">
        <v>1.1000000000000001</v>
      </c>
      <c r="AC28" s="7">
        <v>1.5</v>
      </c>
      <c r="AD28" s="7">
        <v>1.6</v>
      </c>
      <c r="AE28" s="7">
        <v>0.6</v>
      </c>
      <c r="AF28" s="7">
        <v>0.6</v>
      </c>
      <c r="AG28" s="7">
        <v>-0.2</v>
      </c>
      <c r="AH28" s="7">
        <v>-0.3</v>
      </c>
      <c r="AI28" s="7">
        <v>-0.1</v>
      </c>
      <c r="AJ28" s="7">
        <v>0.3</v>
      </c>
      <c r="AK28" s="7">
        <v>0.4</v>
      </c>
      <c r="AL28" s="7">
        <v>0.2</v>
      </c>
      <c r="AM28" s="7">
        <v>-0.6</v>
      </c>
      <c r="AN28" s="7">
        <v>-0.4</v>
      </c>
      <c r="AO28" s="7">
        <v>-0.3</v>
      </c>
      <c r="AP28" s="7">
        <v>-1.1000000000000001</v>
      </c>
      <c r="AQ28" s="7">
        <v>-1.2</v>
      </c>
      <c r="AR28" s="7">
        <v>-1.1000000000000001</v>
      </c>
      <c r="AS28" s="7">
        <v>-1.1000000000000001</v>
      </c>
      <c r="AT28" s="7">
        <v>-0.1</v>
      </c>
      <c r="AU28" s="7">
        <v>-0.2</v>
      </c>
      <c r="AV28" s="7">
        <v>-0.6</v>
      </c>
      <c r="AW28" s="7">
        <v>-0.7</v>
      </c>
      <c r="AX28" s="7">
        <v>-1.5</v>
      </c>
      <c r="AY28" s="7">
        <v>-2.9</v>
      </c>
      <c r="AZ28" s="7">
        <v>-3.6</v>
      </c>
      <c r="BA28" s="7">
        <v>-4.0999999999999996</v>
      </c>
      <c r="BB28" s="7">
        <v>-1.6</v>
      </c>
      <c r="BC28" s="7">
        <v>-1.1000000000000001</v>
      </c>
      <c r="BD28" s="7">
        <v>-0.7</v>
      </c>
      <c r="BE28" s="7">
        <v>-0.3</v>
      </c>
      <c r="BF28" s="7">
        <v>0.1</v>
      </c>
      <c r="BG28" s="7">
        <v>0.4</v>
      </c>
      <c r="BH28" s="7">
        <v>0.6</v>
      </c>
      <c r="BI28" s="7">
        <v>1</v>
      </c>
      <c r="BJ28" s="7">
        <v>1.7</v>
      </c>
      <c r="BK28" s="7">
        <v>2.9</v>
      </c>
      <c r="BL28" s="7">
        <v>3.5</v>
      </c>
      <c r="BM28" s="7">
        <v>5.9</v>
      </c>
      <c r="BN28" s="7">
        <v>3</v>
      </c>
      <c r="BO28" s="7">
        <v>3.4</v>
      </c>
      <c r="BP28" s="7">
        <v>3.7</v>
      </c>
      <c r="BQ28" s="7">
        <v>3.9</v>
      </c>
      <c r="BR28" s="7">
        <v>3.9</v>
      </c>
      <c r="BS28" s="7">
        <v>4.0999999999999996</v>
      </c>
      <c r="BT28" s="7">
        <v>5.0999999999999996</v>
      </c>
      <c r="BU28" s="7">
        <v>4.8</v>
      </c>
      <c r="BV28" s="7">
        <v>4.2</v>
      </c>
      <c r="BW28" s="7">
        <v>3.5</v>
      </c>
      <c r="BX28" s="7">
        <v>3.3</v>
      </c>
      <c r="BY28" s="7">
        <v>1.4</v>
      </c>
      <c r="BZ28" s="7">
        <v>4.0999999999999996</v>
      </c>
      <c r="CA28" s="7">
        <v>3.9</v>
      </c>
      <c r="CB28" s="7">
        <v>2.9</v>
      </c>
      <c r="CC28" s="7">
        <v>3.1</v>
      </c>
      <c r="CD28" s="7">
        <v>2.2000000000000002</v>
      </c>
      <c r="CE28" s="7">
        <v>2</v>
      </c>
      <c r="CF28" s="7">
        <v>1.4</v>
      </c>
      <c r="CG28" s="7">
        <v>1.1000000000000001</v>
      </c>
      <c r="CH28" s="7">
        <v>1.7</v>
      </c>
      <c r="CI28" s="7">
        <v>3.4</v>
      </c>
      <c r="CJ28" s="7">
        <v>4.4000000000000004</v>
      </c>
      <c r="CK28" s="7">
        <v>4</v>
      </c>
      <c r="CL28" s="7">
        <v>2.9</v>
      </c>
      <c r="CM28" s="7">
        <v>2.5</v>
      </c>
      <c r="CN28" s="7">
        <v>3.3</v>
      </c>
      <c r="CO28" s="7">
        <v>3.4</v>
      </c>
      <c r="CP28" s="7">
        <v>3.7</v>
      </c>
      <c r="CQ28" s="7">
        <v>3.5</v>
      </c>
      <c r="CR28" s="7">
        <v>2.8</v>
      </c>
      <c r="CS28" s="7">
        <v>3.2</v>
      </c>
      <c r="CT28" s="7">
        <v>4.4000000000000004</v>
      </c>
      <c r="CU28" s="7">
        <v>4.3</v>
      </c>
      <c r="CV28" s="7">
        <v>3.8</v>
      </c>
      <c r="CW28" s="7">
        <v>4.5</v>
      </c>
      <c r="CX28" s="7">
        <v>4.0999999999999996</v>
      </c>
      <c r="CY28" s="7">
        <v>5</v>
      </c>
      <c r="CZ28" s="7">
        <v>4.3</v>
      </c>
      <c r="DA28" s="7">
        <v>4.3</v>
      </c>
      <c r="DB28" s="7">
        <v>3.8</v>
      </c>
      <c r="DC28" s="7">
        <v>3.8</v>
      </c>
      <c r="DD28" s="7">
        <v>4.7</v>
      </c>
      <c r="DE28" s="7">
        <v>4.9000000000000004</v>
      </c>
      <c r="DF28" s="7">
        <v>3.9</v>
      </c>
      <c r="DG28" s="7">
        <v>1.9</v>
      </c>
      <c r="DH28" s="7">
        <v>1.9</v>
      </c>
      <c r="DI28" s="7">
        <v>2.2000000000000002</v>
      </c>
      <c r="DJ28" s="7">
        <v>3.8</v>
      </c>
      <c r="DK28" s="7">
        <v>3.4</v>
      </c>
      <c r="DL28" s="7">
        <v>4.3</v>
      </c>
      <c r="DM28" s="7">
        <v>3.1</v>
      </c>
      <c r="DN28" s="7">
        <v>3.4</v>
      </c>
      <c r="DO28" s="7">
        <v>3.7</v>
      </c>
      <c r="DP28" s="7">
        <v>3.9</v>
      </c>
      <c r="DQ28" s="7">
        <v>4</v>
      </c>
      <c r="DR28" s="7">
        <v>3.4</v>
      </c>
      <c r="DS28" s="7">
        <v>4.8</v>
      </c>
      <c r="DT28" s="7">
        <v>4.5999999999999996</v>
      </c>
      <c r="DU28" s="7">
        <v>4</v>
      </c>
      <c r="DV28" s="7">
        <v>2.4</v>
      </c>
      <c r="DW28" s="7">
        <v>2</v>
      </c>
      <c r="DX28" s="7">
        <v>2</v>
      </c>
      <c r="DY28" s="7">
        <v>3.6</v>
      </c>
      <c r="DZ28" s="7">
        <v>4</v>
      </c>
      <c r="EA28" s="7">
        <v>4.2</v>
      </c>
      <c r="EB28" s="7">
        <v>3</v>
      </c>
      <c r="EC28" s="7">
        <v>3.7</v>
      </c>
      <c r="ED28" s="7">
        <v>5.7</v>
      </c>
      <c r="EE28" s="7">
        <v>9</v>
      </c>
      <c r="EF28" s="7">
        <v>5.3</v>
      </c>
      <c r="EG28" s="7">
        <v>-6.6</v>
      </c>
      <c r="EH28" s="7">
        <v>-16.100000000000001</v>
      </c>
      <c r="EI28" s="7">
        <v>-12.1</v>
      </c>
      <c r="EJ28" s="7">
        <v>-8.6</v>
      </c>
      <c r="EK28" s="7">
        <v>-7.9</v>
      </c>
      <c r="EL28" s="7">
        <v>-7.4</v>
      </c>
      <c r="EM28" s="7">
        <v>-7.4</v>
      </c>
      <c r="EN28" s="7">
        <v>-5.5</v>
      </c>
      <c r="EO28" s="7">
        <v>-5.6</v>
      </c>
      <c r="EP28" s="7">
        <v>-6.8</v>
      </c>
      <c r="EQ28" s="7">
        <v>-8.9</v>
      </c>
      <c r="ER28" s="7">
        <v>-5.9</v>
      </c>
      <c r="ES28" s="7">
        <v>7.8</v>
      </c>
      <c r="ET28" s="7">
        <v>21.7</v>
      </c>
      <c r="EU28" s="7">
        <v>16.7</v>
      </c>
      <c r="EV28" s="7">
        <v>13.6</v>
      </c>
      <c r="EW28" s="7">
        <v>12.9</v>
      </c>
      <c r="EX28" s="7">
        <v>13</v>
      </c>
      <c r="EY28" s="7">
        <v>12.2</v>
      </c>
      <c r="EZ28" s="7">
        <v>11.5</v>
      </c>
      <c r="FA28" s="7">
        <v>10</v>
      </c>
      <c r="FB28" s="7">
        <v>9.8000000000000007</v>
      </c>
      <c r="FC28" s="7">
        <v>9.4</v>
      </c>
      <c r="FD28" s="7">
        <v>10.199999999999999</v>
      </c>
      <c r="FE28" s="7">
        <v>9</v>
      </c>
      <c r="FF28" s="7">
        <v>7</v>
      </c>
      <c r="FG28" s="7">
        <v>7.7</v>
      </c>
      <c r="FH28" s="7">
        <v>6.5</v>
      </c>
      <c r="FI28" s="7">
        <v>5.9</v>
      </c>
      <c r="FJ28" s="7">
        <v>5</v>
      </c>
      <c r="FK28" s="7">
        <v>6.3</v>
      </c>
      <c r="FL28" s="7">
        <v>4.5</v>
      </c>
      <c r="FM28" s="7">
        <v>4.9000000000000004</v>
      </c>
      <c r="FN28" s="7">
        <v>4.8</v>
      </c>
      <c r="FO28" s="7">
        <v>5.0999999999999996</v>
      </c>
      <c r="FP28" s="7">
        <v>5.0999999999999996</v>
      </c>
      <c r="FQ28" s="7">
        <v>4.5</v>
      </c>
      <c r="FR28" s="7">
        <v>3.9</v>
      </c>
      <c r="FS28" s="7">
        <v>2.9</v>
      </c>
      <c r="FT28" s="7">
        <v>2.5</v>
      </c>
      <c r="FU28" s="7">
        <v>1</v>
      </c>
      <c r="FV28" s="7">
        <v>-0.2</v>
      </c>
      <c r="FW28" s="7">
        <v>0.2</v>
      </c>
      <c r="FX28" s="7">
        <v>0.9</v>
      </c>
      <c r="FY28" s="7">
        <v>1.5</v>
      </c>
      <c r="FZ28" s="7">
        <v>1.5</v>
      </c>
      <c r="GA28" s="7">
        <v>0</v>
      </c>
    </row>
    <row r="29" spans="1:183" hidden="1" x14ac:dyDescent="0.3">
      <c r="A29" s="7" t="s">
        <v>46</v>
      </c>
      <c r="B29" s="7" t="s">
        <v>45</v>
      </c>
      <c r="C29" s="7">
        <v>13.6</v>
      </c>
      <c r="D29" s="7">
        <v>9.9</v>
      </c>
      <c r="E29" s="7">
        <v>8.3000000000000007</v>
      </c>
      <c r="F29" s="7">
        <v>4.3</v>
      </c>
      <c r="G29" s="7">
        <v>3.5</v>
      </c>
      <c r="H29" s="7">
        <v>1.9</v>
      </c>
      <c r="I29" s="7">
        <v>1.1000000000000001</v>
      </c>
      <c r="J29" s="7">
        <v>1.3</v>
      </c>
      <c r="K29" s="7">
        <v>0.6</v>
      </c>
      <c r="L29" s="7">
        <v>-0.1</v>
      </c>
      <c r="M29" s="7">
        <v>0.3</v>
      </c>
      <c r="N29" s="7">
        <v>1.5</v>
      </c>
      <c r="O29" s="7">
        <v>1.8</v>
      </c>
      <c r="P29" s="7">
        <v>3.5</v>
      </c>
      <c r="Q29" s="7">
        <v>4.3</v>
      </c>
      <c r="R29" s="7">
        <v>6.8</v>
      </c>
      <c r="S29" s="7">
        <v>6.9</v>
      </c>
      <c r="T29" s="7">
        <v>7.2</v>
      </c>
      <c r="U29" s="7">
        <v>5.9</v>
      </c>
      <c r="V29" s="7">
        <v>4.2</v>
      </c>
      <c r="W29" s="7">
        <v>3</v>
      </c>
      <c r="X29" s="7">
        <v>-0.5</v>
      </c>
      <c r="Y29" s="7">
        <v>-1.5</v>
      </c>
      <c r="Z29" s="7">
        <v>-2.1</v>
      </c>
      <c r="AA29" s="7">
        <v>-0.6</v>
      </c>
      <c r="AB29" s="7">
        <v>0.1</v>
      </c>
      <c r="AC29" s="7">
        <v>0.7</v>
      </c>
      <c r="AD29" s="7">
        <v>0.8</v>
      </c>
      <c r="AE29" s="7">
        <v>1.7</v>
      </c>
      <c r="AF29" s="7">
        <v>4.3</v>
      </c>
      <c r="AG29" s="7">
        <v>7.7</v>
      </c>
      <c r="AH29" s="7">
        <v>9.3000000000000007</v>
      </c>
      <c r="AI29" s="7">
        <v>10</v>
      </c>
      <c r="AJ29" s="7">
        <v>8.4</v>
      </c>
      <c r="AK29" s="7">
        <v>6.9</v>
      </c>
      <c r="AL29" s="7">
        <v>8</v>
      </c>
      <c r="AM29" s="7">
        <v>7.2</v>
      </c>
      <c r="AN29" s="7">
        <v>8.9</v>
      </c>
      <c r="AO29" s="7">
        <v>9.6</v>
      </c>
      <c r="AP29" s="7">
        <v>10.6</v>
      </c>
      <c r="AQ29" s="7">
        <v>11.3</v>
      </c>
      <c r="AR29" s="7">
        <v>8.4</v>
      </c>
      <c r="AS29" s="7">
        <v>5.6</v>
      </c>
      <c r="AT29" s="7">
        <v>4.5999999999999996</v>
      </c>
      <c r="AU29" s="7">
        <v>6.3</v>
      </c>
      <c r="AV29" s="7">
        <v>10.9</v>
      </c>
      <c r="AW29" s="7">
        <v>13.7</v>
      </c>
      <c r="AX29" s="7">
        <v>12.6</v>
      </c>
      <c r="AY29" s="7">
        <v>8.8000000000000007</v>
      </c>
      <c r="AZ29" s="7">
        <v>5</v>
      </c>
      <c r="BA29" s="7">
        <v>3</v>
      </c>
      <c r="BB29" s="7">
        <v>1.2</v>
      </c>
      <c r="BC29" s="7">
        <v>0.7</v>
      </c>
      <c r="BD29" s="7">
        <v>0.8</v>
      </c>
      <c r="BE29" s="7">
        <v>1</v>
      </c>
      <c r="BF29" s="7">
        <v>0.7</v>
      </c>
      <c r="BG29" s="7">
        <v>-0.7</v>
      </c>
      <c r="BH29" s="7">
        <v>-2.1</v>
      </c>
      <c r="BI29" s="7">
        <v>-3.5</v>
      </c>
      <c r="BJ29" s="7">
        <v>-4</v>
      </c>
      <c r="BK29" s="7">
        <v>-1.7</v>
      </c>
      <c r="BL29" s="7">
        <v>-0.5</v>
      </c>
      <c r="BM29" s="7">
        <v>0</v>
      </c>
      <c r="BN29" s="7">
        <v>0.8</v>
      </c>
      <c r="BO29" s="7">
        <v>0.2</v>
      </c>
      <c r="BP29" s="7">
        <v>0.3</v>
      </c>
      <c r="BQ29" s="7">
        <v>0.2</v>
      </c>
      <c r="BR29" s="7">
        <v>0.4</v>
      </c>
      <c r="BS29" s="7">
        <v>0.6</v>
      </c>
      <c r="BT29" s="7">
        <v>-1.6</v>
      </c>
      <c r="BU29" s="7">
        <v>-0.8</v>
      </c>
      <c r="BV29" s="7">
        <v>-0.2</v>
      </c>
      <c r="BW29" s="7">
        <v>-1</v>
      </c>
      <c r="BX29" s="7">
        <v>-2.1</v>
      </c>
      <c r="BY29" s="7">
        <v>-2.5</v>
      </c>
      <c r="BZ29" s="7">
        <v>-2.2999999999999998</v>
      </c>
      <c r="CA29" s="7">
        <v>-3.1</v>
      </c>
      <c r="CB29" s="7">
        <v>-2.8</v>
      </c>
      <c r="CC29" s="7">
        <v>-1</v>
      </c>
      <c r="CD29" s="7">
        <v>-0.7</v>
      </c>
      <c r="CE29" s="7">
        <v>0.3</v>
      </c>
      <c r="CF29" s="7">
        <v>2.7</v>
      </c>
      <c r="CG29" s="7">
        <v>3.7</v>
      </c>
      <c r="CH29" s="7">
        <v>3.8</v>
      </c>
      <c r="CI29" s="7">
        <v>5.0999999999999996</v>
      </c>
      <c r="CJ29" s="7">
        <v>5.3</v>
      </c>
      <c r="CK29" s="7">
        <v>5</v>
      </c>
      <c r="CL29" s="7">
        <v>2.4</v>
      </c>
      <c r="CM29" s="7">
        <v>3.3</v>
      </c>
      <c r="CN29" s="7">
        <v>4</v>
      </c>
      <c r="CO29" s="7">
        <v>4.4000000000000004</v>
      </c>
      <c r="CP29" s="7">
        <v>4.7</v>
      </c>
      <c r="CQ29" s="7">
        <v>4.2</v>
      </c>
      <c r="CR29" s="7">
        <v>3</v>
      </c>
      <c r="CS29" s="7">
        <v>1.7</v>
      </c>
      <c r="CT29" s="7">
        <v>1.5</v>
      </c>
      <c r="CU29" s="7">
        <v>1.6</v>
      </c>
      <c r="CV29" s="7">
        <v>1.5</v>
      </c>
      <c r="CW29" s="7">
        <v>2.5</v>
      </c>
      <c r="CX29" s="7">
        <v>3.4</v>
      </c>
      <c r="CY29" s="7">
        <v>3.1</v>
      </c>
      <c r="CZ29" s="7">
        <v>1.5</v>
      </c>
      <c r="DA29" s="7">
        <v>-1.8</v>
      </c>
      <c r="DB29" s="7">
        <v>-3.4</v>
      </c>
      <c r="DC29" s="7">
        <v>-4.5999999999999996</v>
      </c>
      <c r="DD29" s="7">
        <v>-2.6</v>
      </c>
      <c r="DE29" s="7">
        <v>-3</v>
      </c>
      <c r="DF29" s="7">
        <v>-2.2000000000000002</v>
      </c>
      <c r="DG29" s="7">
        <v>-1.9</v>
      </c>
      <c r="DH29" s="7">
        <v>0.7</v>
      </c>
      <c r="DI29" s="7">
        <v>0.8</v>
      </c>
      <c r="DJ29" s="7">
        <v>3.1</v>
      </c>
      <c r="DK29" s="7">
        <v>2.7</v>
      </c>
      <c r="DL29" s="7">
        <v>2.9</v>
      </c>
      <c r="DM29" s="7">
        <v>4.3</v>
      </c>
      <c r="DN29" s="7">
        <v>5.7</v>
      </c>
      <c r="DO29" s="7">
        <v>8.4</v>
      </c>
      <c r="DP29" s="7">
        <v>10.4</v>
      </c>
      <c r="DQ29" s="7">
        <v>11.7</v>
      </c>
      <c r="DR29" s="7">
        <v>9.1999999999999993</v>
      </c>
      <c r="DS29" s="7">
        <v>3</v>
      </c>
      <c r="DT29" s="7">
        <v>-1.7</v>
      </c>
      <c r="DU29" s="7">
        <v>-3.5</v>
      </c>
      <c r="DV29" s="7">
        <v>-3.1</v>
      </c>
      <c r="DW29" s="7">
        <v>-2</v>
      </c>
      <c r="DX29" s="7">
        <v>-1.7</v>
      </c>
      <c r="DY29" s="7">
        <v>-1.2</v>
      </c>
      <c r="DZ29" s="7">
        <v>-1.5</v>
      </c>
      <c r="EA29" s="7">
        <v>-4</v>
      </c>
      <c r="EB29" s="7">
        <v>-8</v>
      </c>
      <c r="EC29" s="7">
        <v>-7.7</v>
      </c>
      <c r="ED29" s="7">
        <v>-7</v>
      </c>
      <c r="EE29" s="7">
        <v>1.7</v>
      </c>
      <c r="EF29" s="7">
        <v>6.6</v>
      </c>
      <c r="EG29" s="7">
        <v>42.8</v>
      </c>
      <c r="EH29" s="7">
        <v>55.4</v>
      </c>
      <c r="EI29" s="7">
        <v>21.1</v>
      </c>
      <c r="EJ29" s="7">
        <v>2.5</v>
      </c>
      <c r="EK29" s="7">
        <v>4</v>
      </c>
      <c r="EL29" s="7">
        <v>9.5</v>
      </c>
      <c r="EM29" s="7">
        <v>13.3</v>
      </c>
      <c r="EN29" s="7">
        <v>11</v>
      </c>
      <c r="EO29" s="7">
        <v>6.5</v>
      </c>
      <c r="EP29" s="7">
        <v>7.3</v>
      </c>
      <c r="EQ29" s="7">
        <v>2</v>
      </c>
      <c r="ER29" s="7">
        <v>-0.3</v>
      </c>
      <c r="ES29" s="7">
        <v>-26.4</v>
      </c>
      <c r="ET29" s="7">
        <v>-35.1</v>
      </c>
      <c r="EU29" s="7">
        <v>-19.7</v>
      </c>
      <c r="EV29" s="7">
        <v>-5.4</v>
      </c>
      <c r="EW29" s="7">
        <v>-5.9</v>
      </c>
      <c r="EX29" s="7">
        <v>-10.199999999999999</v>
      </c>
      <c r="EY29" s="7">
        <v>-12.1</v>
      </c>
      <c r="EZ29" s="7">
        <v>-8.3000000000000007</v>
      </c>
      <c r="FA29" s="7">
        <v>-4.2</v>
      </c>
      <c r="FB29" s="7">
        <v>-5.7</v>
      </c>
      <c r="FC29" s="7">
        <v>-1.7</v>
      </c>
      <c r="FD29" s="7">
        <v>0.3</v>
      </c>
      <c r="FE29" s="7">
        <v>1.9</v>
      </c>
      <c r="FF29" s="7">
        <v>5.7</v>
      </c>
      <c r="FG29" s="7">
        <v>9.6999999999999993</v>
      </c>
      <c r="FH29" s="7">
        <v>10.3</v>
      </c>
      <c r="FI29" s="7">
        <v>8</v>
      </c>
      <c r="FJ29" s="7">
        <v>7.1</v>
      </c>
      <c r="FK29" s="7">
        <v>7.7</v>
      </c>
      <c r="FL29" s="7">
        <v>4.2</v>
      </c>
      <c r="FM29" s="7">
        <v>0.7</v>
      </c>
      <c r="FN29" s="7">
        <v>2</v>
      </c>
      <c r="FO29" s="7">
        <v>-1.3</v>
      </c>
      <c r="FP29" s="7">
        <v>-4.0999999999999996</v>
      </c>
      <c r="FQ29" s="7">
        <v>-4.4000000000000004</v>
      </c>
      <c r="FR29" s="7">
        <v>-5.3</v>
      </c>
      <c r="FS29" s="7">
        <v>-5.8</v>
      </c>
      <c r="FT29" s="7">
        <v>-6.4</v>
      </c>
      <c r="FU29" s="7">
        <v>-5.3</v>
      </c>
      <c r="FV29" s="7">
        <v>-4.2</v>
      </c>
      <c r="FW29" s="7">
        <v>-6.6</v>
      </c>
      <c r="FX29" s="7">
        <v>-5.3</v>
      </c>
      <c r="FY29" s="7">
        <v>-3.4</v>
      </c>
      <c r="FZ29" s="7">
        <v>-2.8</v>
      </c>
      <c r="GA29" s="7">
        <v>-0.1</v>
      </c>
    </row>
    <row r="30" spans="1:183" hidden="1" x14ac:dyDescent="0.3">
      <c r="A30" s="7" t="s">
        <v>44</v>
      </c>
      <c r="B30" s="7" t="s">
        <v>43</v>
      </c>
      <c r="C30" s="7">
        <v>3.3</v>
      </c>
      <c r="D30" s="7">
        <v>2.7</v>
      </c>
      <c r="E30" s="7">
        <v>2.7</v>
      </c>
      <c r="F30" s="7">
        <v>2.6</v>
      </c>
      <c r="G30" s="7">
        <v>2.7</v>
      </c>
      <c r="H30" s="7">
        <v>2.7</v>
      </c>
      <c r="I30" s="7">
        <v>2.7</v>
      </c>
      <c r="J30" s="7">
        <v>2.5</v>
      </c>
      <c r="K30" s="7">
        <v>2.2999999999999998</v>
      </c>
      <c r="L30" s="7">
        <v>2</v>
      </c>
      <c r="M30" s="7">
        <v>2</v>
      </c>
      <c r="N30" s="7">
        <v>2</v>
      </c>
      <c r="O30" s="7">
        <v>1.7</v>
      </c>
      <c r="P30" s="7">
        <v>1.7</v>
      </c>
      <c r="Q30" s="7">
        <v>1.7</v>
      </c>
      <c r="R30" s="7">
        <v>1.9</v>
      </c>
      <c r="S30" s="7">
        <v>1.9</v>
      </c>
      <c r="T30" s="7">
        <v>2.1</v>
      </c>
      <c r="U30" s="7">
        <v>2.2000000000000002</v>
      </c>
      <c r="V30" s="7">
        <v>2.4</v>
      </c>
      <c r="W30" s="7">
        <v>2.2000000000000002</v>
      </c>
      <c r="X30" s="7">
        <v>2</v>
      </c>
      <c r="Y30" s="7">
        <v>1.9</v>
      </c>
      <c r="Z30" s="7">
        <v>1.9</v>
      </c>
      <c r="AA30" s="7">
        <v>2.2000000000000002</v>
      </c>
      <c r="AB30" s="7">
        <v>2.2999999999999998</v>
      </c>
      <c r="AC30" s="7">
        <v>2.2999999999999998</v>
      </c>
      <c r="AD30" s="7">
        <v>2.4</v>
      </c>
      <c r="AE30" s="7">
        <v>2.2999999999999998</v>
      </c>
      <c r="AF30" s="7">
        <v>2.1</v>
      </c>
      <c r="AG30" s="7">
        <v>1.6</v>
      </c>
      <c r="AH30" s="7">
        <v>1.2</v>
      </c>
      <c r="AI30" s="7">
        <v>1.3</v>
      </c>
      <c r="AJ30" s="7">
        <v>1.5</v>
      </c>
      <c r="AK30" s="7">
        <v>1.8</v>
      </c>
      <c r="AL30" s="7">
        <v>2.4</v>
      </c>
      <c r="AM30" s="7">
        <v>3.2</v>
      </c>
      <c r="AN30" s="7">
        <v>4</v>
      </c>
      <c r="AO30" s="7">
        <v>3.9</v>
      </c>
      <c r="AP30" s="7">
        <v>2.9</v>
      </c>
      <c r="AQ30" s="7">
        <v>2.6</v>
      </c>
      <c r="AR30" s="7">
        <v>2.6</v>
      </c>
      <c r="AS30" s="7">
        <v>3.3</v>
      </c>
      <c r="AT30" s="7">
        <v>3.9</v>
      </c>
      <c r="AU30" s="7">
        <v>4.0999999999999996</v>
      </c>
      <c r="AV30" s="7">
        <v>4</v>
      </c>
      <c r="AW30" s="7">
        <v>3.7</v>
      </c>
      <c r="AX30" s="7">
        <v>2.8</v>
      </c>
      <c r="AY30" s="7">
        <v>1.4</v>
      </c>
      <c r="AZ30" s="7">
        <v>0.5</v>
      </c>
      <c r="BA30" s="7">
        <v>0.6</v>
      </c>
      <c r="BB30" s="7">
        <v>1.7</v>
      </c>
      <c r="BC30" s="7">
        <v>2</v>
      </c>
      <c r="BD30" s="7">
        <v>1.6</v>
      </c>
      <c r="BE30" s="7">
        <v>0.7</v>
      </c>
      <c r="BF30" s="7">
        <v>0.4</v>
      </c>
      <c r="BG30" s="7">
        <v>0.5</v>
      </c>
      <c r="BH30" s="7">
        <v>1.2</v>
      </c>
      <c r="BI30" s="7">
        <v>1.4</v>
      </c>
      <c r="BJ30" s="7">
        <v>1.1000000000000001</v>
      </c>
      <c r="BK30" s="7">
        <v>0.5</v>
      </c>
      <c r="BL30" s="7">
        <v>0.1</v>
      </c>
      <c r="BM30" s="7">
        <v>0.2</v>
      </c>
      <c r="BN30" s="7">
        <v>0.7</v>
      </c>
      <c r="BO30" s="7">
        <v>1.2</v>
      </c>
      <c r="BP30" s="7">
        <v>1.8</v>
      </c>
      <c r="BQ30" s="7">
        <v>2.2999999999999998</v>
      </c>
      <c r="BR30" s="7">
        <v>2.4</v>
      </c>
      <c r="BS30" s="7">
        <v>2.4</v>
      </c>
      <c r="BT30" s="7">
        <v>2.1</v>
      </c>
      <c r="BU30" s="7">
        <v>2.4</v>
      </c>
      <c r="BV30" s="7">
        <v>3.4</v>
      </c>
      <c r="BW30" s="7">
        <v>4.4000000000000004</v>
      </c>
      <c r="BX30" s="7">
        <v>4.7</v>
      </c>
      <c r="BY30" s="7">
        <v>4.5</v>
      </c>
      <c r="BZ30" s="7">
        <v>3.5</v>
      </c>
      <c r="CA30" s="7">
        <v>2.7</v>
      </c>
      <c r="CB30" s="7">
        <v>2.2999999999999998</v>
      </c>
      <c r="CC30" s="7">
        <v>2.2000000000000002</v>
      </c>
      <c r="CD30" s="7">
        <v>1.9</v>
      </c>
      <c r="CE30" s="7">
        <v>1.8</v>
      </c>
      <c r="CF30" s="7">
        <v>2</v>
      </c>
      <c r="CG30" s="7">
        <v>1.9</v>
      </c>
      <c r="CH30" s="7">
        <v>1.8</v>
      </c>
      <c r="CI30" s="7">
        <v>2.1</v>
      </c>
      <c r="CJ30" s="7">
        <v>2.6</v>
      </c>
      <c r="CK30" s="7">
        <v>3</v>
      </c>
      <c r="CL30" s="7">
        <v>3.3</v>
      </c>
      <c r="CM30" s="7">
        <v>3.7</v>
      </c>
      <c r="CN30" s="7">
        <v>4</v>
      </c>
      <c r="CO30" s="7">
        <v>3.8</v>
      </c>
      <c r="CP30" s="7">
        <v>4</v>
      </c>
      <c r="CQ30" s="7">
        <v>4.2</v>
      </c>
      <c r="CR30" s="7">
        <v>4</v>
      </c>
      <c r="CS30" s="7">
        <v>3.9</v>
      </c>
      <c r="CT30" s="7">
        <v>3.8</v>
      </c>
      <c r="CU30" s="7">
        <v>3.6</v>
      </c>
      <c r="CV30" s="7">
        <v>2.9</v>
      </c>
      <c r="CW30" s="7">
        <v>2.2000000000000002</v>
      </c>
      <c r="CX30" s="7">
        <v>1.1000000000000001</v>
      </c>
      <c r="CY30" s="7">
        <v>0.7</v>
      </c>
      <c r="CZ30" s="7">
        <v>0.5</v>
      </c>
      <c r="DA30" s="7">
        <v>0.6</v>
      </c>
      <c r="DB30" s="7">
        <v>0.7</v>
      </c>
      <c r="DC30" s="7">
        <v>0.5</v>
      </c>
      <c r="DD30" s="7">
        <v>0.4</v>
      </c>
      <c r="DE30" s="7">
        <v>0.1</v>
      </c>
      <c r="DF30" s="7">
        <v>-0.1</v>
      </c>
      <c r="DG30" s="7">
        <v>-0.3</v>
      </c>
      <c r="DH30" s="7">
        <v>0.5</v>
      </c>
      <c r="DI30" s="7">
        <v>1.4</v>
      </c>
      <c r="DJ30" s="7">
        <v>2.9</v>
      </c>
      <c r="DK30" s="7">
        <v>3.5</v>
      </c>
      <c r="DL30" s="7">
        <v>4</v>
      </c>
      <c r="DM30" s="7">
        <v>4.3</v>
      </c>
      <c r="DN30" s="7">
        <v>4.2</v>
      </c>
      <c r="DO30" s="7">
        <v>3.8</v>
      </c>
      <c r="DP30" s="7">
        <v>3.3</v>
      </c>
      <c r="DQ30" s="7">
        <v>3.2</v>
      </c>
      <c r="DR30" s="7">
        <v>3.3</v>
      </c>
      <c r="DS30" s="7">
        <v>3.4</v>
      </c>
      <c r="DT30" s="7">
        <v>3</v>
      </c>
      <c r="DU30" s="7">
        <v>2.6</v>
      </c>
      <c r="DV30" s="7">
        <v>1.9</v>
      </c>
      <c r="DW30" s="7">
        <v>1.4</v>
      </c>
      <c r="DX30" s="7">
        <v>0.8</v>
      </c>
      <c r="DY30" s="7">
        <v>0.5</v>
      </c>
      <c r="DZ30" s="7">
        <v>0.5</v>
      </c>
      <c r="EA30" s="7">
        <v>0.7</v>
      </c>
      <c r="EB30" s="7">
        <v>0.8</v>
      </c>
      <c r="EC30" s="7">
        <v>1.4</v>
      </c>
      <c r="ED30" s="7">
        <v>1.2</v>
      </c>
      <c r="EE30" s="7">
        <v>2.1</v>
      </c>
      <c r="EF30" s="7">
        <v>2.1</v>
      </c>
      <c r="EG30" s="7">
        <v>-0.8</v>
      </c>
      <c r="EH30" s="7">
        <v>-4.8</v>
      </c>
      <c r="EI30" s="7">
        <v>-4.5999999999999996</v>
      </c>
      <c r="EJ30" s="7">
        <v>-3.8</v>
      </c>
      <c r="EK30" s="7">
        <v>-2.9</v>
      </c>
      <c r="EL30" s="7">
        <v>-1.7</v>
      </c>
      <c r="EM30" s="7">
        <v>-0.8</v>
      </c>
      <c r="EN30" s="7">
        <v>0.3</v>
      </c>
      <c r="EO30" s="7">
        <v>0.2</v>
      </c>
      <c r="EP30" s="7">
        <v>0.2</v>
      </c>
      <c r="EQ30" s="7">
        <v>-1.6</v>
      </c>
      <c r="ER30" s="7">
        <v>-2.7</v>
      </c>
      <c r="ES30" s="7">
        <v>0.1</v>
      </c>
      <c r="ET30" s="7">
        <v>5.2</v>
      </c>
      <c r="EU30" s="7">
        <v>5.5</v>
      </c>
      <c r="EV30" s="7">
        <v>5.5</v>
      </c>
      <c r="EW30" s="7">
        <v>4</v>
      </c>
      <c r="EX30" s="7">
        <v>2.7</v>
      </c>
      <c r="EY30" s="7">
        <v>2.2000000000000002</v>
      </c>
      <c r="EZ30" s="7">
        <v>1.9</v>
      </c>
      <c r="FA30" s="7">
        <v>2.2000000000000002</v>
      </c>
      <c r="FB30" s="7">
        <v>2.1</v>
      </c>
      <c r="FC30" s="7">
        <v>2.6</v>
      </c>
      <c r="FD30" s="7">
        <v>3.3</v>
      </c>
      <c r="FE30" s="7">
        <v>2.8</v>
      </c>
      <c r="FF30" s="7">
        <v>1.7</v>
      </c>
      <c r="FG30" s="7">
        <v>1.3</v>
      </c>
      <c r="FH30" s="7">
        <v>0.9</v>
      </c>
      <c r="FI30" s="7">
        <v>1.8</v>
      </c>
      <c r="FJ30" s="7">
        <v>2.4</v>
      </c>
      <c r="FK30" s="7">
        <v>2.4</v>
      </c>
      <c r="FL30" s="7">
        <v>1.8</v>
      </c>
      <c r="FM30" s="7">
        <v>1.2</v>
      </c>
      <c r="FN30" s="7">
        <v>1.7</v>
      </c>
      <c r="FO30" s="7">
        <v>2.1</v>
      </c>
      <c r="FP30" s="7">
        <v>1.9</v>
      </c>
      <c r="FQ30" s="7">
        <v>2.2999999999999998</v>
      </c>
      <c r="FR30" s="7">
        <v>2.4</v>
      </c>
      <c r="FS30" s="7">
        <v>2.6</v>
      </c>
      <c r="FT30" s="7">
        <v>2.2999999999999998</v>
      </c>
      <c r="FU30" s="7">
        <v>1.6</v>
      </c>
      <c r="FV30" s="7">
        <v>1.1000000000000001</v>
      </c>
      <c r="FW30" s="7">
        <v>0.6</v>
      </c>
      <c r="FX30" s="7">
        <v>0.9</v>
      </c>
      <c r="FY30" s="7">
        <v>1.1000000000000001</v>
      </c>
      <c r="FZ30" s="7">
        <v>1.2</v>
      </c>
      <c r="GA30" s="7">
        <v>2</v>
      </c>
    </row>
    <row r="31" spans="1:183" hidden="1" x14ac:dyDescent="0.3">
      <c r="A31" s="7" t="s">
        <v>42</v>
      </c>
      <c r="B31" s="7" t="s">
        <v>41</v>
      </c>
      <c r="C31" s="7">
        <v>-0.3</v>
      </c>
      <c r="D31" s="7">
        <v>0.2</v>
      </c>
      <c r="E31" s="7">
        <v>0.7</v>
      </c>
      <c r="F31" s="7">
        <v>1.9</v>
      </c>
      <c r="G31" s="7">
        <v>2.4</v>
      </c>
      <c r="H31" s="7">
        <v>2.9</v>
      </c>
      <c r="I31" s="7">
        <v>3.2</v>
      </c>
      <c r="J31" s="7">
        <v>3</v>
      </c>
      <c r="K31" s="7">
        <v>3</v>
      </c>
      <c r="L31" s="7">
        <v>2.8</v>
      </c>
      <c r="M31" s="7">
        <v>2.8</v>
      </c>
      <c r="N31" s="7">
        <v>2.2999999999999998</v>
      </c>
      <c r="O31" s="7">
        <v>1.8</v>
      </c>
      <c r="P31" s="7">
        <v>1.1000000000000001</v>
      </c>
      <c r="Q31" s="7">
        <v>0.9</v>
      </c>
      <c r="R31" s="7">
        <v>0.2</v>
      </c>
      <c r="S31" s="7">
        <v>0.2</v>
      </c>
      <c r="T31" s="7">
        <v>0.4</v>
      </c>
      <c r="U31" s="7">
        <v>0.9</v>
      </c>
      <c r="V31" s="7">
        <v>1.7</v>
      </c>
      <c r="W31" s="7">
        <v>1.9</v>
      </c>
      <c r="X31" s="7">
        <v>2.8</v>
      </c>
      <c r="Y31" s="7">
        <v>3.1</v>
      </c>
      <c r="Z31" s="7">
        <v>3.4</v>
      </c>
      <c r="AA31" s="7">
        <v>3.2</v>
      </c>
      <c r="AB31" s="7">
        <v>3</v>
      </c>
      <c r="AC31" s="7">
        <v>2.8</v>
      </c>
      <c r="AD31" s="7">
        <v>2.9</v>
      </c>
      <c r="AE31" s="7">
        <v>2.5</v>
      </c>
      <c r="AF31" s="7">
        <v>1.3</v>
      </c>
      <c r="AG31" s="7">
        <v>-0.5</v>
      </c>
      <c r="AH31" s="7">
        <v>-1.6</v>
      </c>
      <c r="AI31" s="7">
        <v>-1.7</v>
      </c>
      <c r="AJ31" s="7">
        <v>-0.8</v>
      </c>
      <c r="AK31" s="7">
        <v>0</v>
      </c>
      <c r="AL31" s="7">
        <v>0.5</v>
      </c>
      <c r="AM31" s="7">
        <v>1.8</v>
      </c>
      <c r="AN31" s="7">
        <v>2.2999999999999998</v>
      </c>
      <c r="AO31" s="7">
        <v>1.9</v>
      </c>
      <c r="AP31" s="7">
        <v>0.2</v>
      </c>
      <c r="AQ31" s="7">
        <v>-0.5</v>
      </c>
      <c r="AR31" s="7">
        <v>0.5</v>
      </c>
      <c r="AS31" s="7">
        <v>2.4</v>
      </c>
      <c r="AT31" s="7">
        <v>3.7</v>
      </c>
      <c r="AU31" s="7">
        <v>3.3</v>
      </c>
      <c r="AV31" s="7">
        <v>1.5</v>
      </c>
      <c r="AW31" s="7">
        <v>0.2</v>
      </c>
      <c r="AX31" s="7">
        <v>-0.7</v>
      </c>
      <c r="AY31" s="7">
        <v>-1.2</v>
      </c>
      <c r="AZ31" s="7">
        <v>-1.1000000000000001</v>
      </c>
      <c r="BA31" s="7">
        <v>-0.3</v>
      </c>
      <c r="BB31" s="7">
        <v>2</v>
      </c>
      <c r="BC31" s="7">
        <v>2.5</v>
      </c>
      <c r="BD31" s="7">
        <v>2</v>
      </c>
      <c r="BE31" s="7">
        <v>0.6</v>
      </c>
      <c r="BF31" s="7">
        <v>0.3</v>
      </c>
      <c r="BG31" s="7">
        <v>0.9</v>
      </c>
      <c r="BH31" s="7">
        <v>2.4</v>
      </c>
      <c r="BI31" s="7">
        <v>3.3</v>
      </c>
      <c r="BJ31" s="7">
        <v>3.1</v>
      </c>
      <c r="BK31" s="7">
        <v>1.4</v>
      </c>
      <c r="BL31" s="7">
        <v>0.4</v>
      </c>
      <c r="BM31" s="7">
        <v>0.3</v>
      </c>
      <c r="BN31" s="7">
        <v>0.6</v>
      </c>
      <c r="BO31" s="7">
        <v>1.6</v>
      </c>
      <c r="BP31" s="7">
        <v>2.2999999999999998</v>
      </c>
      <c r="BQ31" s="7">
        <v>3.1</v>
      </c>
      <c r="BR31" s="7">
        <v>3.1</v>
      </c>
      <c r="BS31" s="7">
        <v>3.1</v>
      </c>
      <c r="BT31" s="7">
        <v>3.5</v>
      </c>
      <c r="BU31" s="7">
        <v>3.6</v>
      </c>
      <c r="BV31" s="7">
        <v>4.7</v>
      </c>
      <c r="BW31" s="7">
        <v>6.5</v>
      </c>
      <c r="BX31" s="7">
        <v>7.3</v>
      </c>
      <c r="BY31" s="7">
        <v>7.1</v>
      </c>
      <c r="BZ31" s="7">
        <v>5.7</v>
      </c>
      <c r="CA31" s="7">
        <v>4.9000000000000004</v>
      </c>
      <c r="CB31" s="7">
        <v>4.2</v>
      </c>
      <c r="CC31" s="7">
        <v>3.4</v>
      </c>
      <c r="CD31" s="7">
        <v>2.9</v>
      </c>
      <c r="CE31" s="7">
        <v>2.4</v>
      </c>
      <c r="CF31" s="7">
        <v>1.7</v>
      </c>
      <c r="CG31" s="7">
        <v>1.3</v>
      </c>
      <c r="CH31" s="7">
        <v>1.1000000000000001</v>
      </c>
      <c r="CI31" s="7">
        <v>1.1000000000000001</v>
      </c>
      <c r="CJ31" s="7">
        <v>1.6</v>
      </c>
      <c r="CK31" s="7">
        <v>2.2999999999999998</v>
      </c>
      <c r="CL31" s="7">
        <v>3.6</v>
      </c>
      <c r="CM31" s="7">
        <v>3.9</v>
      </c>
      <c r="CN31" s="7">
        <v>3.9</v>
      </c>
      <c r="CO31" s="7">
        <v>3.6</v>
      </c>
      <c r="CP31" s="7">
        <v>3.8</v>
      </c>
      <c r="CQ31" s="7">
        <v>4.2</v>
      </c>
      <c r="CR31" s="7">
        <v>4.4000000000000004</v>
      </c>
      <c r="CS31" s="7">
        <v>4.8</v>
      </c>
      <c r="CT31" s="7">
        <v>4.5999999999999996</v>
      </c>
      <c r="CU31" s="7">
        <v>4.3</v>
      </c>
      <c r="CV31" s="7">
        <v>3.3</v>
      </c>
      <c r="CW31" s="7">
        <v>2.1</v>
      </c>
      <c r="CX31" s="7">
        <v>0.3</v>
      </c>
      <c r="CY31" s="7">
        <v>-0.2</v>
      </c>
      <c r="CZ31" s="7">
        <v>0.1</v>
      </c>
      <c r="DA31" s="7">
        <v>1.6</v>
      </c>
      <c r="DB31" s="7">
        <v>2.2999999999999998</v>
      </c>
      <c r="DC31" s="7">
        <v>2.4</v>
      </c>
      <c r="DD31" s="7">
        <v>1.6</v>
      </c>
      <c r="DE31" s="7">
        <v>1.2</v>
      </c>
      <c r="DF31" s="7">
        <v>0.6</v>
      </c>
      <c r="DG31" s="7">
        <v>0.2</v>
      </c>
      <c r="DH31" s="7">
        <v>0.5</v>
      </c>
      <c r="DI31" s="7">
        <v>1.6</v>
      </c>
      <c r="DJ31" s="7">
        <v>2.8</v>
      </c>
      <c r="DK31" s="7">
        <v>3.8</v>
      </c>
      <c r="DL31" s="7">
        <v>4.3</v>
      </c>
      <c r="DM31" s="7">
        <v>4.2</v>
      </c>
      <c r="DN31" s="7">
        <v>3.6</v>
      </c>
      <c r="DO31" s="7">
        <v>2.2000000000000002</v>
      </c>
      <c r="DP31" s="7">
        <v>0.8</v>
      </c>
      <c r="DQ31" s="7">
        <v>0.2</v>
      </c>
      <c r="DR31" s="7">
        <v>1.3</v>
      </c>
      <c r="DS31" s="7">
        <v>3.5</v>
      </c>
      <c r="DT31" s="7">
        <v>4.7</v>
      </c>
      <c r="DU31" s="7">
        <v>4.8</v>
      </c>
      <c r="DV31" s="7">
        <v>3.7</v>
      </c>
      <c r="DW31" s="7">
        <v>2.7</v>
      </c>
      <c r="DX31" s="7">
        <v>1.6</v>
      </c>
      <c r="DY31" s="7">
        <v>1.1000000000000001</v>
      </c>
      <c r="DZ31" s="7">
        <v>1.2</v>
      </c>
      <c r="EA31" s="7">
        <v>2.4</v>
      </c>
      <c r="EB31" s="7">
        <v>4.0999999999999996</v>
      </c>
      <c r="EC31" s="7">
        <v>5</v>
      </c>
      <c r="ED31" s="7">
        <v>4.4000000000000004</v>
      </c>
      <c r="EE31" s="7">
        <v>2.2000000000000002</v>
      </c>
      <c r="EF31" s="7">
        <v>0.6</v>
      </c>
      <c r="EG31" s="7">
        <v>-15.2</v>
      </c>
      <c r="EH31" s="7">
        <v>-24.9</v>
      </c>
      <c r="EI31" s="7">
        <v>-13.3</v>
      </c>
      <c r="EJ31" s="7">
        <v>-5.9</v>
      </c>
      <c r="EK31" s="7">
        <v>-5.3</v>
      </c>
      <c r="EL31" s="7">
        <v>-5.6</v>
      </c>
      <c r="EM31" s="7">
        <v>-5.6</v>
      </c>
      <c r="EN31" s="7">
        <v>-3.3</v>
      </c>
      <c r="EO31" s="7">
        <v>-2</v>
      </c>
      <c r="EP31" s="7">
        <v>-2.2999999999999998</v>
      </c>
      <c r="EQ31" s="7">
        <v>-2.8</v>
      </c>
      <c r="ER31" s="7">
        <v>-3.5</v>
      </c>
      <c r="ES31" s="7">
        <v>14.8</v>
      </c>
      <c r="ET31" s="7">
        <v>33.1</v>
      </c>
      <c r="EU31" s="7">
        <v>17.5</v>
      </c>
      <c r="EV31" s="7">
        <v>9.6999999999999993</v>
      </c>
      <c r="EW31" s="7">
        <v>7.9</v>
      </c>
      <c r="EX31" s="7">
        <v>8</v>
      </c>
      <c r="EY31" s="7">
        <v>8.1</v>
      </c>
      <c r="EZ31" s="7">
        <v>6</v>
      </c>
      <c r="FA31" s="7">
        <v>4.5999999999999996</v>
      </c>
      <c r="FB31" s="7">
        <v>5.0999999999999996</v>
      </c>
      <c r="FC31" s="7">
        <v>4.0999999999999996</v>
      </c>
      <c r="FD31" s="7">
        <v>4.4000000000000004</v>
      </c>
      <c r="FE31" s="7">
        <v>3.1</v>
      </c>
      <c r="FF31" s="7">
        <v>0.2</v>
      </c>
      <c r="FG31" s="7">
        <v>-1.6</v>
      </c>
      <c r="FH31" s="7">
        <v>-2.2999999999999998</v>
      </c>
      <c r="FI31" s="7">
        <v>-0.4</v>
      </c>
      <c r="FJ31" s="7">
        <v>0.7</v>
      </c>
      <c r="FK31" s="7">
        <v>0.5</v>
      </c>
      <c r="FL31" s="7">
        <v>0.9</v>
      </c>
      <c r="FM31" s="7">
        <v>1.5</v>
      </c>
      <c r="FN31" s="7">
        <v>1.7</v>
      </c>
      <c r="FO31" s="7">
        <v>3.4</v>
      </c>
      <c r="FP31" s="7">
        <v>4.4000000000000004</v>
      </c>
      <c r="FQ31" s="7">
        <v>5.0999999999999996</v>
      </c>
      <c r="FR31" s="7">
        <v>5.6</v>
      </c>
      <c r="FS31" s="7">
        <v>6</v>
      </c>
      <c r="FT31" s="7">
        <v>5.9</v>
      </c>
      <c r="FU31" s="7">
        <v>4.5</v>
      </c>
      <c r="FV31" s="7">
        <v>3.2</v>
      </c>
      <c r="FW31" s="7">
        <v>3.5</v>
      </c>
      <c r="FX31" s="7">
        <v>3.4</v>
      </c>
      <c r="FY31" s="7">
        <v>2.8</v>
      </c>
      <c r="FZ31" s="7">
        <v>2.7</v>
      </c>
      <c r="GA31" s="7">
        <v>2.8</v>
      </c>
    </row>
    <row r="32" spans="1:183" ht="14.5" hidden="1" x14ac:dyDescent="0.35">
      <c r="A32" s="7" t="s">
        <v>39</v>
      </c>
      <c r="B32" s="10" t="s">
        <v>40</v>
      </c>
      <c r="C32" s="10" t="s">
        <v>39</v>
      </c>
      <c r="D32" s="10" t="s">
        <v>39</v>
      </c>
      <c r="E32" s="10" t="s">
        <v>39</v>
      </c>
      <c r="F32" s="10" t="s">
        <v>39</v>
      </c>
      <c r="G32" s="10" t="s">
        <v>39</v>
      </c>
      <c r="H32" s="10" t="s">
        <v>39</v>
      </c>
      <c r="I32" s="10" t="s">
        <v>39</v>
      </c>
      <c r="J32" s="10" t="s">
        <v>39</v>
      </c>
      <c r="K32" s="10" t="s">
        <v>39</v>
      </c>
      <c r="L32" s="10" t="s">
        <v>39</v>
      </c>
      <c r="M32" s="10" t="s">
        <v>39</v>
      </c>
      <c r="N32" s="10" t="s">
        <v>39</v>
      </c>
      <c r="O32" s="10" t="s">
        <v>39</v>
      </c>
      <c r="P32" s="10" t="s">
        <v>39</v>
      </c>
      <c r="Q32" s="10" t="s">
        <v>39</v>
      </c>
      <c r="R32" s="10" t="s">
        <v>39</v>
      </c>
      <c r="S32" s="10" t="s">
        <v>39</v>
      </c>
      <c r="T32" s="10" t="s">
        <v>39</v>
      </c>
      <c r="U32" s="10" t="s">
        <v>39</v>
      </c>
      <c r="V32" s="10" t="s">
        <v>39</v>
      </c>
      <c r="W32" s="10" t="s">
        <v>39</v>
      </c>
      <c r="X32" s="10" t="s">
        <v>39</v>
      </c>
      <c r="Y32" s="10" t="s">
        <v>39</v>
      </c>
      <c r="Z32" s="10" t="s">
        <v>39</v>
      </c>
      <c r="AA32" s="10" t="s">
        <v>39</v>
      </c>
      <c r="AB32" s="10" t="s">
        <v>39</v>
      </c>
      <c r="AC32" s="10" t="s">
        <v>39</v>
      </c>
      <c r="AD32" s="10" t="s">
        <v>39</v>
      </c>
      <c r="AE32" s="10" t="s">
        <v>39</v>
      </c>
      <c r="AF32" s="10" t="s">
        <v>39</v>
      </c>
      <c r="AG32" s="10" t="s">
        <v>39</v>
      </c>
      <c r="AH32" s="10" t="s">
        <v>39</v>
      </c>
      <c r="AI32" s="10" t="s">
        <v>39</v>
      </c>
      <c r="AJ32" s="10" t="s">
        <v>39</v>
      </c>
      <c r="AK32" s="10" t="s">
        <v>39</v>
      </c>
      <c r="AL32" s="10" t="s">
        <v>39</v>
      </c>
      <c r="AM32" s="10" t="s">
        <v>39</v>
      </c>
      <c r="AN32" s="10" t="s">
        <v>39</v>
      </c>
      <c r="AO32" s="10" t="s">
        <v>39</v>
      </c>
      <c r="AP32" s="10" t="s">
        <v>39</v>
      </c>
      <c r="AQ32" s="10" t="s">
        <v>39</v>
      </c>
      <c r="AR32" s="10" t="s">
        <v>39</v>
      </c>
      <c r="AS32" s="10" t="s">
        <v>39</v>
      </c>
      <c r="AT32" s="10" t="s">
        <v>39</v>
      </c>
      <c r="AU32" s="10" t="s">
        <v>39</v>
      </c>
      <c r="AV32" s="10" t="s">
        <v>39</v>
      </c>
      <c r="AW32" s="10" t="s">
        <v>39</v>
      </c>
      <c r="AX32" s="10" t="s">
        <v>39</v>
      </c>
      <c r="AY32" s="10" t="s">
        <v>39</v>
      </c>
      <c r="AZ32" s="10" t="s">
        <v>39</v>
      </c>
      <c r="BA32" s="10" t="s">
        <v>39</v>
      </c>
      <c r="BB32" s="10" t="s">
        <v>39</v>
      </c>
      <c r="BC32" s="10" t="s">
        <v>39</v>
      </c>
      <c r="BD32" s="10" t="s">
        <v>39</v>
      </c>
      <c r="BE32" s="10" t="s">
        <v>39</v>
      </c>
      <c r="BF32" s="10" t="s">
        <v>39</v>
      </c>
      <c r="BG32" s="10" t="s">
        <v>39</v>
      </c>
      <c r="BH32" s="10" t="s">
        <v>39</v>
      </c>
      <c r="BI32" s="10" t="s">
        <v>39</v>
      </c>
      <c r="BJ32" s="10" t="s">
        <v>39</v>
      </c>
      <c r="BK32" s="10" t="s">
        <v>39</v>
      </c>
      <c r="BL32" s="10" t="s">
        <v>39</v>
      </c>
      <c r="BM32" s="10" t="s">
        <v>39</v>
      </c>
      <c r="BN32" s="10" t="s">
        <v>39</v>
      </c>
      <c r="BO32" s="10" t="s">
        <v>39</v>
      </c>
      <c r="BP32" s="10" t="s">
        <v>39</v>
      </c>
      <c r="BQ32" s="10" t="s">
        <v>39</v>
      </c>
      <c r="BR32" s="10" t="s">
        <v>39</v>
      </c>
      <c r="BS32" s="10" t="s">
        <v>39</v>
      </c>
      <c r="BT32" s="10" t="s">
        <v>39</v>
      </c>
      <c r="BU32" s="10" t="s">
        <v>39</v>
      </c>
      <c r="BV32" s="10" t="s">
        <v>39</v>
      </c>
      <c r="BW32" s="10" t="s">
        <v>39</v>
      </c>
      <c r="BX32" s="10" t="s">
        <v>39</v>
      </c>
      <c r="BY32" s="10" t="s">
        <v>39</v>
      </c>
      <c r="BZ32" s="10" t="s">
        <v>39</v>
      </c>
      <c r="CA32" s="10" t="s">
        <v>39</v>
      </c>
      <c r="CB32" s="10" t="s">
        <v>39</v>
      </c>
      <c r="CC32" s="10" t="s">
        <v>39</v>
      </c>
      <c r="CD32" s="10" t="s">
        <v>39</v>
      </c>
      <c r="CE32" s="10" t="s">
        <v>39</v>
      </c>
      <c r="CF32" s="10" t="s">
        <v>39</v>
      </c>
      <c r="CG32" s="10" t="s">
        <v>39</v>
      </c>
      <c r="CH32" s="10" t="s">
        <v>39</v>
      </c>
      <c r="CI32" s="10" t="s">
        <v>39</v>
      </c>
      <c r="CJ32" s="10" t="s">
        <v>39</v>
      </c>
      <c r="CK32" s="10" t="s">
        <v>39</v>
      </c>
      <c r="CL32" s="10" t="s">
        <v>39</v>
      </c>
      <c r="CM32" s="10" t="s">
        <v>39</v>
      </c>
      <c r="CN32" s="10" t="s">
        <v>39</v>
      </c>
      <c r="CO32" s="10" t="s">
        <v>39</v>
      </c>
      <c r="CP32" s="10" t="s">
        <v>39</v>
      </c>
      <c r="CQ32" s="10" t="s">
        <v>39</v>
      </c>
      <c r="CR32" s="10" t="s">
        <v>39</v>
      </c>
      <c r="CS32" s="10" t="s">
        <v>39</v>
      </c>
      <c r="CT32" s="10" t="s">
        <v>39</v>
      </c>
      <c r="CU32" s="10" t="s">
        <v>39</v>
      </c>
      <c r="CV32" s="10" t="s">
        <v>39</v>
      </c>
      <c r="CW32" s="10" t="s">
        <v>39</v>
      </c>
      <c r="CX32" s="10" t="s">
        <v>39</v>
      </c>
      <c r="CY32" s="10" t="s">
        <v>39</v>
      </c>
      <c r="CZ32" s="10" t="s">
        <v>39</v>
      </c>
      <c r="DA32" s="10" t="s">
        <v>39</v>
      </c>
      <c r="DB32" s="10" t="s">
        <v>39</v>
      </c>
      <c r="DC32" s="10" t="s">
        <v>39</v>
      </c>
      <c r="DD32" s="10" t="s">
        <v>39</v>
      </c>
      <c r="DE32" s="10" t="s">
        <v>39</v>
      </c>
      <c r="DF32" s="10" t="s">
        <v>39</v>
      </c>
      <c r="DG32" s="10" t="s">
        <v>39</v>
      </c>
      <c r="DH32" s="10" t="s">
        <v>39</v>
      </c>
      <c r="DI32" s="10" t="s">
        <v>39</v>
      </c>
      <c r="DJ32" s="10" t="s">
        <v>39</v>
      </c>
      <c r="DK32" s="10" t="s">
        <v>39</v>
      </c>
      <c r="DL32" s="10" t="s">
        <v>39</v>
      </c>
      <c r="DM32" s="10" t="s">
        <v>39</v>
      </c>
      <c r="DN32" s="10" t="s">
        <v>39</v>
      </c>
      <c r="DO32" s="10" t="s">
        <v>39</v>
      </c>
      <c r="DP32" s="10" t="s">
        <v>39</v>
      </c>
      <c r="DQ32" s="10" t="s">
        <v>39</v>
      </c>
      <c r="DR32" s="10" t="s">
        <v>39</v>
      </c>
      <c r="DS32" s="10" t="s">
        <v>39</v>
      </c>
      <c r="DT32" s="10" t="s">
        <v>39</v>
      </c>
      <c r="DU32" s="10" t="s">
        <v>39</v>
      </c>
      <c r="DV32" s="10" t="s">
        <v>39</v>
      </c>
      <c r="DW32" s="10" t="s">
        <v>39</v>
      </c>
      <c r="DX32" s="10" t="s">
        <v>39</v>
      </c>
      <c r="DY32" s="10" t="s">
        <v>39</v>
      </c>
      <c r="DZ32" s="10" t="s">
        <v>39</v>
      </c>
      <c r="EA32" s="10" t="s">
        <v>39</v>
      </c>
      <c r="EB32" s="10" t="s">
        <v>39</v>
      </c>
      <c r="EC32" s="10" t="s">
        <v>39</v>
      </c>
      <c r="ED32" s="10" t="s">
        <v>39</v>
      </c>
      <c r="EE32" s="10" t="s">
        <v>39</v>
      </c>
      <c r="EF32" s="10" t="s">
        <v>39</v>
      </c>
      <c r="EG32" s="10" t="s">
        <v>39</v>
      </c>
      <c r="EH32" s="10" t="s">
        <v>39</v>
      </c>
      <c r="EI32" s="10" t="s">
        <v>39</v>
      </c>
      <c r="EJ32" s="10" t="s">
        <v>39</v>
      </c>
      <c r="EK32" s="10" t="s">
        <v>39</v>
      </c>
      <c r="EL32" s="10" t="s">
        <v>39</v>
      </c>
      <c r="EM32" s="10" t="s">
        <v>39</v>
      </c>
      <c r="EN32" s="10" t="s">
        <v>39</v>
      </c>
      <c r="EO32" s="10" t="s">
        <v>39</v>
      </c>
      <c r="EP32" s="10" t="s">
        <v>39</v>
      </c>
      <c r="EQ32" s="10" t="s">
        <v>39</v>
      </c>
      <c r="ER32" s="10" t="s">
        <v>39</v>
      </c>
      <c r="ES32" s="10" t="s">
        <v>39</v>
      </c>
      <c r="ET32" s="10" t="s">
        <v>39</v>
      </c>
      <c r="EU32" s="10" t="s">
        <v>39</v>
      </c>
      <c r="EV32" s="10" t="s">
        <v>39</v>
      </c>
      <c r="EW32" s="10" t="s">
        <v>39</v>
      </c>
      <c r="EX32" s="10" t="s">
        <v>39</v>
      </c>
      <c r="EY32" s="10" t="s">
        <v>39</v>
      </c>
      <c r="EZ32" s="10" t="s">
        <v>39</v>
      </c>
      <c r="FA32" s="10" t="s">
        <v>39</v>
      </c>
      <c r="FB32" s="10" t="s">
        <v>39</v>
      </c>
      <c r="FC32" s="10" t="s">
        <v>39</v>
      </c>
      <c r="FD32" s="10" t="s">
        <v>39</v>
      </c>
      <c r="FE32" s="10" t="s">
        <v>39</v>
      </c>
      <c r="FF32" s="10" t="s">
        <v>39</v>
      </c>
      <c r="FG32" s="10" t="s">
        <v>39</v>
      </c>
      <c r="FH32" s="10" t="s">
        <v>39</v>
      </c>
      <c r="FI32" s="10" t="s">
        <v>39</v>
      </c>
      <c r="FJ32" s="10" t="s">
        <v>39</v>
      </c>
      <c r="FK32" s="10" t="s">
        <v>39</v>
      </c>
      <c r="FL32" s="10" t="s">
        <v>39</v>
      </c>
      <c r="FM32" s="10" t="s">
        <v>39</v>
      </c>
      <c r="FN32" s="10" t="s">
        <v>39</v>
      </c>
      <c r="FO32" s="10" t="s">
        <v>39</v>
      </c>
      <c r="FP32" s="10" t="s">
        <v>39</v>
      </c>
      <c r="FQ32" s="10" t="s">
        <v>39</v>
      </c>
      <c r="FR32" s="10" t="s">
        <v>39</v>
      </c>
      <c r="FS32" s="10" t="s">
        <v>39</v>
      </c>
      <c r="FT32" s="10" t="s">
        <v>39</v>
      </c>
      <c r="FU32" s="10" t="s">
        <v>39</v>
      </c>
      <c r="FV32" s="10" t="s">
        <v>39</v>
      </c>
      <c r="FW32" s="10" t="s">
        <v>39</v>
      </c>
      <c r="FX32" s="10" t="s">
        <v>39</v>
      </c>
      <c r="FY32" s="10" t="s">
        <v>39</v>
      </c>
      <c r="FZ32" s="10" t="s">
        <v>39</v>
      </c>
      <c r="GA32" s="10" t="s">
        <v>39</v>
      </c>
    </row>
    <row r="33" spans="1:183" hidden="1" x14ac:dyDescent="0.3">
      <c r="A33" s="7" t="s">
        <v>38</v>
      </c>
      <c r="B33" s="7" t="s">
        <v>37</v>
      </c>
      <c r="C33" s="7">
        <v>-1.3</v>
      </c>
      <c r="D33" s="7">
        <v>-1.3</v>
      </c>
      <c r="E33" s="7">
        <v>-2.1</v>
      </c>
      <c r="F33" s="7">
        <v>-2.5</v>
      </c>
      <c r="G33" s="7">
        <v>-2.7</v>
      </c>
      <c r="H33" s="7">
        <v>-2.5</v>
      </c>
      <c r="I33" s="7">
        <v>-1.8</v>
      </c>
      <c r="J33" s="7">
        <v>-1</v>
      </c>
      <c r="K33" s="7">
        <v>-1.4</v>
      </c>
      <c r="L33" s="7">
        <v>-1</v>
      </c>
      <c r="M33" s="7">
        <v>-0.4</v>
      </c>
      <c r="N33" s="7">
        <v>0</v>
      </c>
      <c r="O33" s="7">
        <v>-0.4</v>
      </c>
      <c r="P33" s="7">
        <v>0.3</v>
      </c>
      <c r="Q33" s="7">
        <v>1.8</v>
      </c>
      <c r="R33" s="7">
        <v>2.1</v>
      </c>
      <c r="S33" s="7">
        <v>2.1</v>
      </c>
      <c r="T33" s="7">
        <v>2.2999999999999998</v>
      </c>
      <c r="U33" s="7">
        <v>2.2000000000000002</v>
      </c>
      <c r="V33" s="7">
        <v>1.5</v>
      </c>
      <c r="W33" s="7">
        <v>2.8</v>
      </c>
      <c r="X33" s="7">
        <v>3.2</v>
      </c>
      <c r="Y33" s="7">
        <v>3.2</v>
      </c>
      <c r="Z33" s="7">
        <v>2.9</v>
      </c>
      <c r="AA33" s="7">
        <v>3.3</v>
      </c>
      <c r="AB33" s="7">
        <v>3.2</v>
      </c>
      <c r="AC33" s="7">
        <v>2.7</v>
      </c>
      <c r="AD33" s="7">
        <v>2.2999999999999998</v>
      </c>
      <c r="AE33" s="7">
        <v>2.1</v>
      </c>
      <c r="AF33" s="7">
        <v>2.1</v>
      </c>
      <c r="AG33" s="7">
        <v>1.8</v>
      </c>
      <c r="AH33" s="7">
        <v>1.7</v>
      </c>
      <c r="AI33" s="7">
        <v>1.8</v>
      </c>
      <c r="AJ33" s="7">
        <v>1.6</v>
      </c>
      <c r="AK33" s="7">
        <v>1.3</v>
      </c>
      <c r="AL33" s="7">
        <v>1.5</v>
      </c>
      <c r="AM33" s="7">
        <v>1.7</v>
      </c>
      <c r="AN33" s="7">
        <v>2.1</v>
      </c>
      <c r="AO33" s="7">
        <v>1.7</v>
      </c>
      <c r="AP33" s="7">
        <v>1.7</v>
      </c>
      <c r="AQ33" s="7">
        <v>1.6</v>
      </c>
      <c r="AR33" s="7">
        <v>1.4</v>
      </c>
      <c r="AS33" s="7">
        <v>1.4</v>
      </c>
      <c r="AT33" s="7">
        <v>1.4</v>
      </c>
      <c r="AU33" s="7">
        <v>1.5</v>
      </c>
      <c r="AV33" s="7">
        <v>1.2</v>
      </c>
      <c r="AW33" s="7">
        <v>1.9</v>
      </c>
      <c r="AX33" s="7">
        <v>2</v>
      </c>
      <c r="AY33" s="7">
        <v>1.6</v>
      </c>
      <c r="AZ33" s="7">
        <v>1</v>
      </c>
      <c r="BA33" s="7">
        <v>0.9</v>
      </c>
      <c r="BB33" s="7">
        <v>1.3</v>
      </c>
      <c r="BC33" s="7">
        <v>1.7</v>
      </c>
      <c r="BD33" s="7">
        <v>1.8</v>
      </c>
      <c r="BE33" s="7">
        <v>1.9</v>
      </c>
      <c r="BF33" s="7">
        <v>1.9</v>
      </c>
      <c r="BG33" s="7">
        <v>1.8</v>
      </c>
      <c r="BH33" s="7">
        <v>2.2999999999999998</v>
      </c>
      <c r="BI33" s="7">
        <v>2</v>
      </c>
      <c r="BJ33" s="7">
        <v>1.8</v>
      </c>
      <c r="BK33" s="7">
        <v>1</v>
      </c>
      <c r="BL33" s="7">
        <v>1.8</v>
      </c>
      <c r="BM33" s="7">
        <v>2.6</v>
      </c>
      <c r="BN33" s="7">
        <v>2.6</v>
      </c>
      <c r="BO33" s="7">
        <v>2.6</v>
      </c>
      <c r="BP33" s="7">
        <v>3.1</v>
      </c>
      <c r="BQ33" s="7">
        <v>3.2</v>
      </c>
      <c r="BR33" s="7">
        <v>3.7</v>
      </c>
      <c r="BS33" s="7">
        <v>3.5</v>
      </c>
      <c r="BT33" s="7">
        <v>3.7</v>
      </c>
      <c r="BU33" s="7">
        <v>3.6</v>
      </c>
      <c r="BV33" s="7">
        <v>4</v>
      </c>
      <c r="BW33" s="7">
        <v>4.5999999999999996</v>
      </c>
      <c r="BX33" s="7">
        <v>4</v>
      </c>
      <c r="BY33" s="7">
        <v>3.7</v>
      </c>
      <c r="BZ33" s="7">
        <v>3.9</v>
      </c>
      <c r="CA33" s="7">
        <v>3.9</v>
      </c>
      <c r="CB33" s="7">
        <v>3.4</v>
      </c>
      <c r="CC33" s="7">
        <v>3.6</v>
      </c>
      <c r="CD33" s="7">
        <v>3.2</v>
      </c>
      <c r="CE33" s="7">
        <v>3.1</v>
      </c>
      <c r="CF33" s="7">
        <v>2.8</v>
      </c>
      <c r="CG33" s="7">
        <v>2.8</v>
      </c>
      <c r="CH33" s="7">
        <v>2.7</v>
      </c>
      <c r="CI33" s="7">
        <v>2.7</v>
      </c>
      <c r="CJ33" s="7">
        <v>3.4</v>
      </c>
      <c r="CK33" s="7">
        <v>2.6</v>
      </c>
      <c r="CL33" s="7">
        <v>2.2999999999999998</v>
      </c>
      <c r="CM33" s="7">
        <v>2.1</v>
      </c>
      <c r="CN33" s="7">
        <v>2.4</v>
      </c>
      <c r="CO33" s="7">
        <v>2.2000000000000002</v>
      </c>
      <c r="CP33" s="7">
        <v>2.1</v>
      </c>
      <c r="CQ33" s="7">
        <v>2.4</v>
      </c>
      <c r="CR33" s="7">
        <v>2.2000000000000002</v>
      </c>
      <c r="CS33" s="7">
        <v>2.2000000000000002</v>
      </c>
      <c r="CT33" s="7">
        <v>2.4</v>
      </c>
      <c r="CU33" s="7">
        <v>2.8</v>
      </c>
      <c r="CV33" s="7">
        <v>2.1</v>
      </c>
      <c r="CW33" s="7">
        <v>2.7</v>
      </c>
      <c r="CX33" s="7">
        <v>2.5</v>
      </c>
      <c r="CY33" s="7">
        <v>2.5</v>
      </c>
      <c r="CZ33" s="7">
        <v>2.4</v>
      </c>
      <c r="DA33" s="7">
        <v>2.5</v>
      </c>
      <c r="DB33" s="7">
        <v>2.5</v>
      </c>
      <c r="DC33" s="7">
        <v>2.6</v>
      </c>
      <c r="DD33" s="7">
        <v>2.7</v>
      </c>
      <c r="DE33" s="7">
        <v>3.1</v>
      </c>
      <c r="DF33" s="7">
        <v>3.1</v>
      </c>
      <c r="DG33" s="7">
        <v>2.7</v>
      </c>
      <c r="DH33" s="7">
        <v>3</v>
      </c>
      <c r="DI33" s="7">
        <v>2.7</v>
      </c>
      <c r="DJ33" s="7">
        <v>2.9</v>
      </c>
      <c r="DK33" s="7">
        <v>3.3</v>
      </c>
      <c r="DL33" s="7">
        <v>3.1</v>
      </c>
      <c r="DM33" s="7">
        <v>3</v>
      </c>
      <c r="DN33" s="7">
        <v>3.2</v>
      </c>
      <c r="DO33" s="7">
        <v>2.5</v>
      </c>
      <c r="DP33" s="7">
        <v>2.6</v>
      </c>
      <c r="DQ33" s="7">
        <v>2.5</v>
      </c>
      <c r="DR33" s="7">
        <v>1.2</v>
      </c>
      <c r="DS33" s="7">
        <v>1.4</v>
      </c>
      <c r="DT33" s="7">
        <v>1.2</v>
      </c>
      <c r="DU33" s="7">
        <v>1.9</v>
      </c>
      <c r="DV33" s="7">
        <v>1.7</v>
      </c>
      <c r="DW33" s="7">
        <v>1.7</v>
      </c>
      <c r="DX33" s="7">
        <v>1.9</v>
      </c>
      <c r="DY33" s="7">
        <v>2</v>
      </c>
      <c r="DZ33" s="7">
        <v>2.1</v>
      </c>
      <c r="EA33" s="7">
        <v>2.5</v>
      </c>
      <c r="EB33" s="7">
        <v>2.2999999999999998</v>
      </c>
      <c r="EC33" s="7">
        <v>2.5</v>
      </c>
      <c r="ED33" s="7">
        <v>3.7</v>
      </c>
      <c r="EE33" s="7">
        <v>4</v>
      </c>
      <c r="EF33" s="7">
        <v>3.6</v>
      </c>
      <c r="EG33" s="7">
        <v>-6</v>
      </c>
      <c r="EH33" s="7">
        <v>-16.3</v>
      </c>
      <c r="EI33" s="7">
        <v>-9.3000000000000007</v>
      </c>
      <c r="EJ33" s="7">
        <v>-3.9</v>
      </c>
      <c r="EK33" s="7">
        <v>-2.8</v>
      </c>
      <c r="EL33" s="7">
        <v>-2.2000000000000002</v>
      </c>
      <c r="EM33" s="7">
        <v>-1</v>
      </c>
      <c r="EN33" s="7">
        <v>-0.6</v>
      </c>
      <c r="EO33" s="7">
        <v>-1.4</v>
      </c>
      <c r="EP33" s="7">
        <v>-1.5</v>
      </c>
      <c r="EQ33" s="7">
        <v>-0.9</v>
      </c>
      <c r="ER33" s="7">
        <v>-1.7</v>
      </c>
      <c r="ES33" s="7">
        <v>12.6</v>
      </c>
      <c r="ET33" s="7">
        <v>27.3</v>
      </c>
      <c r="EU33" s="7">
        <v>16.5</v>
      </c>
      <c r="EV33" s="7">
        <v>10.5</v>
      </c>
      <c r="EW33" s="7">
        <v>8.9</v>
      </c>
      <c r="EX33" s="7">
        <v>8.1999999999999993</v>
      </c>
      <c r="EY33" s="7">
        <v>7</v>
      </c>
      <c r="EZ33" s="7">
        <v>7.5</v>
      </c>
      <c r="FA33" s="7">
        <v>7.8</v>
      </c>
      <c r="FB33" s="7">
        <v>7.2</v>
      </c>
      <c r="FC33" s="7">
        <v>5.9</v>
      </c>
      <c r="FD33" s="7">
        <v>7.3</v>
      </c>
      <c r="FE33" s="7">
        <v>3.1</v>
      </c>
      <c r="FF33" s="7">
        <v>2.7</v>
      </c>
      <c r="FG33" s="7">
        <v>2.9</v>
      </c>
      <c r="FH33" s="7">
        <v>2.2000000000000002</v>
      </c>
      <c r="FI33" s="7">
        <v>2.5</v>
      </c>
      <c r="FJ33" s="7">
        <v>2.6</v>
      </c>
      <c r="FK33" s="7">
        <v>2.5</v>
      </c>
      <c r="FL33" s="7">
        <v>1.8</v>
      </c>
      <c r="FM33" s="7">
        <v>1.3</v>
      </c>
      <c r="FN33" s="7">
        <v>1.7</v>
      </c>
      <c r="FO33" s="7">
        <v>3.3</v>
      </c>
      <c r="FP33" s="7">
        <v>3.1</v>
      </c>
      <c r="FQ33" s="7">
        <v>2.2000000000000002</v>
      </c>
      <c r="FR33" s="7">
        <v>2.1</v>
      </c>
      <c r="FS33" s="7">
        <v>2.4</v>
      </c>
      <c r="FT33" s="7">
        <v>2.6</v>
      </c>
      <c r="FU33" s="7">
        <v>2.7</v>
      </c>
      <c r="FV33" s="7">
        <v>2.2000000000000002</v>
      </c>
      <c r="FW33" s="7">
        <v>2.4</v>
      </c>
      <c r="FX33" s="7">
        <v>2.2000000000000002</v>
      </c>
      <c r="FY33" s="7">
        <v>3.1</v>
      </c>
      <c r="FZ33" s="7">
        <v>3.6</v>
      </c>
      <c r="GA33" s="7">
        <v>2</v>
      </c>
    </row>
    <row r="34" spans="1:183" hidden="1" x14ac:dyDescent="0.3">
      <c r="A34" s="7" t="s">
        <v>36</v>
      </c>
      <c r="B34" s="7" t="s">
        <v>35</v>
      </c>
      <c r="C34" s="7">
        <v>-2</v>
      </c>
      <c r="D34" s="7">
        <v>-1.8</v>
      </c>
      <c r="E34" s="7">
        <v>-2.7</v>
      </c>
      <c r="F34" s="7">
        <v>-3.1</v>
      </c>
      <c r="G34" s="7">
        <v>-3.3</v>
      </c>
      <c r="H34" s="7">
        <v>-3</v>
      </c>
      <c r="I34" s="7">
        <v>-2.1</v>
      </c>
      <c r="J34" s="7">
        <v>-1.1000000000000001</v>
      </c>
      <c r="K34" s="7">
        <v>-1.7</v>
      </c>
      <c r="L34" s="7">
        <v>-1.2</v>
      </c>
      <c r="M34" s="7">
        <v>-0.6</v>
      </c>
      <c r="N34" s="7">
        <v>-0.1</v>
      </c>
      <c r="O34" s="7">
        <v>-0.7</v>
      </c>
      <c r="P34" s="7">
        <v>-0.1</v>
      </c>
      <c r="Q34" s="7">
        <v>1.7</v>
      </c>
      <c r="R34" s="7">
        <v>2.1</v>
      </c>
      <c r="S34" s="7">
        <v>2</v>
      </c>
      <c r="T34" s="7">
        <v>2.2000000000000002</v>
      </c>
      <c r="U34" s="7">
        <v>2.1</v>
      </c>
      <c r="V34" s="7">
        <v>1.3</v>
      </c>
      <c r="W34" s="7">
        <v>2.8</v>
      </c>
      <c r="X34" s="7">
        <v>3.3</v>
      </c>
      <c r="Y34" s="7">
        <v>3.3</v>
      </c>
      <c r="Z34" s="7">
        <v>3</v>
      </c>
      <c r="AA34" s="7">
        <v>3.6</v>
      </c>
      <c r="AB34" s="7">
        <v>3.5</v>
      </c>
      <c r="AC34" s="7">
        <v>3</v>
      </c>
      <c r="AD34" s="7">
        <v>2.6</v>
      </c>
      <c r="AE34" s="7">
        <v>2.4</v>
      </c>
      <c r="AF34" s="7">
        <v>2.4</v>
      </c>
      <c r="AG34" s="7">
        <v>2.1</v>
      </c>
      <c r="AH34" s="7">
        <v>1.9</v>
      </c>
      <c r="AI34" s="7">
        <v>2.1</v>
      </c>
      <c r="AJ34" s="7">
        <v>1.9</v>
      </c>
      <c r="AK34" s="7">
        <v>1.6</v>
      </c>
      <c r="AL34" s="7">
        <v>1.8</v>
      </c>
      <c r="AM34" s="7">
        <v>2.1</v>
      </c>
      <c r="AN34" s="7">
        <v>2.5</v>
      </c>
      <c r="AO34" s="7">
        <v>2.1</v>
      </c>
      <c r="AP34" s="7">
        <v>2</v>
      </c>
      <c r="AQ34" s="7">
        <v>1.9</v>
      </c>
      <c r="AR34" s="7">
        <v>1.7</v>
      </c>
      <c r="AS34" s="7">
        <v>1.7</v>
      </c>
      <c r="AT34" s="7">
        <v>1.7</v>
      </c>
      <c r="AU34" s="7">
        <v>1.8</v>
      </c>
      <c r="AV34" s="7">
        <v>1.4</v>
      </c>
      <c r="AW34" s="7">
        <v>2.2000000000000002</v>
      </c>
      <c r="AX34" s="7">
        <v>2.2999999999999998</v>
      </c>
      <c r="AY34" s="7">
        <v>1.9</v>
      </c>
      <c r="AZ34" s="7">
        <v>1</v>
      </c>
      <c r="BA34" s="7">
        <v>0.9</v>
      </c>
      <c r="BB34" s="7">
        <v>1.3</v>
      </c>
      <c r="BC34" s="7">
        <v>1.8</v>
      </c>
      <c r="BD34" s="7">
        <v>2</v>
      </c>
      <c r="BE34" s="7">
        <v>2</v>
      </c>
      <c r="BF34" s="7">
        <v>2.1</v>
      </c>
      <c r="BG34" s="7">
        <v>2</v>
      </c>
      <c r="BH34" s="7">
        <v>2.6</v>
      </c>
      <c r="BI34" s="7">
        <v>2.2000000000000002</v>
      </c>
      <c r="BJ34" s="7">
        <v>2</v>
      </c>
      <c r="BK34" s="7">
        <v>1.2</v>
      </c>
      <c r="BL34" s="7">
        <v>2.1</v>
      </c>
      <c r="BM34" s="7">
        <v>3.2</v>
      </c>
      <c r="BN34" s="7">
        <v>3.2</v>
      </c>
      <c r="BO34" s="7">
        <v>3.3</v>
      </c>
      <c r="BP34" s="7">
        <v>3.8</v>
      </c>
      <c r="BQ34" s="7">
        <v>4</v>
      </c>
      <c r="BR34" s="7">
        <v>4.5999999999999996</v>
      </c>
      <c r="BS34" s="7">
        <v>4.4000000000000004</v>
      </c>
      <c r="BT34" s="7">
        <v>4.7</v>
      </c>
      <c r="BU34" s="7">
        <v>4.5</v>
      </c>
      <c r="BV34" s="7">
        <v>5</v>
      </c>
      <c r="BW34" s="7">
        <v>5.8</v>
      </c>
      <c r="BX34" s="7">
        <v>4.9000000000000004</v>
      </c>
      <c r="BY34" s="7">
        <v>4.5999999999999996</v>
      </c>
      <c r="BZ34" s="7">
        <v>4.8</v>
      </c>
      <c r="CA34" s="7">
        <v>4.8</v>
      </c>
      <c r="CB34" s="7">
        <v>4.2</v>
      </c>
      <c r="CC34" s="7">
        <v>4.4000000000000004</v>
      </c>
      <c r="CD34" s="7">
        <v>3.8</v>
      </c>
      <c r="CE34" s="7">
        <v>3.8</v>
      </c>
      <c r="CF34" s="7">
        <v>3.3</v>
      </c>
      <c r="CG34" s="7">
        <v>3.4</v>
      </c>
      <c r="CH34" s="7">
        <v>3.2</v>
      </c>
      <c r="CI34" s="7">
        <v>3.2</v>
      </c>
      <c r="CJ34" s="7">
        <v>4</v>
      </c>
      <c r="CK34" s="7">
        <v>3</v>
      </c>
      <c r="CL34" s="7">
        <v>2.7</v>
      </c>
      <c r="CM34" s="7">
        <v>2.4</v>
      </c>
      <c r="CN34" s="7">
        <v>2.8</v>
      </c>
      <c r="CO34" s="7">
        <v>2.6</v>
      </c>
      <c r="CP34" s="7">
        <v>2.4</v>
      </c>
      <c r="CQ34" s="7">
        <v>2.8</v>
      </c>
      <c r="CR34" s="7">
        <v>2.6</v>
      </c>
      <c r="CS34" s="7">
        <v>2.6</v>
      </c>
      <c r="CT34" s="7">
        <v>2.8</v>
      </c>
      <c r="CU34" s="7">
        <v>3.3</v>
      </c>
      <c r="CV34" s="7">
        <v>2.5</v>
      </c>
      <c r="CW34" s="7">
        <v>3.2</v>
      </c>
      <c r="CX34" s="7">
        <v>3.1</v>
      </c>
      <c r="CY34" s="7">
        <v>3</v>
      </c>
      <c r="CZ34" s="7">
        <v>2.9</v>
      </c>
      <c r="DA34" s="7">
        <v>3.1</v>
      </c>
      <c r="DB34" s="7">
        <v>3</v>
      </c>
      <c r="DC34" s="7">
        <v>3.2</v>
      </c>
      <c r="DD34" s="7">
        <v>3.2</v>
      </c>
      <c r="DE34" s="7">
        <v>3.7</v>
      </c>
      <c r="DF34" s="7">
        <v>3.7</v>
      </c>
      <c r="DG34" s="7">
        <v>3.1</v>
      </c>
      <c r="DH34" s="7">
        <v>3.6</v>
      </c>
      <c r="DI34" s="7">
        <v>3.2</v>
      </c>
      <c r="DJ34" s="7">
        <v>3.3</v>
      </c>
      <c r="DK34" s="7">
        <v>3.8</v>
      </c>
      <c r="DL34" s="7">
        <v>3.6</v>
      </c>
      <c r="DM34" s="7">
        <v>3.4</v>
      </c>
      <c r="DN34" s="7">
        <v>3.7</v>
      </c>
      <c r="DO34" s="7">
        <v>2.8</v>
      </c>
      <c r="DP34" s="7">
        <v>3</v>
      </c>
      <c r="DQ34" s="7">
        <v>2.8</v>
      </c>
      <c r="DR34" s="7">
        <v>1.2</v>
      </c>
      <c r="DS34" s="7">
        <v>1.5</v>
      </c>
      <c r="DT34" s="7">
        <v>1.3</v>
      </c>
      <c r="DU34" s="7">
        <v>2.1</v>
      </c>
      <c r="DV34" s="7">
        <v>1.9</v>
      </c>
      <c r="DW34" s="7">
        <v>1.9</v>
      </c>
      <c r="DX34" s="7">
        <v>2.1</v>
      </c>
      <c r="DY34" s="7">
        <v>2.2000000000000002</v>
      </c>
      <c r="DZ34" s="7">
        <v>2.2999999999999998</v>
      </c>
      <c r="EA34" s="7">
        <v>2.8</v>
      </c>
      <c r="EB34" s="7">
        <v>2.6</v>
      </c>
      <c r="EC34" s="7">
        <v>2.7</v>
      </c>
      <c r="ED34" s="7">
        <v>4.0999999999999996</v>
      </c>
      <c r="EE34" s="7">
        <v>4.5</v>
      </c>
      <c r="EF34" s="7">
        <v>4</v>
      </c>
      <c r="EG34" s="7">
        <v>-7.8</v>
      </c>
      <c r="EH34" s="7">
        <v>-20.3</v>
      </c>
      <c r="EI34" s="7">
        <v>-11.8</v>
      </c>
      <c r="EJ34" s="7">
        <v>-5.2</v>
      </c>
      <c r="EK34" s="7">
        <v>-4</v>
      </c>
      <c r="EL34" s="7">
        <v>-3.2</v>
      </c>
      <c r="EM34" s="7">
        <v>-1.8</v>
      </c>
      <c r="EN34" s="7">
        <v>-1.3</v>
      </c>
      <c r="EO34" s="7">
        <v>-2.2999999999999998</v>
      </c>
      <c r="EP34" s="7">
        <v>-2.5</v>
      </c>
      <c r="EQ34" s="7">
        <v>-1.8</v>
      </c>
      <c r="ER34" s="7">
        <v>-2.8</v>
      </c>
      <c r="ES34" s="7">
        <v>14.7</v>
      </c>
      <c r="ET34" s="7">
        <v>33.9</v>
      </c>
      <c r="EU34" s="7">
        <v>19.7</v>
      </c>
      <c r="EV34" s="7">
        <v>12.1</v>
      </c>
      <c r="EW34" s="7">
        <v>10.1</v>
      </c>
      <c r="EX34" s="7">
        <v>9.3000000000000007</v>
      </c>
      <c r="EY34" s="7">
        <v>7.9</v>
      </c>
      <c r="EZ34" s="7">
        <v>8.5</v>
      </c>
      <c r="FA34" s="7">
        <v>9</v>
      </c>
      <c r="FB34" s="7">
        <v>8.3000000000000007</v>
      </c>
      <c r="FC34" s="7">
        <v>6.8</v>
      </c>
      <c r="FD34" s="7">
        <v>8.6</v>
      </c>
      <c r="FE34" s="7">
        <v>3.5</v>
      </c>
      <c r="FF34" s="7">
        <v>3</v>
      </c>
      <c r="FG34" s="7">
        <v>3.4</v>
      </c>
      <c r="FH34" s="7">
        <v>2.6</v>
      </c>
      <c r="FI34" s="7">
        <v>2.9</v>
      </c>
      <c r="FJ34" s="7">
        <v>3</v>
      </c>
      <c r="FK34" s="7">
        <v>3</v>
      </c>
      <c r="FL34" s="7">
        <v>2.2000000000000002</v>
      </c>
      <c r="FM34" s="7">
        <v>1.5</v>
      </c>
      <c r="FN34" s="7">
        <v>2</v>
      </c>
      <c r="FO34" s="7">
        <v>3.9</v>
      </c>
      <c r="FP34" s="7">
        <v>3.6</v>
      </c>
      <c r="FQ34" s="7">
        <v>2.5</v>
      </c>
      <c r="FR34" s="7">
        <v>2.4</v>
      </c>
      <c r="FS34" s="7">
        <v>2.7</v>
      </c>
      <c r="FT34" s="7">
        <v>2.9</v>
      </c>
      <c r="FU34" s="7">
        <v>3.1</v>
      </c>
      <c r="FV34" s="7">
        <v>2.5</v>
      </c>
      <c r="FW34" s="7">
        <v>2.7</v>
      </c>
      <c r="FX34" s="7">
        <v>2.5</v>
      </c>
      <c r="FY34" s="7">
        <v>3.5</v>
      </c>
      <c r="FZ34" s="7">
        <v>4.0999999999999996</v>
      </c>
      <c r="GA34" s="7">
        <v>2.1</v>
      </c>
    </row>
    <row r="35" spans="1:183" hidden="1" x14ac:dyDescent="0.3">
      <c r="A35" s="7" t="s">
        <v>34</v>
      </c>
      <c r="B35" s="7" t="s">
        <v>33</v>
      </c>
      <c r="C35" s="7">
        <v>0.1</v>
      </c>
      <c r="D35" s="7">
        <v>-1.6</v>
      </c>
      <c r="E35" s="7">
        <v>-0.4</v>
      </c>
      <c r="F35" s="7">
        <v>-0.2</v>
      </c>
      <c r="G35" s="7">
        <v>0</v>
      </c>
      <c r="H35" s="7">
        <v>0.6</v>
      </c>
      <c r="I35" s="7">
        <v>1.3</v>
      </c>
      <c r="J35" s="7">
        <v>4.4000000000000004</v>
      </c>
      <c r="K35" s="7">
        <v>4.0999999999999996</v>
      </c>
      <c r="L35" s="7">
        <v>2</v>
      </c>
      <c r="M35" s="7">
        <v>-3.9</v>
      </c>
      <c r="N35" s="7">
        <v>3.6</v>
      </c>
      <c r="O35" s="7">
        <v>0.7</v>
      </c>
      <c r="P35" s="7">
        <v>2</v>
      </c>
      <c r="Q35" s="7">
        <v>-4</v>
      </c>
      <c r="R35" s="7">
        <v>-2.4</v>
      </c>
      <c r="S35" s="7">
        <v>1.6</v>
      </c>
      <c r="T35" s="7">
        <v>2.6</v>
      </c>
      <c r="U35" s="7">
        <v>4.0999999999999996</v>
      </c>
      <c r="V35" s="7">
        <v>1.7</v>
      </c>
      <c r="W35" s="7">
        <v>1.8</v>
      </c>
      <c r="X35" s="7">
        <v>-1.3</v>
      </c>
      <c r="Y35" s="7">
        <v>4.5999999999999996</v>
      </c>
      <c r="Z35" s="7">
        <v>1.5</v>
      </c>
      <c r="AA35" s="7">
        <v>-0.2</v>
      </c>
      <c r="AB35" s="7">
        <v>-2.8</v>
      </c>
      <c r="AC35" s="7">
        <v>1.8</v>
      </c>
      <c r="AD35" s="7">
        <v>0.1</v>
      </c>
      <c r="AE35" s="7">
        <v>-2.8</v>
      </c>
      <c r="AF35" s="7">
        <v>-2.9</v>
      </c>
      <c r="AG35" s="7">
        <v>-1.2</v>
      </c>
      <c r="AH35" s="7">
        <v>-2.8</v>
      </c>
      <c r="AI35" s="7">
        <v>-2.4</v>
      </c>
      <c r="AJ35" s="7">
        <v>-1.1000000000000001</v>
      </c>
      <c r="AK35" s="7">
        <v>-3.9</v>
      </c>
      <c r="AL35" s="7">
        <v>-7.1</v>
      </c>
      <c r="AM35" s="7">
        <v>-6.6</v>
      </c>
      <c r="AN35" s="7">
        <v>-1.4</v>
      </c>
      <c r="AO35" s="7">
        <v>-6.1</v>
      </c>
      <c r="AP35" s="7">
        <v>-0.7</v>
      </c>
      <c r="AQ35" s="7">
        <v>0.9</v>
      </c>
      <c r="AR35" s="7">
        <v>-0.8</v>
      </c>
      <c r="AS35" s="7">
        <v>-1</v>
      </c>
      <c r="AT35" s="7">
        <v>0.4</v>
      </c>
      <c r="AU35" s="7">
        <v>-2.2000000000000002</v>
      </c>
      <c r="AV35" s="7">
        <v>-1.5</v>
      </c>
      <c r="AW35" s="7">
        <v>-0.5</v>
      </c>
      <c r="AX35" s="7">
        <v>-3</v>
      </c>
      <c r="AY35" s="7">
        <v>4.4000000000000004</v>
      </c>
      <c r="AZ35" s="7">
        <v>2.1</v>
      </c>
      <c r="BA35" s="7">
        <v>10</v>
      </c>
      <c r="BB35" s="7">
        <v>3.6</v>
      </c>
      <c r="BC35" s="7">
        <v>0.7</v>
      </c>
      <c r="BD35" s="7">
        <v>0.5</v>
      </c>
      <c r="BE35" s="7">
        <v>-2.2999999999999998</v>
      </c>
      <c r="BF35" s="7">
        <v>-1.7</v>
      </c>
      <c r="BG35" s="7">
        <v>2.6</v>
      </c>
      <c r="BH35" s="7">
        <v>1.8</v>
      </c>
      <c r="BI35" s="7">
        <v>5</v>
      </c>
      <c r="BJ35" s="7">
        <v>7.7</v>
      </c>
      <c r="BK35" s="7">
        <v>5.4</v>
      </c>
      <c r="BL35" s="7">
        <v>3.5</v>
      </c>
      <c r="BM35" s="7">
        <v>-1.2</v>
      </c>
      <c r="BN35" s="7">
        <v>0.7</v>
      </c>
      <c r="BO35" s="7">
        <v>0.3</v>
      </c>
      <c r="BP35" s="7">
        <v>-0.9</v>
      </c>
      <c r="BQ35" s="7">
        <v>-0.1</v>
      </c>
      <c r="BR35" s="7">
        <v>1.7</v>
      </c>
      <c r="BS35" s="7">
        <v>-0.2</v>
      </c>
      <c r="BT35" s="7">
        <v>1.9</v>
      </c>
      <c r="BU35" s="7">
        <v>2</v>
      </c>
      <c r="BV35" s="7">
        <v>0</v>
      </c>
      <c r="BW35" s="7">
        <v>0.5</v>
      </c>
      <c r="BX35" s="7">
        <v>7.3</v>
      </c>
      <c r="BY35" s="7">
        <v>4</v>
      </c>
      <c r="BZ35" s="7">
        <v>1.9</v>
      </c>
      <c r="CA35" s="7">
        <v>3.4</v>
      </c>
      <c r="CB35" s="7">
        <v>5.9</v>
      </c>
      <c r="CC35" s="7">
        <v>5.9</v>
      </c>
      <c r="CD35" s="7">
        <v>5.2</v>
      </c>
      <c r="CE35" s="7">
        <v>5.7</v>
      </c>
      <c r="CF35" s="7">
        <v>2.6</v>
      </c>
      <c r="CG35" s="7">
        <v>-2.5</v>
      </c>
      <c r="CH35" s="7">
        <v>-1.2</v>
      </c>
      <c r="CI35" s="7">
        <v>-0.7</v>
      </c>
      <c r="CJ35" s="7">
        <v>-4.9000000000000004</v>
      </c>
      <c r="CK35" s="7">
        <v>-3.5</v>
      </c>
      <c r="CL35" s="7">
        <v>0.8</v>
      </c>
      <c r="CM35" s="7">
        <v>1.9</v>
      </c>
      <c r="CN35" s="7">
        <v>2.4</v>
      </c>
      <c r="CO35" s="7">
        <v>3.2</v>
      </c>
      <c r="CP35" s="7">
        <v>2.5</v>
      </c>
      <c r="CQ35" s="7">
        <v>0.9</v>
      </c>
      <c r="CR35" s="7">
        <v>-1.7</v>
      </c>
      <c r="CS35" s="7">
        <v>0.4</v>
      </c>
      <c r="CT35" s="7">
        <v>6.7</v>
      </c>
      <c r="CU35" s="7">
        <v>-4.7</v>
      </c>
      <c r="CV35" s="7">
        <v>-4.5</v>
      </c>
      <c r="CW35" s="7">
        <v>1.8</v>
      </c>
      <c r="CX35" s="7">
        <v>0.4</v>
      </c>
      <c r="CY35" s="7">
        <v>0.5</v>
      </c>
      <c r="CZ35" s="7">
        <v>-0.7</v>
      </c>
      <c r="DA35" s="7">
        <v>-1.8</v>
      </c>
      <c r="DB35" s="7">
        <v>-3.5</v>
      </c>
      <c r="DC35" s="7">
        <v>-0.7</v>
      </c>
      <c r="DD35" s="7">
        <v>2.9</v>
      </c>
      <c r="DE35" s="7">
        <v>2.8</v>
      </c>
      <c r="DF35" s="7">
        <v>2.9</v>
      </c>
      <c r="DG35" s="7">
        <v>10.1</v>
      </c>
      <c r="DH35" s="7">
        <v>2.1</v>
      </c>
      <c r="DI35" s="7">
        <v>4.8</v>
      </c>
      <c r="DJ35" s="7">
        <v>4.8</v>
      </c>
      <c r="DK35" s="7">
        <v>-0.2</v>
      </c>
      <c r="DL35" s="7">
        <v>2.2000000000000002</v>
      </c>
      <c r="DM35" s="7">
        <v>2</v>
      </c>
      <c r="DN35" s="7">
        <v>3.9</v>
      </c>
      <c r="DO35" s="7">
        <v>1.8</v>
      </c>
      <c r="DP35" s="7">
        <v>2.7</v>
      </c>
      <c r="DQ35" s="7">
        <v>4.8</v>
      </c>
      <c r="DR35" s="7">
        <v>-2.4</v>
      </c>
      <c r="DS35" s="7">
        <v>-1.9</v>
      </c>
      <c r="DT35" s="7">
        <v>6.1</v>
      </c>
      <c r="DU35" s="7">
        <v>-0.4</v>
      </c>
      <c r="DV35" s="7">
        <v>-2.5</v>
      </c>
      <c r="DW35" s="7">
        <v>0.1</v>
      </c>
      <c r="DX35" s="7">
        <v>-2</v>
      </c>
      <c r="DY35" s="7">
        <v>-0.4</v>
      </c>
      <c r="DZ35" s="7">
        <v>0</v>
      </c>
      <c r="EA35" s="7">
        <v>0.2</v>
      </c>
      <c r="EB35" s="7">
        <v>-1.7</v>
      </c>
      <c r="EC35" s="7">
        <v>-2.4</v>
      </c>
      <c r="ED35" s="7">
        <v>-4.9000000000000004</v>
      </c>
      <c r="EE35" s="7">
        <v>-6.6</v>
      </c>
      <c r="EF35" s="7">
        <v>-5.2</v>
      </c>
      <c r="EG35" s="7">
        <v>-12.7</v>
      </c>
      <c r="EH35" s="7">
        <v>-17.899999999999999</v>
      </c>
      <c r="EI35" s="7">
        <v>-10.7</v>
      </c>
      <c r="EJ35" s="7">
        <v>-6.2</v>
      </c>
      <c r="EK35" s="7">
        <v>-4.4000000000000004</v>
      </c>
      <c r="EL35" s="7">
        <v>-7</v>
      </c>
      <c r="EM35" s="7">
        <v>-5</v>
      </c>
      <c r="EN35" s="7">
        <v>-6.1</v>
      </c>
      <c r="EO35" s="7">
        <v>-10.7</v>
      </c>
      <c r="EP35" s="7">
        <v>-2.4</v>
      </c>
      <c r="EQ35" s="7">
        <v>0.2</v>
      </c>
      <c r="ER35" s="7">
        <v>-0.1</v>
      </c>
      <c r="ES35" s="7">
        <v>8</v>
      </c>
      <c r="ET35" s="7">
        <v>16.7</v>
      </c>
      <c r="EU35" s="7">
        <v>10.4</v>
      </c>
      <c r="EV35" s="7">
        <v>9.8000000000000007</v>
      </c>
      <c r="EW35" s="7">
        <v>4.8</v>
      </c>
      <c r="EX35" s="7">
        <v>7.8</v>
      </c>
      <c r="EY35" s="7">
        <v>5.5</v>
      </c>
      <c r="EZ35" s="7">
        <v>5.7</v>
      </c>
      <c r="FA35" s="7">
        <v>10.9</v>
      </c>
      <c r="FB35" s="7">
        <v>4.5</v>
      </c>
      <c r="FC35" s="7">
        <v>7</v>
      </c>
      <c r="FD35" s="7">
        <v>4.5999999999999996</v>
      </c>
      <c r="FE35" s="7">
        <v>3.8</v>
      </c>
      <c r="FF35" s="7">
        <v>5.4</v>
      </c>
      <c r="FG35" s="7">
        <v>2.9</v>
      </c>
      <c r="FH35" s="7">
        <v>-2.1</v>
      </c>
      <c r="FI35" s="7">
        <v>-1.9</v>
      </c>
      <c r="FJ35" s="7">
        <v>-1.8</v>
      </c>
      <c r="FK35" s="7">
        <v>-1.6</v>
      </c>
      <c r="FL35" s="7">
        <v>0.6</v>
      </c>
      <c r="FM35" s="7">
        <v>0.3</v>
      </c>
      <c r="FN35" s="7">
        <v>2.2000000000000002</v>
      </c>
      <c r="FO35" s="7">
        <v>-5.0999999999999996</v>
      </c>
      <c r="FP35" s="7">
        <v>-3.2</v>
      </c>
      <c r="FQ35" s="7">
        <v>1.8</v>
      </c>
      <c r="FR35" s="7">
        <v>-1.5</v>
      </c>
      <c r="FS35" s="7">
        <v>-2.2999999999999998</v>
      </c>
      <c r="FT35" s="7">
        <v>-1</v>
      </c>
      <c r="FU35" s="7">
        <v>3.2</v>
      </c>
      <c r="FV35" s="7">
        <v>1.9</v>
      </c>
      <c r="FW35" s="7">
        <v>1.4</v>
      </c>
      <c r="FX35" s="7">
        <v>1.8</v>
      </c>
      <c r="FY35" s="7">
        <v>0.5</v>
      </c>
      <c r="FZ35" s="7">
        <v>0.2</v>
      </c>
      <c r="GA35" s="7">
        <v>6.6</v>
      </c>
    </row>
    <row r="36" spans="1:183" hidden="1" x14ac:dyDescent="0.3">
      <c r="A36" s="7" t="s">
        <v>32</v>
      </c>
      <c r="B36" s="7" t="s">
        <v>31</v>
      </c>
      <c r="C36" s="7">
        <v>0</v>
      </c>
      <c r="D36" s="7">
        <v>0.1</v>
      </c>
      <c r="E36" s="7">
        <v>-0.4</v>
      </c>
      <c r="F36" s="7">
        <v>-0.8</v>
      </c>
      <c r="G36" s="7">
        <v>-1.2</v>
      </c>
      <c r="H36" s="7">
        <v>-1</v>
      </c>
      <c r="I36" s="7">
        <v>-0.8</v>
      </c>
      <c r="J36" s="7">
        <v>-0.8</v>
      </c>
      <c r="K36" s="7">
        <v>-0.8</v>
      </c>
      <c r="L36" s="7">
        <v>-1.3</v>
      </c>
      <c r="M36" s="7">
        <v>-0.9</v>
      </c>
      <c r="N36" s="7">
        <v>-0.7</v>
      </c>
      <c r="O36" s="7">
        <v>-0.7</v>
      </c>
      <c r="P36" s="7">
        <v>-0.2</v>
      </c>
      <c r="Q36" s="7">
        <v>0.4</v>
      </c>
      <c r="R36" s="7">
        <v>0.7</v>
      </c>
      <c r="S36" s="7">
        <v>1.3</v>
      </c>
      <c r="T36" s="7">
        <v>1.2</v>
      </c>
      <c r="U36" s="7">
        <v>1.4</v>
      </c>
      <c r="V36" s="7">
        <v>1.6</v>
      </c>
      <c r="W36" s="7">
        <v>1.7</v>
      </c>
      <c r="X36" s="7">
        <v>2</v>
      </c>
      <c r="Y36" s="7">
        <v>2.1</v>
      </c>
      <c r="Z36" s="7">
        <v>1.9</v>
      </c>
      <c r="AA36" s="7">
        <v>2.2000000000000002</v>
      </c>
      <c r="AB36" s="7">
        <v>2.2000000000000002</v>
      </c>
      <c r="AC36" s="7">
        <v>2.2000000000000002</v>
      </c>
      <c r="AD36" s="7">
        <v>2</v>
      </c>
      <c r="AE36" s="7">
        <v>1.9</v>
      </c>
      <c r="AF36" s="7">
        <v>2</v>
      </c>
      <c r="AG36" s="7">
        <v>1.7</v>
      </c>
      <c r="AH36" s="7">
        <v>1.7</v>
      </c>
      <c r="AI36" s="7">
        <v>1.7</v>
      </c>
      <c r="AJ36" s="7">
        <v>1.6</v>
      </c>
      <c r="AK36" s="7">
        <v>1.5</v>
      </c>
      <c r="AL36" s="7">
        <v>1.5</v>
      </c>
      <c r="AM36" s="7">
        <v>1.9</v>
      </c>
      <c r="AN36" s="7">
        <v>1.9</v>
      </c>
      <c r="AO36" s="7">
        <v>1.9</v>
      </c>
      <c r="AP36" s="7">
        <v>1.7</v>
      </c>
      <c r="AQ36" s="7">
        <v>1.4</v>
      </c>
      <c r="AR36" s="7">
        <v>1.2</v>
      </c>
      <c r="AS36" s="7">
        <v>1</v>
      </c>
      <c r="AT36" s="7">
        <v>0.8</v>
      </c>
      <c r="AU36" s="7">
        <v>1.1000000000000001</v>
      </c>
      <c r="AV36" s="7">
        <v>1.2</v>
      </c>
      <c r="AW36" s="7">
        <v>1.5</v>
      </c>
      <c r="AX36" s="7">
        <v>1.5</v>
      </c>
      <c r="AY36" s="7">
        <v>0.6</v>
      </c>
      <c r="AZ36" s="7">
        <v>0.1</v>
      </c>
      <c r="BA36" s="7">
        <v>-0.2</v>
      </c>
      <c r="BB36" s="7">
        <v>0.4</v>
      </c>
      <c r="BC36" s="7">
        <v>0.7</v>
      </c>
      <c r="BD36" s="7">
        <v>0.8</v>
      </c>
      <c r="BE36" s="7">
        <v>0.9</v>
      </c>
      <c r="BF36" s="7">
        <v>1.2</v>
      </c>
      <c r="BG36" s="7">
        <v>1.1000000000000001</v>
      </c>
      <c r="BH36" s="7">
        <v>1.4</v>
      </c>
      <c r="BI36" s="7">
        <v>1.5</v>
      </c>
      <c r="BJ36" s="7">
        <v>1.6</v>
      </c>
      <c r="BK36" s="7">
        <v>1.4</v>
      </c>
      <c r="BL36" s="7">
        <v>1.8</v>
      </c>
      <c r="BM36" s="7">
        <v>2.4</v>
      </c>
      <c r="BN36" s="7">
        <v>2.1</v>
      </c>
      <c r="BO36" s="7">
        <v>2.2999999999999998</v>
      </c>
      <c r="BP36" s="7">
        <v>2.8</v>
      </c>
      <c r="BQ36" s="7">
        <v>3.2</v>
      </c>
      <c r="BR36" s="7">
        <v>3.6</v>
      </c>
      <c r="BS36" s="7">
        <v>3.5</v>
      </c>
      <c r="BT36" s="7">
        <v>3.9</v>
      </c>
      <c r="BU36" s="7">
        <v>3.4</v>
      </c>
      <c r="BV36" s="7">
        <v>3.8</v>
      </c>
      <c r="BW36" s="7">
        <v>4.4000000000000004</v>
      </c>
      <c r="BX36" s="7">
        <v>4.2</v>
      </c>
      <c r="BY36" s="7">
        <v>3.9</v>
      </c>
      <c r="BZ36" s="7">
        <v>4.3</v>
      </c>
      <c r="CA36" s="7">
        <v>4.2</v>
      </c>
      <c r="CB36" s="7">
        <v>3.7</v>
      </c>
      <c r="CC36" s="7">
        <v>3.6</v>
      </c>
      <c r="CD36" s="7">
        <v>3.1</v>
      </c>
      <c r="CE36" s="7">
        <v>3.1</v>
      </c>
      <c r="CF36" s="7">
        <v>2.7</v>
      </c>
      <c r="CG36" s="7">
        <v>2.8</v>
      </c>
      <c r="CH36" s="7">
        <v>2.7</v>
      </c>
      <c r="CI36" s="7">
        <v>2.7</v>
      </c>
      <c r="CJ36" s="7">
        <v>3.3</v>
      </c>
      <c r="CK36" s="7">
        <v>2.8</v>
      </c>
      <c r="CL36" s="7">
        <v>2.4</v>
      </c>
      <c r="CM36" s="7">
        <v>2.1</v>
      </c>
      <c r="CN36" s="7">
        <v>2.1</v>
      </c>
      <c r="CO36" s="7">
        <v>2.1</v>
      </c>
      <c r="CP36" s="7">
        <v>2</v>
      </c>
      <c r="CQ36" s="7">
        <v>2.4</v>
      </c>
      <c r="CR36" s="7">
        <v>2</v>
      </c>
      <c r="CS36" s="7">
        <v>2.6</v>
      </c>
      <c r="CT36" s="7">
        <v>2.2999999999999998</v>
      </c>
      <c r="CU36" s="7">
        <v>3</v>
      </c>
      <c r="CV36" s="7">
        <v>2.4</v>
      </c>
      <c r="CW36" s="7">
        <v>3</v>
      </c>
      <c r="CX36" s="7">
        <v>2.5</v>
      </c>
      <c r="CY36" s="7">
        <v>2.6</v>
      </c>
      <c r="CZ36" s="7">
        <v>2.6</v>
      </c>
      <c r="DA36" s="7">
        <v>2.8</v>
      </c>
      <c r="DB36" s="7">
        <v>2.7</v>
      </c>
      <c r="DC36" s="7">
        <v>2.2999999999999998</v>
      </c>
      <c r="DD36" s="7">
        <v>2.4</v>
      </c>
      <c r="DE36" s="7">
        <v>2.2999999999999998</v>
      </c>
      <c r="DF36" s="7">
        <v>2.5</v>
      </c>
      <c r="DG36" s="7">
        <v>1.8</v>
      </c>
      <c r="DH36" s="7">
        <v>2.2000000000000002</v>
      </c>
      <c r="DI36" s="7">
        <v>2</v>
      </c>
      <c r="DJ36" s="7">
        <v>2.5</v>
      </c>
      <c r="DK36" s="7">
        <v>2.7</v>
      </c>
      <c r="DL36" s="7">
        <v>3</v>
      </c>
      <c r="DM36" s="7">
        <v>2.7</v>
      </c>
      <c r="DN36" s="7">
        <v>2.9</v>
      </c>
      <c r="DO36" s="7">
        <v>2.5</v>
      </c>
      <c r="DP36" s="7">
        <v>2.7</v>
      </c>
      <c r="DQ36" s="7">
        <v>2.2000000000000002</v>
      </c>
      <c r="DR36" s="7">
        <v>1.8</v>
      </c>
      <c r="DS36" s="7">
        <v>1.7</v>
      </c>
      <c r="DT36" s="7">
        <v>1.4</v>
      </c>
      <c r="DU36" s="7">
        <v>1.6</v>
      </c>
      <c r="DV36" s="7">
        <v>1.5</v>
      </c>
      <c r="DW36" s="7">
        <v>1.4</v>
      </c>
      <c r="DX36" s="7">
        <v>1.3</v>
      </c>
      <c r="DY36" s="7">
        <v>1.4</v>
      </c>
      <c r="DZ36" s="7">
        <v>1.7</v>
      </c>
      <c r="EA36" s="7">
        <v>2</v>
      </c>
      <c r="EB36" s="7">
        <v>1.9</v>
      </c>
      <c r="EC36" s="7">
        <v>2.5</v>
      </c>
      <c r="ED36" s="7">
        <v>2.9</v>
      </c>
      <c r="EE36" s="7">
        <v>4</v>
      </c>
      <c r="EF36" s="7">
        <v>3.3</v>
      </c>
      <c r="EG36" s="7">
        <v>-9.1999999999999993</v>
      </c>
      <c r="EH36" s="7">
        <v>-22.6</v>
      </c>
      <c r="EI36" s="7">
        <v>-17.100000000000001</v>
      </c>
      <c r="EJ36" s="7">
        <v>-11.2</v>
      </c>
      <c r="EK36" s="7">
        <v>-10</v>
      </c>
      <c r="EL36" s="7">
        <v>-8.9</v>
      </c>
      <c r="EM36" s="7">
        <v>-7.6</v>
      </c>
      <c r="EN36" s="7">
        <v>-7.1</v>
      </c>
      <c r="EO36" s="7">
        <v>-7.7</v>
      </c>
      <c r="EP36" s="7">
        <v>-8.4</v>
      </c>
      <c r="EQ36" s="7">
        <v>-8.4</v>
      </c>
      <c r="ER36" s="7">
        <v>-8.4</v>
      </c>
      <c r="ES36" s="7">
        <v>6.6</v>
      </c>
      <c r="ET36" s="7">
        <v>26.8</v>
      </c>
      <c r="EU36" s="7">
        <v>19.2</v>
      </c>
      <c r="EV36" s="7">
        <v>12.4</v>
      </c>
      <c r="EW36" s="7">
        <v>12</v>
      </c>
      <c r="EX36" s="7">
        <v>10.6</v>
      </c>
      <c r="EY36" s="7">
        <v>9.4</v>
      </c>
      <c r="EZ36" s="7">
        <v>9.3000000000000007</v>
      </c>
      <c r="FA36" s="7">
        <v>9.6</v>
      </c>
      <c r="FB36" s="7">
        <v>10.1</v>
      </c>
      <c r="FC36" s="7">
        <v>8</v>
      </c>
      <c r="FD36" s="7">
        <v>9.6</v>
      </c>
      <c r="FE36" s="7">
        <v>7.2</v>
      </c>
      <c r="FF36" s="7">
        <v>5.8</v>
      </c>
      <c r="FG36" s="7">
        <v>5.2</v>
      </c>
      <c r="FH36" s="7">
        <v>4.2</v>
      </c>
      <c r="FI36" s="7">
        <v>3.1</v>
      </c>
      <c r="FJ36" s="7">
        <v>3.3</v>
      </c>
      <c r="FK36" s="7">
        <v>3.1</v>
      </c>
      <c r="FL36" s="7">
        <v>2.6</v>
      </c>
      <c r="FM36" s="7">
        <v>2.2999999999999998</v>
      </c>
      <c r="FN36" s="7">
        <v>2.5</v>
      </c>
      <c r="FO36" s="7">
        <v>4.5999999999999996</v>
      </c>
      <c r="FP36" s="7">
        <v>3.7</v>
      </c>
      <c r="FQ36" s="7">
        <v>3</v>
      </c>
      <c r="FR36" s="7">
        <v>3</v>
      </c>
      <c r="FS36" s="7">
        <v>2.8</v>
      </c>
      <c r="FT36" s="7">
        <v>2.9</v>
      </c>
      <c r="FU36" s="7">
        <v>2.8</v>
      </c>
      <c r="FV36" s="7">
        <v>2.1</v>
      </c>
      <c r="FW36" s="7">
        <v>2.2000000000000002</v>
      </c>
      <c r="FX36" s="7">
        <v>2.4</v>
      </c>
      <c r="FY36" s="7">
        <v>2.9</v>
      </c>
      <c r="FZ36" s="7">
        <v>3.3</v>
      </c>
      <c r="GA36" s="7">
        <v>2.4</v>
      </c>
    </row>
    <row r="37" spans="1:183" hidden="1" x14ac:dyDescent="0.3">
      <c r="A37" s="7" t="s">
        <v>30</v>
      </c>
      <c r="B37" s="7" t="s">
        <v>29</v>
      </c>
      <c r="C37" s="7">
        <v>1.5</v>
      </c>
      <c r="D37" s="7">
        <v>1</v>
      </c>
      <c r="E37" s="7">
        <v>0.6</v>
      </c>
      <c r="F37" s="7">
        <v>0.3</v>
      </c>
      <c r="G37" s="7">
        <v>0</v>
      </c>
      <c r="H37" s="7">
        <v>-0.2</v>
      </c>
      <c r="I37" s="7">
        <v>-0.2</v>
      </c>
      <c r="J37" s="7">
        <v>-0.2</v>
      </c>
      <c r="K37" s="7">
        <v>-0.1</v>
      </c>
      <c r="L37" s="7">
        <v>0.1</v>
      </c>
      <c r="M37" s="7">
        <v>0.4</v>
      </c>
      <c r="N37" s="7">
        <v>0.8</v>
      </c>
      <c r="O37" s="7">
        <v>1.2</v>
      </c>
      <c r="P37" s="7">
        <v>1.6</v>
      </c>
      <c r="Q37" s="7">
        <v>2</v>
      </c>
      <c r="R37" s="7">
        <v>2.2999999999999998</v>
      </c>
      <c r="S37" s="7">
        <v>2.6</v>
      </c>
      <c r="T37" s="7">
        <v>2.8</v>
      </c>
      <c r="U37" s="7">
        <v>2.8</v>
      </c>
      <c r="V37" s="7">
        <v>2.8</v>
      </c>
      <c r="W37" s="7">
        <v>2.7</v>
      </c>
      <c r="X37" s="7">
        <v>2.6</v>
      </c>
      <c r="Y37" s="7">
        <v>2.4</v>
      </c>
      <c r="Z37" s="7">
        <v>2.1</v>
      </c>
      <c r="AA37" s="7">
        <v>1.8</v>
      </c>
      <c r="AB37" s="7">
        <v>1.6</v>
      </c>
      <c r="AC37" s="7">
        <v>1.3</v>
      </c>
      <c r="AD37" s="7">
        <v>1.1000000000000001</v>
      </c>
      <c r="AE37" s="7">
        <v>0.9</v>
      </c>
      <c r="AF37" s="7">
        <v>0.7</v>
      </c>
      <c r="AG37" s="7">
        <v>0.5</v>
      </c>
      <c r="AH37" s="7">
        <v>0.4</v>
      </c>
      <c r="AI37" s="7">
        <v>0.3</v>
      </c>
      <c r="AJ37" s="7">
        <v>0.2</v>
      </c>
      <c r="AK37" s="7">
        <v>0.2</v>
      </c>
      <c r="AL37" s="7">
        <v>0.1</v>
      </c>
      <c r="AM37" s="7">
        <v>0.1</v>
      </c>
      <c r="AN37" s="7">
        <v>0.1</v>
      </c>
      <c r="AO37" s="7">
        <v>0</v>
      </c>
      <c r="AP37" s="7">
        <v>0</v>
      </c>
      <c r="AQ37" s="7">
        <v>0</v>
      </c>
      <c r="AR37" s="7">
        <v>0.1</v>
      </c>
      <c r="AS37" s="7">
        <v>0.1</v>
      </c>
      <c r="AT37" s="7">
        <v>0.2</v>
      </c>
      <c r="AU37" s="7">
        <v>0.2</v>
      </c>
      <c r="AV37" s="7">
        <v>0.3</v>
      </c>
      <c r="AW37" s="7">
        <v>0.4</v>
      </c>
      <c r="AX37" s="7">
        <v>0.5</v>
      </c>
      <c r="AY37" s="7">
        <v>0.7</v>
      </c>
      <c r="AZ37" s="7">
        <v>0.8</v>
      </c>
      <c r="BA37" s="7">
        <v>0.9</v>
      </c>
      <c r="BB37" s="7">
        <v>1</v>
      </c>
      <c r="BC37" s="7">
        <v>1</v>
      </c>
      <c r="BD37" s="7">
        <v>1</v>
      </c>
      <c r="BE37" s="7">
        <v>1.1000000000000001</v>
      </c>
      <c r="BF37" s="7">
        <v>1</v>
      </c>
      <c r="BG37" s="7">
        <v>1</v>
      </c>
      <c r="BH37" s="7">
        <v>0.9</v>
      </c>
      <c r="BI37" s="7">
        <v>0.8</v>
      </c>
      <c r="BJ37" s="7">
        <v>0.7</v>
      </c>
      <c r="BK37" s="7">
        <v>0.4</v>
      </c>
      <c r="BL37" s="7">
        <v>0.2</v>
      </c>
      <c r="BM37" s="7">
        <v>0.1</v>
      </c>
      <c r="BN37" s="7">
        <v>-0.1</v>
      </c>
      <c r="BO37" s="7">
        <v>-0.2</v>
      </c>
      <c r="BP37" s="7">
        <v>-0.3</v>
      </c>
      <c r="BQ37" s="7">
        <v>-0.4</v>
      </c>
      <c r="BR37" s="7">
        <v>-0.5</v>
      </c>
      <c r="BS37" s="7">
        <v>-0.5</v>
      </c>
      <c r="BT37" s="7">
        <v>-0.5</v>
      </c>
      <c r="BU37" s="7">
        <v>-0.5</v>
      </c>
      <c r="BV37" s="7">
        <v>-0.5</v>
      </c>
      <c r="BW37" s="7">
        <v>-0.4</v>
      </c>
      <c r="BX37" s="7">
        <v>-0.4</v>
      </c>
      <c r="BY37" s="7">
        <v>-0.3</v>
      </c>
      <c r="BZ37" s="7">
        <v>-0.2</v>
      </c>
      <c r="CA37" s="7">
        <v>-0.2</v>
      </c>
      <c r="CB37" s="7">
        <v>-0.1</v>
      </c>
      <c r="CC37" s="7">
        <v>0</v>
      </c>
      <c r="CD37" s="7">
        <v>0.1</v>
      </c>
      <c r="CE37" s="7">
        <v>0.2</v>
      </c>
      <c r="CF37" s="7">
        <v>0.3</v>
      </c>
      <c r="CG37" s="7">
        <v>0.3</v>
      </c>
      <c r="CH37" s="7">
        <v>0.4</v>
      </c>
      <c r="CI37" s="7">
        <v>0.5</v>
      </c>
      <c r="CJ37" s="7">
        <v>0.6</v>
      </c>
      <c r="CK37" s="7">
        <v>0.6</v>
      </c>
      <c r="CL37" s="7">
        <v>0.7</v>
      </c>
      <c r="CM37" s="7">
        <v>0.7</v>
      </c>
      <c r="CN37" s="7">
        <v>0.6</v>
      </c>
      <c r="CO37" s="7">
        <v>0.6</v>
      </c>
      <c r="CP37" s="7">
        <v>0.6</v>
      </c>
      <c r="CQ37" s="7">
        <v>0.6</v>
      </c>
      <c r="CR37" s="7">
        <v>0.5</v>
      </c>
      <c r="CS37" s="7">
        <v>0.5</v>
      </c>
      <c r="CT37" s="7">
        <v>0.4</v>
      </c>
      <c r="CU37" s="7">
        <v>0.3</v>
      </c>
      <c r="CV37" s="7">
        <v>0.2</v>
      </c>
      <c r="CW37" s="7">
        <v>0.1</v>
      </c>
      <c r="CX37" s="7">
        <v>0.1</v>
      </c>
      <c r="CY37" s="7">
        <v>0.1</v>
      </c>
      <c r="CZ37" s="7">
        <v>0.1</v>
      </c>
      <c r="DA37" s="7">
        <v>0.1</v>
      </c>
      <c r="DB37" s="7">
        <v>0.1</v>
      </c>
      <c r="DC37" s="7">
        <v>0.1</v>
      </c>
      <c r="DD37" s="7">
        <v>0.1</v>
      </c>
      <c r="DE37" s="7">
        <v>0.2</v>
      </c>
      <c r="DF37" s="7">
        <v>0.3</v>
      </c>
      <c r="DG37" s="7">
        <v>0.4</v>
      </c>
      <c r="DH37" s="7">
        <v>0.5</v>
      </c>
      <c r="DI37" s="7">
        <v>0.6</v>
      </c>
      <c r="DJ37" s="7">
        <v>0.7</v>
      </c>
      <c r="DK37" s="7">
        <v>0.8</v>
      </c>
      <c r="DL37" s="7">
        <v>0.8</v>
      </c>
      <c r="DM37" s="7">
        <v>0.9</v>
      </c>
      <c r="DN37" s="7">
        <v>0.9</v>
      </c>
      <c r="DO37" s="7">
        <v>0.9</v>
      </c>
      <c r="DP37" s="7">
        <v>1</v>
      </c>
      <c r="DQ37" s="7">
        <v>1</v>
      </c>
      <c r="DR37" s="7">
        <v>0.9</v>
      </c>
      <c r="DS37" s="7">
        <v>0.9</v>
      </c>
      <c r="DT37" s="7">
        <v>0.9</v>
      </c>
      <c r="DU37" s="7">
        <v>0.9</v>
      </c>
      <c r="DV37" s="7">
        <v>0.9</v>
      </c>
      <c r="DW37" s="7">
        <v>0.9</v>
      </c>
      <c r="DX37" s="7">
        <v>1</v>
      </c>
      <c r="DY37" s="7">
        <v>1</v>
      </c>
      <c r="DZ37" s="7">
        <v>1.1000000000000001</v>
      </c>
      <c r="EA37" s="7">
        <v>1.2</v>
      </c>
      <c r="EB37" s="7">
        <v>1.3</v>
      </c>
      <c r="EC37" s="7">
        <v>1.4</v>
      </c>
      <c r="ED37" s="7">
        <v>1.6</v>
      </c>
      <c r="EE37" s="7">
        <v>1.8</v>
      </c>
      <c r="EF37" s="7">
        <v>1.9</v>
      </c>
      <c r="EG37" s="7">
        <v>2.1</v>
      </c>
      <c r="EH37" s="7">
        <v>2.2000000000000002</v>
      </c>
      <c r="EI37" s="7">
        <v>2.2999999999999998</v>
      </c>
      <c r="EJ37" s="7">
        <v>2.5</v>
      </c>
      <c r="EK37" s="7">
        <v>2.6</v>
      </c>
      <c r="EL37" s="7">
        <v>2.8</v>
      </c>
      <c r="EM37" s="7">
        <v>2.9</v>
      </c>
      <c r="EN37" s="7">
        <v>3.1</v>
      </c>
      <c r="EO37" s="7">
        <v>3.2</v>
      </c>
      <c r="EP37" s="7">
        <v>3.3</v>
      </c>
      <c r="EQ37" s="7">
        <v>3.4</v>
      </c>
      <c r="ER37" s="7">
        <v>3.5</v>
      </c>
      <c r="ES37" s="7">
        <v>3.6</v>
      </c>
      <c r="ET37" s="7">
        <v>3.6</v>
      </c>
      <c r="EU37" s="7">
        <v>3.6</v>
      </c>
      <c r="EV37" s="7">
        <v>3.5</v>
      </c>
      <c r="EW37" s="7">
        <v>3.4</v>
      </c>
      <c r="EX37" s="7">
        <v>3.2</v>
      </c>
      <c r="EY37" s="7">
        <v>3</v>
      </c>
      <c r="EZ37" s="7">
        <v>2.7</v>
      </c>
      <c r="FA37" s="7">
        <v>2.4</v>
      </c>
      <c r="FB37" s="7">
        <v>2.1</v>
      </c>
      <c r="FC37" s="7">
        <v>1.8</v>
      </c>
      <c r="FD37" s="7">
        <v>1.4</v>
      </c>
      <c r="FE37" s="7">
        <v>1.1000000000000001</v>
      </c>
      <c r="FF37" s="7">
        <v>0.9</v>
      </c>
      <c r="FG37" s="7">
        <v>0.7</v>
      </c>
      <c r="FH37" s="7">
        <v>0.5</v>
      </c>
      <c r="FI37" s="7">
        <v>0.4</v>
      </c>
      <c r="FJ37" s="7">
        <v>0.3</v>
      </c>
      <c r="FK37" s="7">
        <v>0.3</v>
      </c>
      <c r="FL37" s="7">
        <v>0.3</v>
      </c>
      <c r="FM37" s="7">
        <v>0.3</v>
      </c>
      <c r="FN37" s="7">
        <v>0.4</v>
      </c>
      <c r="FO37" s="7">
        <v>0.5</v>
      </c>
      <c r="FP37" s="7">
        <v>0.6</v>
      </c>
      <c r="FQ37" s="7">
        <v>0.7</v>
      </c>
      <c r="FR37" s="7">
        <v>0.8</v>
      </c>
      <c r="FS37" s="7">
        <v>0.8</v>
      </c>
      <c r="FT37" s="7">
        <v>0.9</v>
      </c>
      <c r="FU37" s="7">
        <v>1</v>
      </c>
      <c r="FV37" s="7">
        <v>1</v>
      </c>
      <c r="FW37" s="7">
        <v>1.1000000000000001</v>
      </c>
      <c r="FX37" s="7">
        <v>1.1000000000000001</v>
      </c>
      <c r="FY37" s="7">
        <v>1.2</v>
      </c>
      <c r="FZ37" s="7">
        <v>1.2</v>
      </c>
      <c r="GA37" s="7">
        <v>1.2</v>
      </c>
    </row>
    <row r="38" spans="1:183" hidden="1" x14ac:dyDescent="0.3">
      <c r="A38" s="7" t="s">
        <v>28</v>
      </c>
      <c r="B38" s="7" t="s">
        <v>27</v>
      </c>
      <c r="C38" s="7">
        <v>-2.2000000000000002</v>
      </c>
      <c r="D38" s="7">
        <v>-2.2000000000000002</v>
      </c>
      <c r="E38" s="7">
        <v>-2.8</v>
      </c>
      <c r="F38" s="7">
        <v>-2.9</v>
      </c>
      <c r="G38" s="7">
        <v>-2.9</v>
      </c>
      <c r="H38" s="7">
        <v>-2.7</v>
      </c>
      <c r="I38" s="7">
        <v>-1.7</v>
      </c>
      <c r="J38" s="7">
        <v>-0.6</v>
      </c>
      <c r="K38" s="7">
        <v>-0.8</v>
      </c>
      <c r="L38" s="7">
        <v>-0.2</v>
      </c>
      <c r="M38" s="7">
        <v>-0.1</v>
      </c>
      <c r="N38" s="7">
        <v>0.9</v>
      </c>
      <c r="O38" s="7">
        <v>0.3</v>
      </c>
      <c r="P38" s="7">
        <v>0.9</v>
      </c>
      <c r="Q38" s="7">
        <v>1.9</v>
      </c>
      <c r="R38" s="7">
        <v>2.1</v>
      </c>
      <c r="S38" s="7">
        <v>2.1</v>
      </c>
      <c r="T38" s="7">
        <v>2.4</v>
      </c>
      <c r="U38" s="7">
        <v>2.1</v>
      </c>
      <c r="V38" s="7">
        <v>1.4</v>
      </c>
      <c r="W38" s="7">
        <v>2.5</v>
      </c>
      <c r="X38" s="7">
        <v>2.6</v>
      </c>
      <c r="Y38" s="7">
        <v>3.2</v>
      </c>
      <c r="Z38" s="7">
        <v>2.7</v>
      </c>
      <c r="AA38" s="7">
        <v>2.9</v>
      </c>
      <c r="AB38" s="7">
        <v>2.5</v>
      </c>
      <c r="AC38" s="7">
        <v>2.2999999999999998</v>
      </c>
      <c r="AD38" s="7">
        <v>2</v>
      </c>
      <c r="AE38" s="7">
        <v>1.7</v>
      </c>
      <c r="AF38" s="7">
        <v>1.5</v>
      </c>
      <c r="AG38" s="7">
        <v>1.4</v>
      </c>
      <c r="AH38" s="7">
        <v>1</v>
      </c>
      <c r="AI38" s="7">
        <v>1.1000000000000001</v>
      </c>
      <c r="AJ38" s="7">
        <v>1.1000000000000001</v>
      </c>
      <c r="AK38" s="7">
        <v>0.6</v>
      </c>
      <c r="AL38" s="7">
        <v>0.5</v>
      </c>
      <c r="AM38" s="7">
        <v>0.7</v>
      </c>
      <c r="AN38" s="7">
        <v>1.4</v>
      </c>
      <c r="AO38" s="7">
        <v>0.9</v>
      </c>
      <c r="AP38" s="7">
        <v>1.3</v>
      </c>
      <c r="AQ38" s="7">
        <v>1.4</v>
      </c>
      <c r="AR38" s="7">
        <v>1.1000000000000001</v>
      </c>
      <c r="AS38" s="7">
        <v>1.2</v>
      </c>
      <c r="AT38" s="7">
        <v>1.2</v>
      </c>
      <c r="AU38" s="7">
        <v>1.2</v>
      </c>
      <c r="AV38" s="7">
        <v>1.1000000000000001</v>
      </c>
      <c r="AW38" s="7">
        <v>1.7</v>
      </c>
      <c r="AX38" s="7">
        <v>1.8</v>
      </c>
      <c r="AY38" s="7">
        <v>2.1</v>
      </c>
      <c r="AZ38" s="7">
        <v>1.4</v>
      </c>
      <c r="BA38" s="7">
        <v>1.8</v>
      </c>
      <c r="BB38" s="7">
        <v>1.5</v>
      </c>
      <c r="BC38" s="7">
        <v>1.8</v>
      </c>
      <c r="BD38" s="7">
        <v>2.1</v>
      </c>
      <c r="BE38" s="7">
        <v>2</v>
      </c>
      <c r="BF38" s="7">
        <v>2.2000000000000002</v>
      </c>
      <c r="BG38" s="7">
        <v>2.2999999999999998</v>
      </c>
      <c r="BH38" s="7">
        <v>2.6</v>
      </c>
      <c r="BI38" s="7">
        <v>2.5</v>
      </c>
      <c r="BJ38" s="7">
        <v>2.6</v>
      </c>
      <c r="BK38" s="7">
        <v>1.7</v>
      </c>
      <c r="BL38" s="7">
        <v>2.2000000000000002</v>
      </c>
      <c r="BM38" s="7">
        <v>2.5</v>
      </c>
      <c r="BN38" s="7">
        <v>2.8</v>
      </c>
      <c r="BO38" s="7">
        <v>2.7</v>
      </c>
      <c r="BP38" s="7">
        <v>3</v>
      </c>
      <c r="BQ38" s="7">
        <v>3.1</v>
      </c>
      <c r="BR38" s="7">
        <v>3.6</v>
      </c>
      <c r="BS38" s="7">
        <v>3.3</v>
      </c>
      <c r="BT38" s="7">
        <v>3.7</v>
      </c>
      <c r="BU38" s="7">
        <v>3.6</v>
      </c>
      <c r="BV38" s="7">
        <v>3.7</v>
      </c>
      <c r="BW38" s="7">
        <v>4.2</v>
      </c>
      <c r="BX38" s="7">
        <v>4</v>
      </c>
      <c r="BY38" s="7">
        <v>3.9</v>
      </c>
      <c r="BZ38" s="7">
        <v>3.6</v>
      </c>
      <c r="CA38" s="7">
        <v>3.8</v>
      </c>
      <c r="CB38" s="7">
        <v>3.7</v>
      </c>
      <c r="CC38" s="7">
        <v>3.7</v>
      </c>
      <c r="CD38" s="7">
        <v>3.4</v>
      </c>
      <c r="CE38" s="7">
        <v>3.3</v>
      </c>
      <c r="CF38" s="7">
        <v>2.6</v>
      </c>
      <c r="CG38" s="7">
        <v>2.4</v>
      </c>
      <c r="CH38" s="7">
        <v>2.6</v>
      </c>
      <c r="CI38" s="7">
        <v>2.5</v>
      </c>
      <c r="CJ38" s="7">
        <v>3</v>
      </c>
      <c r="CK38" s="7">
        <v>2.4</v>
      </c>
      <c r="CL38" s="7">
        <v>2.7</v>
      </c>
      <c r="CM38" s="7">
        <v>2.6</v>
      </c>
      <c r="CN38" s="7">
        <v>2.8</v>
      </c>
      <c r="CO38" s="7">
        <v>2.5</v>
      </c>
      <c r="CP38" s="7">
        <v>2.2999999999999998</v>
      </c>
      <c r="CQ38" s="7">
        <v>2.6</v>
      </c>
      <c r="CR38" s="7">
        <v>2.7</v>
      </c>
      <c r="CS38" s="7">
        <v>2.7</v>
      </c>
      <c r="CT38" s="7">
        <v>3</v>
      </c>
      <c r="CU38" s="7">
        <v>2.6</v>
      </c>
      <c r="CV38" s="7">
        <v>2</v>
      </c>
      <c r="CW38" s="7">
        <v>2.7</v>
      </c>
      <c r="CX38" s="7">
        <v>2.5</v>
      </c>
      <c r="CY38" s="7">
        <v>2.2999999999999998</v>
      </c>
      <c r="CZ38" s="7">
        <v>2.2000000000000002</v>
      </c>
      <c r="DA38" s="7">
        <v>2.4</v>
      </c>
      <c r="DB38" s="7">
        <v>2.2999999999999998</v>
      </c>
      <c r="DC38" s="7">
        <v>2.7</v>
      </c>
      <c r="DD38" s="7">
        <v>2.7</v>
      </c>
      <c r="DE38" s="7">
        <v>3.2</v>
      </c>
      <c r="DF38" s="7">
        <v>3.4</v>
      </c>
      <c r="DG38" s="7">
        <v>3.4</v>
      </c>
      <c r="DH38" s="7">
        <v>3.3</v>
      </c>
      <c r="DI38" s="7">
        <v>3.1</v>
      </c>
      <c r="DJ38" s="7">
        <v>2.9</v>
      </c>
      <c r="DK38" s="7">
        <v>3.2</v>
      </c>
      <c r="DL38" s="7">
        <v>2.9</v>
      </c>
      <c r="DM38" s="7">
        <v>3</v>
      </c>
      <c r="DN38" s="7">
        <v>3.2</v>
      </c>
      <c r="DO38" s="7">
        <v>2.2999999999999998</v>
      </c>
      <c r="DP38" s="7">
        <v>2.4</v>
      </c>
      <c r="DQ38" s="7">
        <v>2.4</v>
      </c>
      <c r="DR38" s="7">
        <v>0.6</v>
      </c>
      <c r="DS38" s="7">
        <v>1.2</v>
      </c>
      <c r="DT38" s="7">
        <v>1.5</v>
      </c>
      <c r="DU38" s="7">
        <v>2</v>
      </c>
      <c r="DV38" s="7">
        <v>2</v>
      </c>
      <c r="DW38" s="7">
        <v>2.2000000000000002</v>
      </c>
      <c r="DX38" s="7">
        <v>2.4</v>
      </c>
      <c r="DY38" s="7">
        <v>2.7</v>
      </c>
      <c r="DZ38" s="7">
        <v>2.8</v>
      </c>
      <c r="EA38" s="7">
        <v>3.3</v>
      </c>
      <c r="EB38" s="7">
        <v>3.2</v>
      </c>
      <c r="EC38" s="7">
        <v>3.2</v>
      </c>
      <c r="ED38" s="7">
        <v>4.2</v>
      </c>
      <c r="EE38" s="7">
        <v>3.7</v>
      </c>
      <c r="EF38" s="7">
        <v>3.6</v>
      </c>
      <c r="EG38" s="7">
        <v>-5.0999999999999996</v>
      </c>
      <c r="EH38" s="7">
        <v>-17.399999999999999</v>
      </c>
      <c r="EI38" s="7">
        <v>-9</v>
      </c>
      <c r="EJ38" s="7">
        <v>-3.6</v>
      </c>
      <c r="EK38" s="7">
        <v>-2.4</v>
      </c>
      <c r="EL38" s="7">
        <v>-2.2000000000000002</v>
      </c>
      <c r="EM38" s="7">
        <v>-0.9</v>
      </c>
      <c r="EN38" s="7">
        <v>-0.7</v>
      </c>
      <c r="EO38" s="7">
        <v>-1.5</v>
      </c>
      <c r="EP38" s="7">
        <v>-1</v>
      </c>
      <c r="EQ38" s="7">
        <v>0.4</v>
      </c>
      <c r="ER38" s="7">
        <v>-0.9</v>
      </c>
      <c r="ES38" s="7">
        <v>12.3</v>
      </c>
      <c r="ET38" s="7">
        <v>30.1</v>
      </c>
      <c r="EU38" s="7">
        <v>17.399999999999999</v>
      </c>
      <c r="EV38" s="7">
        <v>11.6</v>
      </c>
      <c r="EW38" s="7">
        <v>9.3000000000000007</v>
      </c>
      <c r="EX38" s="7">
        <v>9.3000000000000007</v>
      </c>
      <c r="EY38" s="7">
        <v>8</v>
      </c>
      <c r="EZ38" s="7">
        <v>8.3000000000000007</v>
      </c>
      <c r="FA38" s="7">
        <v>8.6999999999999993</v>
      </c>
      <c r="FB38" s="7">
        <v>7.9</v>
      </c>
      <c r="FC38" s="7">
        <v>6.5</v>
      </c>
      <c r="FD38" s="7">
        <v>7.7</v>
      </c>
      <c r="FE38" s="7">
        <v>3.3</v>
      </c>
      <c r="FF38" s="7">
        <v>2.8</v>
      </c>
      <c r="FG38" s="7">
        <v>2.6</v>
      </c>
      <c r="FH38" s="7">
        <v>1.6</v>
      </c>
      <c r="FI38" s="7">
        <v>1.9</v>
      </c>
      <c r="FJ38" s="7">
        <v>1.8</v>
      </c>
      <c r="FK38" s="7">
        <v>1.8</v>
      </c>
      <c r="FL38" s="7">
        <v>1.5</v>
      </c>
      <c r="FM38" s="7">
        <v>0.8</v>
      </c>
      <c r="FN38" s="7">
        <v>1.2</v>
      </c>
      <c r="FO38" s="7">
        <v>2.1</v>
      </c>
      <c r="FP38" s="7">
        <v>2.2000000000000002</v>
      </c>
      <c r="FQ38" s="7">
        <v>1.6</v>
      </c>
      <c r="FR38" s="7">
        <v>1.5</v>
      </c>
      <c r="FS38" s="7">
        <v>1.9</v>
      </c>
      <c r="FT38" s="7">
        <v>2.1</v>
      </c>
      <c r="FU38" s="7">
        <v>2.7</v>
      </c>
      <c r="FV38" s="7">
        <v>2.2999999999999998</v>
      </c>
      <c r="FW38" s="7">
        <v>2.4</v>
      </c>
      <c r="FX38" s="7">
        <v>2.2999999999999998</v>
      </c>
      <c r="FY38" s="7">
        <v>3.1</v>
      </c>
      <c r="FZ38" s="7">
        <v>3.5</v>
      </c>
      <c r="GA38" s="7">
        <v>2.2000000000000002</v>
      </c>
    </row>
    <row r="39" spans="1:183" hidden="1" x14ac:dyDescent="0.3">
      <c r="A39" s="7" t="s">
        <v>26</v>
      </c>
      <c r="B39" s="7" t="s">
        <v>25</v>
      </c>
      <c r="C39" s="7">
        <v>-2.2999999999999998</v>
      </c>
      <c r="D39" s="7">
        <v>-2.2000000000000002</v>
      </c>
      <c r="E39" s="7">
        <v>-2.9</v>
      </c>
      <c r="F39" s="7">
        <v>-3.1</v>
      </c>
      <c r="G39" s="7">
        <v>-3.2</v>
      </c>
      <c r="H39" s="7">
        <v>-3</v>
      </c>
      <c r="I39" s="7">
        <v>-2</v>
      </c>
      <c r="J39" s="7">
        <v>-1</v>
      </c>
      <c r="K39" s="7">
        <v>-1.5</v>
      </c>
      <c r="L39" s="7">
        <v>-0.6</v>
      </c>
      <c r="M39" s="7">
        <v>0</v>
      </c>
      <c r="N39" s="7">
        <v>0.4</v>
      </c>
      <c r="O39" s="7">
        <v>0.1</v>
      </c>
      <c r="P39" s="7">
        <v>0.6</v>
      </c>
      <c r="Q39" s="7">
        <v>2.2999999999999998</v>
      </c>
      <c r="R39" s="7">
        <v>2.5</v>
      </c>
      <c r="S39" s="7">
        <v>2.2000000000000002</v>
      </c>
      <c r="T39" s="7">
        <v>2.5</v>
      </c>
      <c r="U39" s="7">
        <v>2.1</v>
      </c>
      <c r="V39" s="7">
        <v>1.4</v>
      </c>
      <c r="W39" s="7">
        <v>2.8</v>
      </c>
      <c r="X39" s="7">
        <v>3.1</v>
      </c>
      <c r="Y39" s="7">
        <v>3.2</v>
      </c>
      <c r="Z39" s="7">
        <v>2.9</v>
      </c>
      <c r="AA39" s="7">
        <v>3.2</v>
      </c>
      <c r="AB39" s="7">
        <v>3.2</v>
      </c>
      <c r="AC39" s="7">
        <v>2.6</v>
      </c>
      <c r="AD39" s="7">
        <v>2.2999999999999998</v>
      </c>
      <c r="AE39" s="7">
        <v>2.2000000000000002</v>
      </c>
      <c r="AF39" s="7">
        <v>1.9</v>
      </c>
      <c r="AG39" s="7">
        <v>1.7</v>
      </c>
      <c r="AH39" s="7">
        <v>1.4</v>
      </c>
      <c r="AI39" s="7">
        <v>1.6</v>
      </c>
      <c r="AJ39" s="7">
        <v>1.4</v>
      </c>
      <c r="AK39" s="7">
        <v>1.1000000000000001</v>
      </c>
      <c r="AL39" s="7">
        <v>1.2</v>
      </c>
      <c r="AM39" s="7">
        <v>1.5</v>
      </c>
      <c r="AN39" s="7">
        <v>1.8</v>
      </c>
      <c r="AO39" s="7">
        <v>1.5</v>
      </c>
      <c r="AP39" s="7">
        <v>1.5</v>
      </c>
      <c r="AQ39" s="7">
        <v>1.5</v>
      </c>
      <c r="AR39" s="7">
        <v>1.3</v>
      </c>
      <c r="AS39" s="7">
        <v>1.4</v>
      </c>
      <c r="AT39" s="7">
        <v>1.3</v>
      </c>
      <c r="AU39" s="7">
        <v>1.4</v>
      </c>
      <c r="AV39" s="7">
        <v>1.2</v>
      </c>
      <c r="AW39" s="7">
        <v>1.9</v>
      </c>
      <c r="AX39" s="7">
        <v>2.2000000000000002</v>
      </c>
      <c r="AY39" s="7">
        <v>2</v>
      </c>
      <c r="AZ39" s="7">
        <v>1.3</v>
      </c>
      <c r="BA39" s="7">
        <v>1.3</v>
      </c>
      <c r="BB39" s="7">
        <v>1.5</v>
      </c>
      <c r="BC39" s="7">
        <v>2</v>
      </c>
      <c r="BD39" s="7">
        <v>2.2000000000000002</v>
      </c>
      <c r="BE39" s="7">
        <v>2.2999999999999998</v>
      </c>
      <c r="BF39" s="7">
        <v>2.5</v>
      </c>
      <c r="BG39" s="7">
        <v>2.2999999999999998</v>
      </c>
      <c r="BH39" s="7">
        <v>2.7</v>
      </c>
      <c r="BI39" s="7">
        <v>2.2999999999999998</v>
      </c>
      <c r="BJ39" s="7">
        <v>2.1</v>
      </c>
      <c r="BK39" s="7">
        <v>1.3</v>
      </c>
      <c r="BL39" s="7">
        <v>2.1</v>
      </c>
      <c r="BM39" s="7">
        <v>2.7</v>
      </c>
      <c r="BN39" s="7">
        <v>2.9</v>
      </c>
      <c r="BO39" s="7">
        <v>2.9</v>
      </c>
      <c r="BP39" s="7">
        <v>3.2</v>
      </c>
      <c r="BQ39" s="7">
        <v>3.3</v>
      </c>
      <c r="BR39" s="7">
        <v>3.8</v>
      </c>
      <c r="BS39" s="7">
        <v>3.7</v>
      </c>
      <c r="BT39" s="7">
        <v>3.9</v>
      </c>
      <c r="BU39" s="7">
        <v>3.9</v>
      </c>
      <c r="BV39" s="7">
        <v>4.2</v>
      </c>
      <c r="BW39" s="7">
        <v>4.7</v>
      </c>
      <c r="BX39" s="7">
        <v>4.0999999999999996</v>
      </c>
      <c r="BY39" s="7">
        <v>4</v>
      </c>
      <c r="BZ39" s="7">
        <v>3.9</v>
      </c>
      <c r="CA39" s="7">
        <v>4</v>
      </c>
      <c r="CB39" s="7">
        <v>3.7</v>
      </c>
      <c r="CC39" s="7">
        <v>3.7</v>
      </c>
      <c r="CD39" s="7">
        <v>3.4</v>
      </c>
      <c r="CE39" s="7">
        <v>3.2</v>
      </c>
      <c r="CF39" s="7">
        <v>2.7</v>
      </c>
      <c r="CG39" s="7">
        <v>2.7</v>
      </c>
      <c r="CH39" s="7">
        <v>2.7</v>
      </c>
      <c r="CI39" s="7">
        <v>2.8</v>
      </c>
      <c r="CJ39" s="7">
        <v>3.5</v>
      </c>
      <c r="CK39" s="7">
        <v>2.8</v>
      </c>
      <c r="CL39" s="7">
        <v>2.8</v>
      </c>
      <c r="CM39" s="7">
        <v>2.5</v>
      </c>
      <c r="CN39" s="7">
        <v>2.7</v>
      </c>
      <c r="CO39" s="7">
        <v>2.2999999999999998</v>
      </c>
      <c r="CP39" s="7">
        <v>2.1</v>
      </c>
      <c r="CQ39" s="7">
        <v>2.6</v>
      </c>
      <c r="CR39" s="7">
        <v>2.6</v>
      </c>
      <c r="CS39" s="7">
        <v>2.6</v>
      </c>
      <c r="CT39" s="7">
        <v>2.6</v>
      </c>
      <c r="CU39" s="7">
        <v>2.8</v>
      </c>
      <c r="CV39" s="7">
        <v>2.1</v>
      </c>
      <c r="CW39" s="7">
        <v>2.5</v>
      </c>
      <c r="CX39" s="7">
        <v>2.4</v>
      </c>
      <c r="CY39" s="7">
        <v>2.2000000000000002</v>
      </c>
      <c r="CZ39" s="7">
        <v>2.2000000000000002</v>
      </c>
      <c r="DA39" s="7">
        <v>2.5</v>
      </c>
      <c r="DB39" s="7">
        <v>2.5</v>
      </c>
      <c r="DC39" s="7">
        <v>2.7</v>
      </c>
      <c r="DD39" s="7">
        <v>2.6</v>
      </c>
      <c r="DE39" s="7">
        <v>3.1</v>
      </c>
      <c r="DF39" s="7">
        <v>3.2</v>
      </c>
      <c r="DG39" s="7">
        <v>2.9</v>
      </c>
      <c r="DH39" s="7">
        <v>3.2</v>
      </c>
      <c r="DI39" s="7">
        <v>2.9</v>
      </c>
      <c r="DJ39" s="7">
        <v>2.7</v>
      </c>
      <c r="DK39" s="7">
        <v>3.3</v>
      </c>
      <c r="DL39" s="7">
        <v>3</v>
      </c>
      <c r="DM39" s="7">
        <v>3.1</v>
      </c>
      <c r="DN39" s="7">
        <v>3.2</v>
      </c>
      <c r="DO39" s="7">
        <v>2.4</v>
      </c>
      <c r="DP39" s="7">
        <v>2.4</v>
      </c>
      <c r="DQ39" s="7">
        <v>2.2000000000000002</v>
      </c>
      <c r="DR39" s="7">
        <v>0.9</v>
      </c>
      <c r="DS39" s="7">
        <v>1.3</v>
      </c>
      <c r="DT39" s="7">
        <v>1.4</v>
      </c>
      <c r="DU39" s="7">
        <v>2.2000000000000002</v>
      </c>
      <c r="DV39" s="7">
        <v>2.2000000000000002</v>
      </c>
      <c r="DW39" s="7">
        <v>2.4</v>
      </c>
      <c r="DX39" s="7">
        <v>2.6</v>
      </c>
      <c r="DY39" s="7">
        <v>2.7</v>
      </c>
      <c r="DZ39" s="7">
        <v>2.8</v>
      </c>
      <c r="EA39" s="7">
        <v>3.5</v>
      </c>
      <c r="EB39" s="7">
        <v>3.5</v>
      </c>
      <c r="EC39" s="7">
        <v>3.6</v>
      </c>
      <c r="ED39" s="7">
        <v>4.7</v>
      </c>
      <c r="EE39" s="7">
        <v>4.5</v>
      </c>
      <c r="EF39" s="7">
        <v>4.0999999999999996</v>
      </c>
      <c r="EG39" s="7">
        <v>-7.3</v>
      </c>
      <c r="EH39" s="7">
        <v>-19.7</v>
      </c>
      <c r="EI39" s="7">
        <v>-10.6</v>
      </c>
      <c r="EJ39" s="7">
        <v>-4.4000000000000004</v>
      </c>
      <c r="EK39" s="7">
        <v>-3.2</v>
      </c>
      <c r="EL39" s="7">
        <v>-2.7</v>
      </c>
      <c r="EM39" s="7">
        <v>-1.4</v>
      </c>
      <c r="EN39" s="7">
        <v>-1.1000000000000001</v>
      </c>
      <c r="EO39" s="7">
        <v>-1.8</v>
      </c>
      <c r="EP39" s="7">
        <v>-1.7</v>
      </c>
      <c r="EQ39" s="7">
        <v>-0.6</v>
      </c>
      <c r="ER39" s="7">
        <v>-1.8</v>
      </c>
      <c r="ES39" s="7">
        <v>15</v>
      </c>
      <c r="ET39" s="7">
        <v>33.9</v>
      </c>
      <c r="EU39" s="7">
        <v>19.399999999999999</v>
      </c>
      <c r="EV39" s="7">
        <v>12.4</v>
      </c>
      <c r="EW39" s="7">
        <v>10.3</v>
      </c>
      <c r="EX39" s="7">
        <v>9.8000000000000007</v>
      </c>
      <c r="EY39" s="7">
        <v>8.5</v>
      </c>
      <c r="EZ39" s="7">
        <v>8.6999999999999993</v>
      </c>
      <c r="FA39" s="7">
        <v>9.1999999999999993</v>
      </c>
      <c r="FB39" s="7">
        <v>8.5</v>
      </c>
      <c r="FC39" s="7">
        <v>7</v>
      </c>
      <c r="FD39" s="7">
        <v>8.5</v>
      </c>
      <c r="FE39" s="7">
        <v>3.7</v>
      </c>
      <c r="FF39" s="7">
        <v>3.2</v>
      </c>
      <c r="FG39" s="7">
        <v>3.1</v>
      </c>
      <c r="FH39" s="7">
        <v>2.2000000000000002</v>
      </c>
      <c r="FI39" s="7">
        <v>2.6</v>
      </c>
      <c r="FJ39" s="7">
        <v>2.6</v>
      </c>
      <c r="FK39" s="7">
        <v>2.5</v>
      </c>
      <c r="FL39" s="7">
        <v>2</v>
      </c>
      <c r="FM39" s="7">
        <v>1.2</v>
      </c>
      <c r="FN39" s="7">
        <v>1.7</v>
      </c>
      <c r="FO39" s="7">
        <v>3.2</v>
      </c>
      <c r="FP39" s="7">
        <v>3</v>
      </c>
      <c r="FQ39" s="7">
        <v>2.1</v>
      </c>
      <c r="FR39" s="7">
        <v>2.1</v>
      </c>
      <c r="FS39" s="7">
        <v>2.6</v>
      </c>
      <c r="FT39" s="7">
        <v>2.7</v>
      </c>
      <c r="FU39" s="7">
        <v>3</v>
      </c>
      <c r="FV39" s="7">
        <v>2.6</v>
      </c>
      <c r="FW39" s="7">
        <v>2.8</v>
      </c>
      <c r="FX39" s="7">
        <v>2.6</v>
      </c>
      <c r="FY39" s="7">
        <v>3.6</v>
      </c>
      <c r="FZ39" s="7">
        <v>4</v>
      </c>
      <c r="GA39" s="7">
        <v>2.1</v>
      </c>
    </row>
    <row r="40" spans="1:183" hidden="1" x14ac:dyDescent="0.3">
      <c r="A40" s="7" t="s">
        <v>39</v>
      </c>
      <c r="B40" s="7" t="s">
        <v>147</v>
      </c>
      <c r="C40" s="7" t="s">
        <v>39</v>
      </c>
      <c r="D40" s="7" t="s">
        <v>39</v>
      </c>
      <c r="E40" s="7" t="s">
        <v>39</v>
      </c>
      <c r="F40" s="7" t="s">
        <v>39</v>
      </c>
      <c r="G40" s="7" t="s">
        <v>39</v>
      </c>
      <c r="H40" s="7" t="s">
        <v>39</v>
      </c>
      <c r="I40" s="7" t="s">
        <v>39</v>
      </c>
      <c r="J40" s="7" t="s">
        <v>39</v>
      </c>
      <c r="K40" s="7" t="s">
        <v>39</v>
      </c>
      <c r="L40" s="7" t="s">
        <v>39</v>
      </c>
      <c r="M40" s="7" t="s">
        <v>39</v>
      </c>
      <c r="N40" s="7" t="s">
        <v>39</v>
      </c>
      <c r="O40" s="7" t="s">
        <v>39</v>
      </c>
      <c r="P40" s="7" t="s">
        <v>39</v>
      </c>
      <c r="Q40" s="7" t="s">
        <v>39</v>
      </c>
      <c r="R40" s="7" t="s">
        <v>39</v>
      </c>
      <c r="S40" s="7" t="s">
        <v>39</v>
      </c>
      <c r="T40" s="7" t="s">
        <v>39</v>
      </c>
      <c r="U40" s="7" t="s">
        <v>39</v>
      </c>
      <c r="V40" s="7" t="s">
        <v>39</v>
      </c>
      <c r="W40" s="7" t="s">
        <v>39</v>
      </c>
      <c r="X40" s="7" t="s">
        <v>39</v>
      </c>
      <c r="Y40" s="7" t="s">
        <v>39</v>
      </c>
      <c r="Z40" s="7" t="s">
        <v>39</v>
      </c>
      <c r="AA40" s="7" t="s">
        <v>39</v>
      </c>
      <c r="AB40" s="7" t="s">
        <v>39</v>
      </c>
      <c r="AC40" s="7" t="s">
        <v>39</v>
      </c>
      <c r="AD40" s="7" t="s">
        <v>39</v>
      </c>
      <c r="AE40" s="7" t="s">
        <v>39</v>
      </c>
      <c r="AF40" s="7" t="s">
        <v>39</v>
      </c>
      <c r="AG40" s="7" t="s">
        <v>39</v>
      </c>
      <c r="AH40" s="7" t="s">
        <v>39</v>
      </c>
      <c r="AI40" s="7" t="s">
        <v>39</v>
      </c>
      <c r="AJ40" s="7" t="s">
        <v>39</v>
      </c>
      <c r="AK40" s="7" t="s">
        <v>39</v>
      </c>
      <c r="AL40" s="7" t="s">
        <v>39</v>
      </c>
      <c r="AM40" s="7" t="s">
        <v>39</v>
      </c>
      <c r="AN40" s="7" t="s">
        <v>39</v>
      </c>
      <c r="AO40" s="7" t="s">
        <v>39</v>
      </c>
      <c r="AP40" s="7" t="s">
        <v>39</v>
      </c>
      <c r="AQ40" s="7" t="s">
        <v>39</v>
      </c>
      <c r="AR40" s="7" t="s">
        <v>39</v>
      </c>
      <c r="AS40" s="7" t="s">
        <v>39</v>
      </c>
      <c r="AT40" s="7" t="s">
        <v>39</v>
      </c>
      <c r="AU40" s="7" t="s">
        <v>39</v>
      </c>
      <c r="AV40" s="7" t="s">
        <v>39</v>
      </c>
      <c r="AW40" s="7" t="s">
        <v>39</v>
      </c>
      <c r="AX40" s="7" t="s">
        <v>39</v>
      </c>
      <c r="AY40" s="7" t="s">
        <v>39</v>
      </c>
      <c r="AZ40" s="7" t="s">
        <v>39</v>
      </c>
      <c r="BA40" s="7" t="s">
        <v>39</v>
      </c>
      <c r="BB40" s="7" t="s">
        <v>39</v>
      </c>
      <c r="BC40" s="7" t="s">
        <v>39</v>
      </c>
      <c r="BD40" s="7" t="s">
        <v>39</v>
      </c>
      <c r="BE40" s="7" t="s">
        <v>39</v>
      </c>
      <c r="BF40" s="7" t="s">
        <v>39</v>
      </c>
      <c r="BG40" s="7" t="s">
        <v>39</v>
      </c>
      <c r="BH40" s="7" t="s">
        <v>39</v>
      </c>
      <c r="BI40" s="7" t="s">
        <v>39</v>
      </c>
      <c r="BJ40" s="7" t="s">
        <v>39</v>
      </c>
      <c r="BK40" s="7" t="s">
        <v>39</v>
      </c>
      <c r="BL40" s="7" t="s">
        <v>39</v>
      </c>
      <c r="BM40" s="7" t="s">
        <v>39</v>
      </c>
      <c r="BN40" s="7" t="s">
        <v>39</v>
      </c>
      <c r="BO40" s="7" t="s">
        <v>39</v>
      </c>
      <c r="BP40" s="7" t="s">
        <v>39</v>
      </c>
      <c r="BQ40" s="7" t="s">
        <v>39</v>
      </c>
      <c r="BR40" s="7" t="s">
        <v>39</v>
      </c>
      <c r="BS40" s="7" t="s">
        <v>39</v>
      </c>
      <c r="BT40" s="7" t="s">
        <v>39</v>
      </c>
      <c r="BU40" s="7" t="s">
        <v>39</v>
      </c>
      <c r="BV40" s="7" t="s">
        <v>39</v>
      </c>
      <c r="BW40" s="7" t="s">
        <v>39</v>
      </c>
      <c r="BX40" s="7" t="s">
        <v>39</v>
      </c>
      <c r="BY40" s="7" t="s">
        <v>39</v>
      </c>
      <c r="BZ40" s="7" t="s">
        <v>39</v>
      </c>
      <c r="CA40" s="7" t="s">
        <v>39</v>
      </c>
      <c r="CB40" s="7" t="s">
        <v>39</v>
      </c>
      <c r="CC40" s="7" t="s">
        <v>39</v>
      </c>
      <c r="CD40" s="7" t="s">
        <v>39</v>
      </c>
      <c r="CE40" s="7" t="s">
        <v>39</v>
      </c>
      <c r="CF40" s="7" t="s">
        <v>39</v>
      </c>
      <c r="CG40" s="7" t="s">
        <v>39</v>
      </c>
      <c r="CH40" s="7" t="s">
        <v>39</v>
      </c>
      <c r="CI40" s="7" t="s">
        <v>39</v>
      </c>
      <c r="CJ40" s="7" t="s">
        <v>39</v>
      </c>
      <c r="CK40" s="7" t="s">
        <v>39</v>
      </c>
      <c r="CL40" s="7" t="s">
        <v>39</v>
      </c>
      <c r="CM40" s="7" t="s">
        <v>39</v>
      </c>
      <c r="CN40" s="7" t="s">
        <v>39</v>
      </c>
      <c r="CO40" s="7" t="s">
        <v>39</v>
      </c>
      <c r="CP40" s="7" t="s">
        <v>39</v>
      </c>
      <c r="CQ40" s="7" t="s">
        <v>39</v>
      </c>
      <c r="CR40" s="7" t="s">
        <v>39</v>
      </c>
      <c r="CS40" s="7" t="s">
        <v>39</v>
      </c>
      <c r="CT40" s="7" t="s">
        <v>39</v>
      </c>
      <c r="CU40" s="7" t="s">
        <v>39</v>
      </c>
      <c r="CV40" s="7" t="s">
        <v>39</v>
      </c>
      <c r="CW40" s="7" t="s">
        <v>39</v>
      </c>
      <c r="CX40" s="7" t="s">
        <v>39</v>
      </c>
      <c r="CY40" s="7" t="s">
        <v>39</v>
      </c>
      <c r="CZ40" s="7" t="s">
        <v>39</v>
      </c>
      <c r="DA40" s="7" t="s">
        <v>39</v>
      </c>
      <c r="DB40" s="7" t="s">
        <v>39</v>
      </c>
      <c r="DC40" s="7" t="s">
        <v>39</v>
      </c>
      <c r="DD40" s="7" t="s">
        <v>39</v>
      </c>
      <c r="DE40" s="7" t="s">
        <v>39</v>
      </c>
      <c r="DF40" s="7" t="s">
        <v>39</v>
      </c>
      <c r="DG40" s="7" t="s">
        <v>39</v>
      </c>
      <c r="DH40" s="7" t="s">
        <v>39</v>
      </c>
      <c r="DI40" s="7" t="s">
        <v>39</v>
      </c>
      <c r="DJ40" s="7" t="s">
        <v>39</v>
      </c>
      <c r="DK40" s="7" t="s">
        <v>39</v>
      </c>
      <c r="DL40" s="7" t="s">
        <v>39</v>
      </c>
      <c r="DM40" s="7" t="s">
        <v>39</v>
      </c>
      <c r="DN40" s="7" t="s">
        <v>39</v>
      </c>
      <c r="DO40" s="7" t="s">
        <v>39</v>
      </c>
      <c r="DP40" s="7" t="s">
        <v>39</v>
      </c>
      <c r="DQ40" s="7" t="s">
        <v>39</v>
      </c>
      <c r="DR40" s="7" t="s">
        <v>39</v>
      </c>
      <c r="DS40" s="7" t="s">
        <v>39</v>
      </c>
      <c r="DT40" s="7" t="s">
        <v>39</v>
      </c>
      <c r="DU40" s="7" t="s">
        <v>39</v>
      </c>
      <c r="DV40" s="7" t="s">
        <v>39</v>
      </c>
      <c r="DW40" s="7" t="s">
        <v>39</v>
      </c>
      <c r="DX40" s="7" t="s">
        <v>39</v>
      </c>
      <c r="DY40" s="7" t="s">
        <v>39</v>
      </c>
      <c r="DZ40" s="7" t="s">
        <v>39</v>
      </c>
      <c r="EA40" s="7" t="s">
        <v>39</v>
      </c>
      <c r="EB40" s="7" t="s">
        <v>39</v>
      </c>
      <c r="EC40" s="7" t="s">
        <v>39</v>
      </c>
      <c r="ED40" s="7" t="s">
        <v>39</v>
      </c>
      <c r="EE40" s="7" t="s">
        <v>39</v>
      </c>
      <c r="EF40" s="7" t="s">
        <v>39</v>
      </c>
      <c r="EG40" s="7" t="s">
        <v>39</v>
      </c>
      <c r="EH40" s="7" t="s">
        <v>39</v>
      </c>
      <c r="EI40" s="7" t="s">
        <v>39</v>
      </c>
      <c r="EJ40" s="7" t="s">
        <v>39</v>
      </c>
      <c r="EK40" s="7" t="s">
        <v>39</v>
      </c>
      <c r="EL40" s="7" t="s">
        <v>39</v>
      </c>
      <c r="EM40" s="7" t="s">
        <v>39</v>
      </c>
      <c r="EN40" s="7" t="s">
        <v>39</v>
      </c>
      <c r="EO40" s="7" t="s">
        <v>39</v>
      </c>
      <c r="EP40" s="7" t="s">
        <v>39</v>
      </c>
      <c r="EQ40" s="7" t="s">
        <v>39</v>
      </c>
      <c r="ER40" s="7" t="s">
        <v>39</v>
      </c>
      <c r="ES40" s="7" t="s">
        <v>39</v>
      </c>
      <c r="ET40" s="7" t="s">
        <v>39</v>
      </c>
      <c r="EU40" s="7" t="s">
        <v>39</v>
      </c>
      <c r="EV40" s="7" t="s">
        <v>39</v>
      </c>
      <c r="EW40" s="7" t="s">
        <v>39</v>
      </c>
      <c r="EX40" s="7" t="s">
        <v>39</v>
      </c>
      <c r="EY40" s="7" t="s">
        <v>39</v>
      </c>
      <c r="EZ40" s="7" t="s">
        <v>39</v>
      </c>
      <c r="FA40" s="7" t="s">
        <v>39</v>
      </c>
      <c r="FB40" s="7" t="s">
        <v>39</v>
      </c>
      <c r="FC40" s="7" t="s">
        <v>39</v>
      </c>
      <c r="FD40" s="7" t="s">
        <v>39</v>
      </c>
      <c r="FE40" s="7" t="s">
        <v>39</v>
      </c>
      <c r="FF40" s="7" t="s">
        <v>39</v>
      </c>
      <c r="FG40" s="7" t="s">
        <v>39</v>
      </c>
      <c r="FH40" s="7" t="s">
        <v>39</v>
      </c>
      <c r="FI40" s="7" t="s">
        <v>39</v>
      </c>
      <c r="FJ40" s="7" t="s">
        <v>39</v>
      </c>
      <c r="FK40" s="7" t="s">
        <v>39</v>
      </c>
      <c r="FL40" s="7" t="s">
        <v>39</v>
      </c>
      <c r="FM40" s="7" t="s">
        <v>39</v>
      </c>
      <c r="FN40" s="7" t="s">
        <v>39</v>
      </c>
      <c r="FO40" s="7" t="s">
        <v>39</v>
      </c>
      <c r="FP40" s="7" t="s">
        <v>39</v>
      </c>
      <c r="FQ40" s="7" t="s">
        <v>39</v>
      </c>
      <c r="FR40" s="7" t="s">
        <v>39</v>
      </c>
      <c r="FS40" s="7" t="s">
        <v>39</v>
      </c>
      <c r="FT40" s="7" t="s">
        <v>39</v>
      </c>
      <c r="FU40" s="7" t="s">
        <v>39</v>
      </c>
      <c r="FV40" s="7" t="s">
        <v>39</v>
      </c>
      <c r="FW40" s="7" t="s">
        <v>39</v>
      </c>
      <c r="FX40" s="7" t="s">
        <v>39</v>
      </c>
      <c r="FY40" s="7" t="s">
        <v>39</v>
      </c>
      <c r="FZ40" s="7" t="s">
        <v>39</v>
      </c>
      <c r="GA40" s="7" t="s">
        <v>39</v>
      </c>
    </row>
    <row r="41" spans="1:183" hidden="1" x14ac:dyDescent="0.3">
      <c r="A41" s="7" t="s">
        <v>146</v>
      </c>
      <c r="B41" s="7" t="s">
        <v>145</v>
      </c>
      <c r="C41" s="7">
        <v>-0.1</v>
      </c>
      <c r="D41" s="7">
        <v>-0.1</v>
      </c>
      <c r="E41" s="7">
        <v>-0.5</v>
      </c>
      <c r="F41" s="7">
        <v>-0.6</v>
      </c>
      <c r="G41" s="7">
        <v>-0.9</v>
      </c>
      <c r="H41" s="7">
        <v>-1</v>
      </c>
      <c r="I41" s="7">
        <v>-1.5</v>
      </c>
      <c r="J41" s="7">
        <v>-1.1000000000000001</v>
      </c>
      <c r="K41" s="7">
        <v>-1</v>
      </c>
      <c r="L41" s="7">
        <v>0</v>
      </c>
      <c r="M41" s="7">
        <v>1.5</v>
      </c>
      <c r="N41" s="7">
        <v>2.1</v>
      </c>
      <c r="O41" s="7">
        <v>2.2999999999999998</v>
      </c>
      <c r="P41" s="7">
        <v>2.1</v>
      </c>
      <c r="Q41" s="7">
        <v>2.4</v>
      </c>
      <c r="R41" s="7">
        <v>2.2999999999999998</v>
      </c>
      <c r="S41" s="7">
        <v>2.2000000000000002</v>
      </c>
      <c r="T41" s="7">
        <v>1.6</v>
      </c>
      <c r="U41" s="7">
        <v>1.6</v>
      </c>
      <c r="V41" s="7">
        <v>1.5</v>
      </c>
      <c r="W41" s="7">
        <v>1.4</v>
      </c>
      <c r="X41" s="7">
        <v>1.4</v>
      </c>
      <c r="Y41" s="7">
        <v>1.3</v>
      </c>
      <c r="Z41" s="7">
        <v>1.5</v>
      </c>
      <c r="AA41" s="7">
        <v>1.6</v>
      </c>
      <c r="AB41" s="7">
        <v>1.8</v>
      </c>
      <c r="AC41" s="7">
        <v>2.1</v>
      </c>
      <c r="AD41" s="7">
        <v>2.5</v>
      </c>
      <c r="AE41" s="7">
        <v>2.8</v>
      </c>
      <c r="AF41" s="7">
        <v>2.8</v>
      </c>
      <c r="AG41" s="7">
        <v>2.9</v>
      </c>
      <c r="AH41" s="7">
        <v>3</v>
      </c>
      <c r="AI41" s="7">
        <v>3</v>
      </c>
      <c r="AJ41" s="7">
        <v>2.7</v>
      </c>
      <c r="AK41" s="7">
        <v>2.7</v>
      </c>
      <c r="AL41" s="7">
        <v>2.5</v>
      </c>
      <c r="AM41" s="7">
        <v>2.6</v>
      </c>
      <c r="AN41" s="7">
        <v>2.5</v>
      </c>
      <c r="AO41" s="7">
        <v>2.2999999999999998</v>
      </c>
      <c r="AP41" s="7">
        <v>2</v>
      </c>
      <c r="AQ41" s="7">
        <v>1.6</v>
      </c>
      <c r="AR41" s="7">
        <v>1.5</v>
      </c>
      <c r="AS41" s="7">
        <v>1.4</v>
      </c>
      <c r="AT41" s="7">
        <v>1.5</v>
      </c>
      <c r="AU41" s="7">
        <v>1.7</v>
      </c>
      <c r="AV41" s="7">
        <v>2</v>
      </c>
      <c r="AW41" s="7">
        <v>1.7</v>
      </c>
      <c r="AX41" s="7">
        <v>1.6</v>
      </c>
      <c r="AY41" s="7">
        <v>1.5</v>
      </c>
      <c r="AZ41" s="7">
        <v>1.6</v>
      </c>
      <c r="BA41" s="7">
        <v>1.3</v>
      </c>
      <c r="BB41" s="7">
        <v>1</v>
      </c>
      <c r="BC41" s="7">
        <v>1.2</v>
      </c>
      <c r="BD41" s="7">
        <v>1.5</v>
      </c>
      <c r="BE41" s="7">
        <v>1.6</v>
      </c>
      <c r="BF41" s="7">
        <v>1.4</v>
      </c>
      <c r="BG41" s="7">
        <v>1.1000000000000001</v>
      </c>
      <c r="BH41" s="7">
        <v>1</v>
      </c>
      <c r="BI41" s="7">
        <v>1.2</v>
      </c>
      <c r="BJ41" s="7">
        <v>1.4</v>
      </c>
      <c r="BK41" s="7">
        <v>1.4</v>
      </c>
      <c r="BL41" s="7">
        <v>1.1000000000000001</v>
      </c>
      <c r="BM41" s="7">
        <v>1.4</v>
      </c>
      <c r="BN41" s="7">
        <v>1.7</v>
      </c>
      <c r="BO41" s="7">
        <v>1.8</v>
      </c>
      <c r="BP41" s="7">
        <v>1.7</v>
      </c>
      <c r="BQ41" s="7">
        <v>1.7</v>
      </c>
      <c r="BR41" s="7">
        <v>1.5</v>
      </c>
      <c r="BS41" s="7">
        <v>1.5</v>
      </c>
      <c r="BT41" s="7">
        <v>1.3</v>
      </c>
      <c r="BU41" s="7">
        <v>1.1000000000000001</v>
      </c>
      <c r="BV41" s="7">
        <v>0.7</v>
      </c>
      <c r="BW41" s="7">
        <v>0</v>
      </c>
      <c r="BX41" s="7">
        <v>0.2</v>
      </c>
      <c r="BY41" s="7">
        <v>0.2</v>
      </c>
      <c r="BZ41" s="7">
        <v>0.1</v>
      </c>
      <c r="CA41" s="7">
        <v>0.2</v>
      </c>
      <c r="CB41" s="7">
        <v>0.3</v>
      </c>
      <c r="CC41" s="7">
        <v>0.2</v>
      </c>
      <c r="CD41" s="7">
        <v>0.2</v>
      </c>
      <c r="CE41" s="7">
        <v>0.1</v>
      </c>
      <c r="CF41" s="7">
        <v>0.1</v>
      </c>
      <c r="CG41" s="7">
        <v>0.3</v>
      </c>
      <c r="CH41" s="7">
        <v>0.3</v>
      </c>
      <c r="CI41" s="7">
        <v>0.9</v>
      </c>
      <c r="CJ41" s="7">
        <v>0.6</v>
      </c>
      <c r="CK41" s="7">
        <v>0.7</v>
      </c>
      <c r="CL41" s="7">
        <v>0.9</v>
      </c>
      <c r="CM41" s="7">
        <v>0.8</v>
      </c>
      <c r="CN41" s="7">
        <v>0.8</v>
      </c>
      <c r="CO41" s="7">
        <v>0.8</v>
      </c>
      <c r="CP41" s="7">
        <v>0.9</v>
      </c>
      <c r="CQ41" s="7">
        <v>1.2</v>
      </c>
      <c r="CR41" s="7">
        <v>1.4</v>
      </c>
      <c r="CS41" s="7">
        <v>1.4</v>
      </c>
      <c r="CT41" s="7">
        <v>1.7</v>
      </c>
      <c r="CU41" s="7">
        <v>2</v>
      </c>
      <c r="CV41" s="7">
        <v>2.2000000000000002</v>
      </c>
      <c r="CW41" s="7">
        <v>1.9</v>
      </c>
      <c r="CX41" s="7">
        <v>1.8</v>
      </c>
      <c r="CY41" s="7">
        <v>1.6</v>
      </c>
      <c r="CZ41" s="7">
        <v>1.5</v>
      </c>
      <c r="DA41" s="7">
        <v>1.5</v>
      </c>
      <c r="DB41" s="7">
        <v>1.6</v>
      </c>
      <c r="DC41" s="7">
        <v>1.8</v>
      </c>
      <c r="DD41" s="7">
        <v>1.7</v>
      </c>
      <c r="DE41" s="7">
        <v>1.8</v>
      </c>
      <c r="DF41" s="7">
        <v>1.8</v>
      </c>
      <c r="DG41" s="7">
        <v>1.8</v>
      </c>
      <c r="DH41" s="7">
        <v>1.8</v>
      </c>
      <c r="DI41" s="7">
        <v>2</v>
      </c>
      <c r="DJ41" s="7">
        <v>2</v>
      </c>
      <c r="DK41" s="7">
        <v>2.2999999999999998</v>
      </c>
      <c r="DL41" s="7">
        <v>2.2999999999999998</v>
      </c>
      <c r="DM41" s="7">
        <v>2.2999999999999998</v>
      </c>
      <c r="DN41" s="7">
        <v>2.2000000000000002</v>
      </c>
      <c r="DO41" s="7">
        <v>2</v>
      </c>
      <c r="DP41" s="7">
        <v>2.1</v>
      </c>
      <c r="DQ41" s="7">
        <v>1.9</v>
      </c>
      <c r="DR41" s="7">
        <v>1.9</v>
      </c>
      <c r="DS41" s="7">
        <v>1.5</v>
      </c>
      <c r="DT41" s="7">
        <v>1.4</v>
      </c>
      <c r="DU41" s="7">
        <v>1.5</v>
      </c>
      <c r="DV41" s="7">
        <v>1.6</v>
      </c>
      <c r="DW41" s="7">
        <v>1.5</v>
      </c>
      <c r="DX41" s="7">
        <v>1.4</v>
      </c>
      <c r="DY41" s="7">
        <v>1.4</v>
      </c>
      <c r="DZ41" s="7">
        <v>1.4</v>
      </c>
      <c r="EA41" s="7">
        <v>1.3</v>
      </c>
      <c r="EB41" s="7">
        <v>1.3</v>
      </c>
      <c r="EC41" s="7">
        <v>1.3</v>
      </c>
      <c r="ED41" s="7">
        <v>1.5</v>
      </c>
      <c r="EE41" s="7">
        <v>1.7</v>
      </c>
      <c r="EF41" s="7">
        <v>1.6</v>
      </c>
      <c r="EG41" s="7">
        <v>1.1000000000000001</v>
      </c>
      <c r="EH41" s="7">
        <v>0.4</v>
      </c>
      <c r="EI41" s="7">
        <v>0.4</v>
      </c>
      <c r="EJ41" s="7">
        <v>0.7</v>
      </c>
      <c r="EK41" s="7">
        <v>0.9</v>
      </c>
      <c r="EL41" s="7">
        <v>1.2</v>
      </c>
      <c r="EM41" s="7">
        <v>1.2</v>
      </c>
      <c r="EN41" s="7">
        <v>1.1000000000000001</v>
      </c>
      <c r="EO41" s="7">
        <v>1.2</v>
      </c>
      <c r="EP41" s="7">
        <v>1.4</v>
      </c>
      <c r="EQ41" s="7">
        <v>1.6</v>
      </c>
      <c r="ER41" s="7">
        <v>1.9</v>
      </c>
      <c r="ES41" s="7">
        <v>2.7</v>
      </c>
      <c r="ET41" s="7">
        <v>3.7</v>
      </c>
      <c r="EU41" s="7">
        <v>4.2</v>
      </c>
      <c r="EV41" s="7">
        <v>4.4000000000000004</v>
      </c>
      <c r="EW41" s="7">
        <v>4.5</v>
      </c>
      <c r="EX41" s="7">
        <v>4.5999999999999996</v>
      </c>
      <c r="EY41" s="7">
        <v>4.8</v>
      </c>
      <c r="EZ41" s="7">
        <v>5.4</v>
      </c>
      <c r="FA41" s="7">
        <v>6</v>
      </c>
      <c r="FB41" s="7">
        <v>6.2</v>
      </c>
      <c r="FC41" s="7">
        <v>6.3</v>
      </c>
      <c r="FD41" s="7">
        <v>6.5</v>
      </c>
      <c r="FE41" s="7">
        <v>6.9</v>
      </c>
      <c r="FF41" s="7">
        <v>6.6</v>
      </c>
      <c r="FG41" s="7">
        <v>6.7</v>
      </c>
      <c r="FH41" s="7">
        <v>7.1</v>
      </c>
      <c r="FI41" s="7">
        <v>6.6</v>
      </c>
      <c r="FJ41" s="7">
        <v>6.5</v>
      </c>
      <c r="FK41" s="7">
        <v>6.6</v>
      </c>
      <c r="FL41" s="7">
        <v>6.3</v>
      </c>
      <c r="FM41" s="7">
        <v>5.9</v>
      </c>
      <c r="FN41" s="7">
        <v>5.4</v>
      </c>
      <c r="FO41" s="7">
        <v>5.5</v>
      </c>
      <c r="FP41" s="7">
        <v>5.2</v>
      </c>
      <c r="FQ41" s="7">
        <v>4.4000000000000004</v>
      </c>
      <c r="FR41" s="7">
        <v>4.4000000000000004</v>
      </c>
      <c r="FS41" s="7">
        <v>4</v>
      </c>
      <c r="FT41" s="7">
        <v>3.2</v>
      </c>
      <c r="FU41" s="7">
        <v>3.3</v>
      </c>
      <c r="FV41" s="7">
        <v>3.3</v>
      </c>
      <c r="FW41" s="7">
        <v>3.4</v>
      </c>
      <c r="FX41" s="7">
        <v>3</v>
      </c>
      <c r="FY41" s="7">
        <v>2.7</v>
      </c>
      <c r="FZ41" s="7">
        <v>2.6</v>
      </c>
      <c r="GA41" s="7">
        <v>2.4</v>
      </c>
    </row>
    <row r="42" spans="1:183" hidden="1" x14ac:dyDescent="0.3">
      <c r="A42" s="7" t="s">
        <v>144</v>
      </c>
      <c r="B42" s="7" t="s">
        <v>143</v>
      </c>
      <c r="C42" s="7">
        <v>-3.6</v>
      </c>
      <c r="D42" s="7">
        <v>-3.1</v>
      </c>
      <c r="E42" s="7">
        <v>-3.5</v>
      </c>
      <c r="F42" s="7">
        <v>-3.4</v>
      </c>
      <c r="G42" s="7">
        <v>-3.7</v>
      </c>
      <c r="H42" s="7">
        <v>-3.5</v>
      </c>
      <c r="I42" s="7">
        <v>-4.5</v>
      </c>
      <c r="J42" s="7">
        <v>-3.7</v>
      </c>
      <c r="K42" s="7">
        <v>-3.6</v>
      </c>
      <c r="L42" s="7">
        <v>-1.8</v>
      </c>
      <c r="M42" s="7">
        <v>2.1</v>
      </c>
      <c r="N42" s="7">
        <v>3.9</v>
      </c>
      <c r="O42" s="7">
        <v>3.9</v>
      </c>
      <c r="P42" s="7">
        <v>3</v>
      </c>
      <c r="Q42" s="7">
        <v>3.1</v>
      </c>
      <c r="R42" s="7">
        <v>2.6</v>
      </c>
      <c r="S42" s="7">
        <v>2.1</v>
      </c>
      <c r="T42" s="7">
        <v>0.2</v>
      </c>
      <c r="U42" s="7">
        <v>0.5</v>
      </c>
      <c r="V42" s="7">
        <v>0.3</v>
      </c>
      <c r="W42" s="7">
        <v>0.2</v>
      </c>
      <c r="X42" s="7">
        <v>0.5</v>
      </c>
      <c r="Y42" s="7">
        <v>0.4</v>
      </c>
      <c r="Z42" s="7">
        <v>1</v>
      </c>
      <c r="AA42" s="7">
        <v>1.3</v>
      </c>
      <c r="AB42" s="7">
        <v>2</v>
      </c>
      <c r="AC42" s="7">
        <v>2.9</v>
      </c>
      <c r="AD42" s="7">
        <v>3.9</v>
      </c>
      <c r="AE42" s="7">
        <v>4.5999999999999996</v>
      </c>
      <c r="AF42" s="7">
        <v>4.7</v>
      </c>
      <c r="AG42" s="7">
        <v>4.8</v>
      </c>
      <c r="AH42" s="7">
        <v>4.8</v>
      </c>
      <c r="AI42" s="7">
        <v>4.8</v>
      </c>
      <c r="AJ42" s="7">
        <v>4.2</v>
      </c>
      <c r="AK42" s="7">
        <v>4.0999999999999996</v>
      </c>
      <c r="AL42" s="7">
        <v>3.3</v>
      </c>
      <c r="AM42" s="7">
        <v>3.2</v>
      </c>
      <c r="AN42" s="7">
        <v>3</v>
      </c>
      <c r="AO42" s="7">
        <v>2.5</v>
      </c>
      <c r="AP42" s="7">
        <v>1.6</v>
      </c>
      <c r="AQ42" s="7">
        <v>0.6</v>
      </c>
      <c r="AR42" s="7">
        <v>0.3</v>
      </c>
      <c r="AS42" s="7">
        <v>0.1</v>
      </c>
      <c r="AT42" s="7">
        <v>0.5</v>
      </c>
      <c r="AU42" s="7">
        <v>1</v>
      </c>
      <c r="AV42" s="7">
        <v>1.3</v>
      </c>
      <c r="AW42" s="7">
        <v>0.5</v>
      </c>
      <c r="AX42" s="7">
        <v>0.4</v>
      </c>
      <c r="AY42" s="7">
        <v>0.1</v>
      </c>
      <c r="AZ42" s="7">
        <v>0.4</v>
      </c>
      <c r="BA42" s="7">
        <v>-0.6</v>
      </c>
      <c r="BB42" s="7">
        <v>-1.1000000000000001</v>
      </c>
      <c r="BC42" s="7">
        <v>-0.7</v>
      </c>
      <c r="BD42" s="7">
        <v>0</v>
      </c>
      <c r="BE42" s="7">
        <v>0.2</v>
      </c>
      <c r="BF42" s="7">
        <v>-0.4</v>
      </c>
      <c r="BG42" s="7">
        <v>-1.2</v>
      </c>
      <c r="BH42" s="7">
        <v>-1.6</v>
      </c>
      <c r="BI42" s="7">
        <v>-1.1000000000000001</v>
      </c>
      <c r="BJ42" s="7">
        <v>-0.6</v>
      </c>
      <c r="BK42" s="7">
        <v>-0.5</v>
      </c>
      <c r="BL42" s="7">
        <v>-1.3</v>
      </c>
      <c r="BM42" s="7">
        <v>-0.7</v>
      </c>
      <c r="BN42" s="7">
        <v>0.1</v>
      </c>
      <c r="BO42" s="7">
        <v>0.3</v>
      </c>
      <c r="BP42" s="7">
        <v>0.2</v>
      </c>
      <c r="BQ42" s="7">
        <v>0.1</v>
      </c>
      <c r="BR42" s="7">
        <v>-0.3</v>
      </c>
      <c r="BS42" s="7">
        <v>-0.2</v>
      </c>
      <c r="BT42" s="7">
        <v>-0.4</v>
      </c>
      <c r="BU42" s="7">
        <v>-1.1000000000000001</v>
      </c>
      <c r="BV42" s="7">
        <v>-2.1</v>
      </c>
      <c r="BW42" s="7">
        <v>-3.8</v>
      </c>
      <c r="BX42" s="7">
        <v>-3.4</v>
      </c>
      <c r="BY42" s="7">
        <v>-3</v>
      </c>
      <c r="BZ42" s="7">
        <v>-3.3</v>
      </c>
      <c r="CA42" s="7">
        <v>-2.8</v>
      </c>
      <c r="CB42" s="7">
        <v>-2.8</v>
      </c>
      <c r="CC42" s="7">
        <v>-2.8</v>
      </c>
      <c r="CD42" s="7">
        <v>-2.9</v>
      </c>
      <c r="CE42" s="7">
        <v>-3.4</v>
      </c>
      <c r="CF42" s="7">
        <v>-3.3</v>
      </c>
      <c r="CG42" s="7">
        <v>-2.8</v>
      </c>
      <c r="CH42" s="7">
        <v>-2.2999999999999998</v>
      </c>
      <c r="CI42" s="7">
        <v>-1.2</v>
      </c>
      <c r="CJ42" s="7">
        <v>-2.1</v>
      </c>
      <c r="CK42" s="7">
        <v>-2.1</v>
      </c>
      <c r="CL42" s="7">
        <v>-1.5</v>
      </c>
      <c r="CM42" s="7">
        <v>-2</v>
      </c>
      <c r="CN42" s="7">
        <v>-2.1</v>
      </c>
      <c r="CO42" s="7">
        <v>-2.5</v>
      </c>
      <c r="CP42" s="7">
        <v>-2.2000000000000002</v>
      </c>
      <c r="CQ42" s="7">
        <v>-1.3</v>
      </c>
      <c r="CR42" s="7">
        <v>-0.9</v>
      </c>
      <c r="CS42" s="7">
        <v>-1</v>
      </c>
      <c r="CT42" s="7">
        <v>-0.4</v>
      </c>
      <c r="CU42" s="7">
        <v>0.6</v>
      </c>
      <c r="CV42" s="7">
        <v>1.1000000000000001</v>
      </c>
      <c r="CW42" s="7">
        <v>0.7</v>
      </c>
      <c r="CX42" s="7">
        <v>0.1</v>
      </c>
      <c r="CY42" s="7">
        <v>-0.3</v>
      </c>
      <c r="CZ42" s="7">
        <v>-0.6</v>
      </c>
      <c r="DA42" s="7">
        <v>-0.2</v>
      </c>
      <c r="DB42" s="7">
        <v>0.1</v>
      </c>
      <c r="DC42" s="7">
        <v>0.6</v>
      </c>
      <c r="DD42" s="7">
        <v>0.2</v>
      </c>
      <c r="DE42" s="7">
        <v>0.6</v>
      </c>
      <c r="DF42" s="7">
        <v>0.4</v>
      </c>
      <c r="DG42" s="7">
        <v>0.4</v>
      </c>
      <c r="DH42" s="7">
        <v>0.5</v>
      </c>
      <c r="DI42" s="7">
        <v>0.4</v>
      </c>
      <c r="DJ42" s="7">
        <v>0.9</v>
      </c>
      <c r="DK42" s="7">
        <v>1.5</v>
      </c>
      <c r="DL42" s="7">
        <v>1.5</v>
      </c>
      <c r="DM42" s="7">
        <v>1.5</v>
      </c>
      <c r="DN42" s="7">
        <v>1.1000000000000001</v>
      </c>
      <c r="DO42" s="7">
        <v>0.6</v>
      </c>
      <c r="DP42" s="7">
        <v>0.9</v>
      </c>
      <c r="DQ42" s="7">
        <v>0.4</v>
      </c>
      <c r="DR42" s="7">
        <v>0</v>
      </c>
      <c r="DS42" s="7">
        <v>-0.7</v>
      </c>
      <c r="DT42" s="7">
        <v>-0.6</v>
      </c>
      <c r="DU42" s="7">
        <v>-0.2</v>
      </c>
      <c r="DV42" s="7">
        <v>-0.2</v>
      </c>
      <c r="DW42" s="7">
        <v>-0.3</v>
      </c>
      <c r="DX42" s="7">
        <v>-0.5</v>
      </c>
      <c r="DY42" s="7">
        <v>-0.4</v>
      </c>
      <c r="DZ42" s="7">
        <v>-0.4</v>
      </c>
      <c r="EA42" s="7">
        <v>-0.6</v>
      </c>
      <c r="EB42" s="7">
        <v>-0.6</v>
      </c>
      <c r="EC42" s="7">
        <v>-0.3</v>
      </c>
      <c r="ED42" s="7">
        <v>0.4</v>
      </c>
      <c r="EE42" s="7">
        <v>0.5</v>
      </c>
      <c r="EF42" s="7">
        <v>0.2</v>
      </c>
      <c r="EG42" s="7">
        <v>-0.9</v>
      </c>
      <c r="EH42" s="7">
        <v>-2.1</v>
      </c>
      <c r="EI42" s="7">
        <v>-2.2000000000000002</v>
      </c>
      <c r="EJ42" s="7">
        <v>-1.5</v>
      </c>
      <c r="EK42" s="7">
        <v>-1</v>
      </c>
      <c r="EL42" s="7">
        <v>-0.4</v>
      </c>
      <c r="EM42" s="7">
        <v>-0.5</v>
      </c>
      <c r="EN42" s="7">
        <v>-0.7</v>
      </c>
      <c r="EO42" s="7">
        <v>-0.6</v>
      </c>
      <c r="EP42" s="7">
        <v>-0.1</v>
      </c>
      <c r="EQ42" s="7">
        <v>0.4</v>
      </c>
      <c r="ER42" s="7">
        <v>0.8</v>
      </c>
      <c r="ES42" s="7">
        <v>2.2999999999999998</v>
      </c>
      <c r="ET42" s="7">
        <v>4.0999999999999996</v>
      </c>
      <c r="EU42" s="7">
        <v>5.0999999999999996</v>
      </c>
      <c r="EV42" s="7">
        <v>5.3</v>
      </c>
      <c r="EW42" s="7">
        <v>5.4</v>
      </c>
      <c r="EX42" s="7">
        <v>5.6</v>
      </c>
      <c r="EY42" s="7">
        <v>6.1</v>
      </c>
      <c r="EZ42" s="7">
        <v>7.4</v>
      </c>
      <c r="FA42" s="7">
        <v>8.1999999999999993</v>
      </c>
      <c r="FB42" s="7">
        <v>8.5</v>
      </c>
      <c r="FC42" s="7">
        <v>8.8000000000000007</v>
      </c>
      <c r="FD42" s="7">
        <v>9.6</v>
      </c>
      <c r="FE42" s="7">
        <v>10.5</v>
      </c>
      <c r="FF42" s="7">
        <v>9.6</v>
      </c>
      <c r="FG42" s="7">
        <v>9.6999999999999993</v>
      </c>
      <c r="FH42" s="7">
        <v>10.5</v>
      </c>
      <c r="FI42" s="7">
        <v>9.5</v>
      </c>
      <c r="FJ42" s="7">
        <v>8.6</v>
      </c>
      <c r="FK42" s="7">
        <v>8.1</v>
      </c>
      <c r="FL42" s="7">
        <v>7.3</v>
      </c>
      <c r="FM42" s="7">
        <v>6.2</v>
      </c>
      <c r="FN42" s="7">
        <v>4.8</v>
      </c>
      <c r="FO42" s="7">
        <v>4.4000000000000004</v>
      </c>
      <c r="FP42" s="7">
        <v>3.6</v>
      </c>
      <c r="FQ42" s="7">
        <v>2</v>
      </c>
      <c r="FR42" s="7">
        <v>2.2000000000000002</v>
      </c>
      <c r="FS42" s="7">
        <v>1.2</v>
      </c>
      <c r="FT42" s="7">
        <v>-0.4</v>
      </c>
      <c r="FU42" s="7">
        <v>-0.2</v>
      </c>
      <c r="FV42" s="7">
        <v>0.7</v>
      </c>
      <c r="FW42" s="7">
        <v>0.9</v>
      </c>
      <c r="FX42" s="7">
        <v>0.2</v>
      </c>
      <c r="FY42" s="7">
        <v>-0.1</v>
      </c>
      <c r="FZ42" s="7">
        <v>0.2</v>
      </c>
      <c r="GA42" s="7">
        <v>-0.5</v>
      </c>
    </row>
    <row r="43" spans="1:183" hidden="1" x14ac:dyDescent="0.3">
      <c r="A43" s="7" t="s">
        <v>142</v>
      </c>
      <c r="B43" s="7" t="s">
        <v>141</v>
      </c>
      <c r="C43" s="7">
        <v>-2.2000000000000002</v>
      </c>
      <c r="D43" s="7">
        <v>-2.1</v>
      </c>
      <c r="E43" s="7">
        <v>-2.2999999999999998</v>
      </c>
      <c r="F43" s="7">
        <v>-1.9</v>
      </c>
      <c r="G43" s="7">
        <v>-1.8</v>
      </c>
      <c r="H43" s="7">
        <v>-1.8</v>
      </c>
      <c r="I43" s="7">
        <v>-2.2999999999999998</v>
      </c>
      <c r="J43" s="7">
        <v>-2.5</v>
      </c>
      <c r="K43" s="7">
        <v>-2</v>
      </c>
      <c r="L43" s="7">
        <v>-1.5</v>
      </c>
      <c r="M43" s="7">
        <v>-1.1000000000000001</v>
      </c>
      <c r="N43" s="7">
        <v>-1</v>
      </c>
      <c r="O43" s="7">
        <v>-1</v>
      </c>
      <c r="P43" s="7">
        <v>-1.4</v>
      </c>
      <c r="Q43" s="7">
        <v>-1.2</v>
      </c>
      <c r="R43" s="7">
        <v>-1.7</v>
      </c>
      <c r="S43" s="7">
        <v>-1.8</v>
      </c>
      <c r="T43" s="7">
        <v>-2.1</v>
      </c>
      <c r="U43" s="7">
        <v>-2</v>
      </c>
      <c r="V43" s="7">
        <v>-1.5</v>
      </c>
      <c r="W43" s="7">
        <v>-1.9</v>
      </c>
      <c r="X43" s="7">
        <v>-2.4</v>
      </c>
      <c r="Y43" s="7">
        <v>-2.5</v>
      </c>
      <c r="Z43" s="7">
        <v>-2.5</v>
      </c>
      <c r="AA43" s="7">
        <v>-2.2000000000000002</v>
      </c>
      <c r="AB43" s="7">
        <v>-1.7</v>
      </c>
      <c r="AC43" s="7">
        <v>-1.8</v>
      </c>
      <c r="AD43" s="7">
        <v>-1.2</v>
      </c>
      <c r="AE43" s="7">
        <v>-0.8</v>
      </c>
      <c r="AF43" s="7">
        <v>-0.4</v>
      </c>
      <c r="AG43" s="7">
        <v>0</v>
      </c>
      <c r="AH43" s="7">
        <v>-0.2</v>
      </c>
      <c r="AI43" s="7">
        <v>-0.5</v>
      </c>
      <c r="AJ43" s="7">
        <v>-0.3</v>
      </c>
      <c r="AK43" s="7">
        <v>-0.4</v>
      </c>
      <c r="AL43" s="7">
        <v>-0.2</v>
      </c>
      <c r="AM43" s="7">
        <v>-0.3</v>
      </c>
      <c r="AN43" s="7">
        <v>-0.5</v>
      </c>
      <c r="AO43" s="7">
        <v>-0.6</v>
      </c>
      <c r="AP43" s="7">
        <v>-1</v>
      </c>
      <c r="AQ43" s="7">
        <v>-1.2</v>
      </c>
      <c r="AR43" s="7">
        <v>-1.6</v>
      </c>
      <c r="AS43" s="7">
        <v>-1.7</v>
      </c>
      <c r="AT43" s="7">
        <v>-1.8</v>
      </c>
      <c r="AU43" s="7">
        <v>-1.6</v>
      </c>
      <c r="AV43" s="7">
        <v>-1.7</v>
      </c>
      <c r="AW43" s="7">
        <v>-1.6</v>
      </c>
      <c r="AX43" s="7">
        <v>-1.6</v>
      </c>
      <c r="AY43" s="7">
        <v>-1.7</v>
      </c>
      <c r="AZ43" s="7">
        <v>-1.7</v>
      </c>
      <c r="BA43" s="7">
        <v>-1.8</v>
      </c>
      <c r="BB43" s="7">
        <v>-1.9</v>
      </c>
      <c r="BC43" s="7">
        <v>-1.9</v>
      </c>
      <c r="BD43" s="7">
        <v>-1.7</v>
      </c>
      <c r="BE43" s="7">
        <v>-1.7</v>
      </c>
      <c r="BF43" s="7">
        <v>-1.9</v>
      </c>
      <c r="BG43" s="7">
        <v>-1.7</v>
      </c>
      <c r="BH43" s="7">
        <v>-1.8</v>
      </c>
      <c r="BI43" s="7">
        <v>-1.9</v>
      </c>
      <c r="BJ43" s="7">
        <v>-2.2000000000000002</v>
      </c>
      <c r="BK43" s="7">
        <v>-2.4</v>
      </c>
      <c r="BL43" s="7">
        <v>-2.7</v>
      </c>
      <c r="BM43" s="7">
        <v>-2.6</v>
      </c>
      <c r="BN43" s="7">
        <v>-2.4</v>
      </c>
      <c r="BO43" s="7">
        <v>-2.6</v>
      </c>
      <c r="BP43" s="7">
        <v>-2.7</v>
      </c>
      <c r="BQ43" s="7">
        <v>-2.5</v>
      </c>
      <c r="BR43" s="7">
        <v>-2.2999999999999998</v>
      </c>
      <c r="BS43" s="7">
        <v>-2.4</v>
      </c>
      <c r="BT43" s="7">
        <v>-2.2999999999999998</v>
      </c>
      <c r="BU43" s="7">
        <v>-2.7</v>
      </c>
      <c r="BV43" s="7">
        <v>-2.8</v>
      </c>
      <c r="BW43" s="7">
        <v>-2.9</v>
      </c>
      <c r="BX43" s="7">
        <v>-2.4</v>
      </c>
      <c r="BY43" s="7">
        <v>-2.2000000000000002</v>
      </c>
      <c r="BZ43" s="7">
        <v>-1.9</v>
      </c>
      <c r="CA43" s="7">
        <v>-1.6</v>
      </c>
      <c r="CB43" s="7">
        <v>-1.7</v>
      </c>
      <c r="CC43" s="7">
        <v>-1.9</v>
      </c>
      <c r="CD43" s="7">
        <v>-2.1</v>
      </c>
      <c r="CE43" s="7">
        <v>-1.9</v>
      </c>
      <c r="CF43" s="7">
        <v>-2.1</v>
      </c>
      <c r="CG43" s="7">
        <v>-1.9</v>
      </c>
      <c r="CH43" s="7">
        <v>-1.6</v>
      </c>
      <c r="CI43" s="7">
        <v>-1.3</v>
      </c>
      <c r="CJ43" s="7">
        <v>-1.7</v>
      </c>
      <c r="CK43" s="7">
        <v>-1.9</v>
      </c>
      <c r="CL43" s="7">
        <v>-1.7</v>
      </c>
      <c r="CM43" s="7">
        <v>-1.9</v>
      </c>
      <c r="CN43" s="7">
        <v>-2.4</v>
      </c>
      <c r="CO43" s="7">
        <v>-2.4</v>
      </c>
      <c r="CP43" s="7">
        <v>-2.2999999999999998</v>
      </c>
      <c r="CQ43" s="7">
        <v>-2.5</v>
      </c>
      <c r="CR43" s="7">
        <v>-2.4</v>
      </c>
      <c r="CS43" s="7">
        <v>-2.8</v>
      </c>
      <c r="CT43" s="7">
        <v>-2.9</v>
      </c>
      <c r="CU43" s="7">
        <v>-2.4</v>
      </c>
      <c r="CV43" s="7">
        <v>-2.2999999999999998</v>
      </c>
      <c r="CW43" s="7">
        <v>-2.2999999999999998</v>
      </c>
      <c r="CX43" s="7">
        <v>-2.8</v>
      </c>
      <c r="CY43" s="7">
        <v>-2.7</v>
      </c>
      <c r="CZ43" s="7">
        <v>-2.2999999999999998</v>
      </c>
      <c r="DA43" s="7">
        <v>-2.2999999999999998</v>
      </c>
      <c r="DB43" s="7">
        <v>-2.4</v>
      </c>
      <c r="DC43" s="7">
        <v>-2.6</v>
      </c>
      <c r="DD43" s="7">
        <v>-2.1</v>
      </c>
      <c r="DE43" s="7">
        <v>-1.7</v>
      </c>
      <c r="DF43" s="7">
        <v>-1.6</v>
      </c>
      <c r="DG43" s="7">
        <v>-1.7</v>
      </c>
      <c r="DH43" s="7">
        <v>-2</v>
      </c>
      <c r="DI43" s="7">
        <v>-1.8</v>
      </c>
      <c r="DJ43" s="7">
        <v>-1.5</v>
      </c>
      <c r="DK43" s="7">
        <v>-1.5</v>
      </c>
      <c r="DL43" s="7">
        <v>-1.6</v>
      </c>
      <c r="DM43" s="7">
        <v>-1.1000000000000001</v>
      </c>
      <c r="DN43" s="7">
        <v>-1.2</v>
      </c>
      <c r="DO43" s="7">
        <v>-1.1000000000000001</v>
      </c>
      <c r="DP43" s="7">
        <v>-1.3</v>
      </c>
      <c r="DQ43" s="7">
        <v>-0.9</v>
      </c>
      <c r="DR43" s="7">
        <v>-0.7</v>
      </c>
      <c r="DS43" s="7">
        <v>-0.8</v>
      </c>
      <c r="DT43" s="7">
        <v>-0.6</v>
      </c>
      <c r="DU43" s="7">
        <v>-0.9</v>
      </c>
      <c r="DV43" s="7">
        <v>-1.3</v>
      </c>
      <c r="DW43" s="7">
        <v>-1</v>
      </c>
      <c r="DX43" s="7">
        <v>-0.3</v>
      </c>
      <c r="DY43" s="7">
        <v>-1.1000000000000001</v>
      </c>
      <c r="DZ43" s="7">
        <v>-0.9</v>
      </c>
      <c r="EA43" s="7">
        <v>-0.7</v>
      </c>
      <c r="EB43" s="7">
        <v>-0.9</v>
      </c>
      <c r="EC43" s="7">
        <v>-1.3</v>
      </c>
      <c r="ED43" s="7">
        <v>-1.8</v>
      </c>
      <c r="EE43" s="7">
        <v>-2</v>
      </c>
      <c r="EF43" s="7">
        <v>-1.6</v>
      </c>
      <c r="EG43" s="7">
        <v>-1.5</v>
      </c>
      <c r="EH43" s="7">
        <v>-1.9</v>
      </c>
      <c r="EI43" s="7">
        <v>-1.9</v>
      </c>
      <c r="EJ43" s="7">
        <v>-2.5</v>
      </c>
      <c r="EK43" s="7">
        <v>-1.3</v>
      </c>
      <c r="EL43" s="7">
        <v>-0.2</v>
      </c>
      <c r="EM43" s="7">
        <v>-0.2</v>
      </c>
      <c r="EN43" s="7">
        <v>0.1</v>
      </c>
      <c r="EO43" s="7">
        <v>0.6</v>
      </c>
      <c r="EP43" s="7">
        <v>1.4</v>
      </c>
      <c r="EQ43" s="7">
        <v>1.3</v>
      </c>
      <c r="ER43" s="7">
        <v>0.9</v>
      </c>
      <c r="ES43" s="7">
        <v>1.5</v>
      </c>
      <c r="ET43" s="7">
        <v>3.8</v>
      </c>
      <c r="EU43" s="7">
        <v>5.5</v>
      </c>
      <c r="EV43" s="7">
        <v>7.2</v>
      </c>
      <c r="EW43" s="7">
        <v>6.9</v>
      </c>
      <c r="EX43" s="7">
        <v>6.8</v>
      </c>
      <c r="EY43" s="7">
        <v>6.7</v>
      </c>
      <c r="EZ43" s="7">
        <v>7.9</v>
      </c>
      <c r="FA43" s="7">
        <v>8.4</v>
      </c>
      <c r="FB43" s="7">
        <v>9.1999999999999993</v>
      </c>
      <c r="FC43" s="7">
        <v>10.5</v>
      </c>
      <c r="FD43" s="7">
        <v>10.7</v>
      </c>
      <c r="FE43" s="7">
        <v>10.1</v>
      </c>
      <c r="FF43" s="7">
        <v>8.4</v>
      </c>
      <c r="FG43" s="7">
        <v>6.9</v>
      </c>
      <c r="FH43" s="7">
        <v>6.2</v>
      </c>
      <c r="FI43" s="7">
        <v>5.6</v>
      </c>
      <c r="FJ43" s="7">
        <v>5.2</v>
      </c>
      <c r="FK43" s="7">
        <v>5.6</v>
      </c>
      <c r="FL43" s="7">
        <v>4</v>
      </c>
      <c r="FM43" s="7">
        <v>2.8</v>
      </c>
      <c r="FN43" s="7">
        <v>1.6</v>
      </c>
      <c r="FO43" s="7">
        <v>0.6</v>
      </c>
      <c r="FP43" s="7">
        <v>0.3</v>
      </c>
      <c r="FQ43" s="7">
        <v>0.4</v>
      </c>
      <c r="FR43" s="7">
        <v>0.5</v>
      </c>
      <c r="FS43" s="7">
        <v>0.4</v>
      </c>
      <c r="FT43" s="7">
        <v>-0.5</v>
      </c>
      <c r="FU43" s="7">
        <v>-1</v>
      </c>
      <c r="FV43" s="7">
        <v>-1.9</v>
      </c>
      <c r="FW43" s="7">
        <v>-2.2999999999999998</v>
      </c>
      <c r="FX43" s="7">
        <v>-2.2000000000000002</v>
      </c>
      <c r="FY43" s="7">
        <v>-2.1</v>
      </c>
      <c r="FZ43" s="7">
        <v>-2.2999999999999998</v>
      </c>
      <c r="GA43" s="7">
        <v>-2.4</v>
      </c>
    </row>
    <row r="44" spans="1:183" hidden="1" x14ac:dyDescent="0.3">
      <c r="A44" s="7" t="s">
        <v>140</v>
      </c>
      <c r="B44" s="7" t="s">
        <v>139</v>
      </c>
      <c r="C44" s="7">
        <v>-4.0999999999999996</v>
      </c>
      <c r="D44" s="7">
        <v>-3.5</v>
      </c>
      <c r="E44" s="7">
        <v>-4</v>
      </c>
      <c r="F44" s="7">
        <v>-4</v>
      </c>
      <c r="G44" s="7">
        <v>-4.5</v>
      </c>
      <c r="H44" s="7">
        <v>-4.4000000000000004</v>
      </c>
      <c r="I44" s="7">
        <v>-5.6</v>
      </c>
      <c r="J44" s="7">
        <v>-4.3</v>
      </c>
      <c r="K44" s="7">
        <v>-4.4000000000000004</v>
      </c>
      <c r="L44" s="7">
        <v>-1.9</v>
      </c>
      <c r="M44" s="7">
        <v>3.7</v>
      </c>
      <c r="N44" s="7">
        <v>6.3</v>
      </c>
      <c r="O44" s="7">
        <v>6.3</v>
      </c>
      <c r="P44" s="7">
        <v>5.0999999999999996</v>
      </c>
      <c r="Q44" s="7">
        <v>5.2</v>
      </c>
      <c r="R44" s="7">
        <v>4.5999999999999996</v>
      </c>
      <c r="S44" s="7">
        <v>3.9</v>
      </c>
      <c r="T44" s="7">
        <v>1.2</v>
      </c>
      <c r="U44" s="7">
        <v>1.7</v>
      </c>
      <c r="V44" s="7">
        <v>1.1000000000000001</v>
      </c>
      <c r="W44" s="7">
        <v>1.2</v>
      </c>
      <c r="X44" s="7">
        <v>1.9</v>
      </c>
      <c r="Y44" s="7">
        <v>1.8</v>
      </c>
      <c r="Z44" s="7">
        <v>2.7</v>
      </c>
      <c r="AA44" s="7">
        <v>3</v>
      </c>
      <c r="AB44" s="7">
        <v>3.8</v>
      </c>
      <c r="AC44" s="7">
        <v>5.0999999999999996</v>
      </c>
      <c r="AD44" s="7">
        <v>6.3</v>
      </c>
      <c r="AE44" s="7">
        <v>7.2</v>
      </c>
      <c r="AF44" s="7">
        <v>7.1</v>
      </c>
      <c r="AG44" s="7">
        <v>7</v>
      </c>
      <c r="AH44" s="7">
        <v>7.2</v>
      </c>
      <c r="AI44" s="7">
        <v>7.3</v>
      </c>
      <c r="AJ44" s="7">
        <v>6.3</v>
      </c>
      <c r="AK44" s="7">
        <v>6.2</v>
      </c>
      <c r="AL44" s="7">
        <v>4.9000000000000004</v>
      </c>
      <c r="AM44" s="7">
        <v>4.7</v>
      </c>
      <c r="AN44" s="7">
        <v>4.7</v>
      </c>
      <c r="AO44" s="7">
        <v>3.9</v>
      </c>
      <c r="AP44" s="7">
        <v>2.9</v>
      </c>
      <c r="AQ44" s="7">
        <v>1.5</v>
      </c>
      <c r="AR44" s="7">
        <v>1.2</v>
      </c>
      <c r="AS44" s="7">
        <v>0.9</v>
      </c>
      <c r="AT44" s="7">
        <v>1.6</v>
      </c>
      <c r="AU44" s="7">
        <v>2.1</v>
      </c>
      <c r="AV44" s="7">
        <v>2.7</v>
      </c>
      <c r="AW44" s="7">
        <v>1.5</v>
      </c>
      <c r="AX44" s="7">
        <v>1.3</v>
      </c>
      <c r="AY44" s="7">
        <v>0.9</v>
      </c>
      <c r="AZ44" s="7">
        <v>1.4</v>
      </c>
      <c r="BA44" s="7">
        <v>0</v>
      </c>
      <c r="BB44" s="7">
        <v>-0.7</v>
      </c>
      <c r="BC44" s="7">
        <v>-0.2</v>
      </c>
      <c r="BD44" s="7">
        <v>0.8</v>
      </c>
      <c r="BE44" s="7">
        <v>1.1000000000000001</v>
      </c>
      <c r="BF44" s="7">
        <v>0.3</v>
      </c>
      <c r="BG44" s="7">
        <v>-1</v>
      </c>
      <c r="BH44" s="7">
        <v>-1.5</v>
      </c>
      <c r="BI44" s="7">
        <v>-0.6</v>
      </c>
      <c r="BJ44" s="7">
        <v>0.2</v>
      </c>
      <c r="BK44" s="7">
        <v>0.4</v>
      </c>
      <c r="BL44" s="7">
        <v>-0.6</v>
      </c>
      <c r="BM44" s="7">
        <v>0.2</v>
      </c>
      <c r="BN44" s="7">
        <v>1.3</v>
      </c>
      <c r="BO44" s="7">
        <v>1.7</v>
      </c>
      <c r="BP44" s="7">
        <v>1.6</v>
      </c>
      <c r="BQ44" s="7">
        <v>1.4</v>
      </c>
      <c r="BR44" s="7">
        <v>0.7</v>
      </c>
      <c r="BS44" s="7">
        <v>0.8</v>
      </c>
      <c r="BT44" s="7">
        <v>0.5</v>
      </c>
      <c r="BU44" s="7">
        <v>-0.3</v>
      </c>
      <c r="BV44" s="7">
        <v>-1.8</v>
      </c>
      <c r="BW44" s="7">
        <v>-4.3</v>
      </c>
      <c r="BX44" s="7">
        <v>-3.9</v>
      </c>
      <c r="BY44" s="7">
        <v>-3.3</v>
      </c>
      <c r="BZ44" s="7">
        <v>-4</v>
      </c>
      <c r="CA44" s="7">
        <v>-3.4</v>
      </c>
      <c r="CB44" s="7">
        <v>-3.3</v>
      </c>
      <c r="CC44" s="7">
        <v>-3.2</v>
      </c>
      <c r="CD44" s="7">
        <v>-3.2</v>
      </c>
      <c r="CE44" s="7">
        <v>-4.0999999999999996</v>
      </c>
      <c r="CF44" s="7">
        <v>-3.9</v>
      </c>
      <c r="CG44" s="7">
        <v>-3.2</v>
      </c>
      <c r="CH44" s="7">
        <v>-2.7</v>
      </c>
      <c r="CI44" s="7">
        <v>-1.2</v>
      </c>
      <c r="CJ44" s="7">
        <v>-2.2999999999999998</v>
      </c>
      <c r="CK44" s="7">
        <v>-2.2000000000000002</v>
      </c>
      <c r="CL44" s="7">
        <v>-1.4</v>
      </c>
      <c r="CM44" s="7">
        <v>-2.1</v>
      </c>
      <c r="CN44" s="7">
        <v>-1.9</v>
      </c>
      <c r="CO44" s="7">
        <v>-2.6</v>
      </c>
      <c r="CP44" s="7">
        <v>-2.2000000000000002</v>
      </c>
      <c r="CQ44" s="7">
        <v>-0.6</v>
      </c>
      <c r="CR44" s="7">
        <v>0</v>
      </c>
      <c r="CS44" s="7">
        <v>-0.1</v>
      </c>
      <c r="CT44" s="7">
        <v>0.8</v>
      </c>
      <c r="CU44" s="7">
        <v>2.1</v>
      </c>
      <c r="CV44" s="7">
        <v>2.9</v>
      </c>
      <c r="CW44" s="7">
        <v>2.2999999999999998</v>
      </c>
      <c r="CX44" s="7">
        <v>1.6</v>
      </c>
      <c r="CY44" s="7">
        <v>0.9</v>
      </c>
      <c r="CZ44" s="7">
        <v>0.3</v>
      </c>
      <c r="DA44" s="7">
        <v>1</v>
      </c>
      <c r="DB44" s="7">
        <v>1.4</v>
      </c>
      <c r="DC44" s="7">
        <v>2.2000000000000002</v>
      </c>
      <c r="DD44" s="7">
        <v>1.4</v>
      </c>
      <c r="DE44" s="7">
        <v>1.8</v>
      </c>
      <c r="DF44" s="7">
        <v>1.5</v>
      </c>
      <c r="DG44" s="7">
        <v>1.5</v>
      </c>
      <c r="DH44" s="7">
        <v>1.8</v>
      </c>
      <c r="DI44" s="7">
        <v>1.5</v>
      </c>
      <c r="DJ44" s="7">
        <v>2.1</v>
      </c>
      <c r="DK44" s="7">
        <v>3</v>
      </c>
      <c r="DL44" s="7">
        <v>3.1</v>
      </c>
      <c r="DM44" s="7">
        <v>2.9</v>
      </c>
      <c r="DN44" s="7">
        <v>2.2999999999999998</v>
      </c>
      <c r="DO44" s="7">
        <v>1.5</v>
      </c>
      <c r="DP44" s="7">
        <v>2</v>
      </c>
      <c r="DQ44" s="7">
        <v>1.1000000000000001</v>
      </c>
      <c r="DR44" s="7">
        <v>0.3</v>
      </c>
      <c r="DS44" s="7">
        <v>-0.6</v>
      </c>
      <c r="DT44" s="7">
        <v>-0.7</v>
      </c>
      <c r="DU44" s="7">
        <v>0.2</v>
      </c>
      <c r="DV44" s="7">
        <v>0.3</v>
      </c>
      <c r="DW44" s="7">
        <v>0</v>
      </c>
      <c r="DX44" s="7">
        <v>-0.6</v>
      </c>
      <c r="DY44" s="7">
        <v>-0.1</v>
      </c>
      <c r="DZ44" s="7">
        <v>-0.2</v>
      </c>
      <c r="EA44" s="7">
        <v>-0.6</v>
      </c>
      <c r="EB44" s="7">
        <v>-0.5</v>
      </c>
      <c r="EC44" s="7">
        <v>0.2</v>
      </c>
      <c r="ED44" s="7">
        <v>1.5</v>
      </c>
      <c r="EE44" s="7">
        <v>1.8</v>
      </c>
      <c r="EF44" s="7">
        <v>1.2</v>
      </c>
      <c r="EG44" s="7">
        <v>-0.6</v>
      </c>
      <c r="EH44" s="7">
        <v>-2.2000000000000002</v>
      </c>
      <c r="EI44" s="7">
        <v>-2.4</v>
      </c>
      <c r="EJ44" s="7">
        <v>-0.9</v>
      </c>
      <c r="EK44" s="7">
        <v>-0.9</v>
      </c>
      <c r="EL44" s="7">
        <v>-0.5</v>
      </c>
      <c r="EM44" s="7">
        <v>-0.6</v>
      </c>
      <c r="EN44" s="7">
        <v>-1.1000000000000001</v>
      </c>
      <c r="EO44" s="7">
        <v>-1.1000000000000001</v>
      </c>
      <c r="EP44" s="7">
        <v>-0.8</v>
      </c>
      <c r="EQ44" s="7">
        <v>0</v>
      </c>
      <c r="ER44" s="7">
        <v>0.9</v>
      </c>
      <c r="ES44" s="7">
        <v>2.8</v>
      </c>
      <c r="ET44" s="7">
        <v>4.2</v>
      </c>
      <c r="EU44" s="7">
        <v>4.8</v>
      </c>
      <c r="EV44" s="7">
        <v>4.3</v>
      </c>
      <c r="EW44" s="7">
        <v>4.5999999999999996</v>
      </c>
      <c r="EX44" s="7">
        <v>4.9000000000000004</v>
      </c>
      <c r="EY44" s="7">
        <v>5.8</v>
      </c>
      <c r="EZ44" s="7">
        <v>7.1</v>
      </c>
      <c r="FA44" s="7">
        <v>8.1</v>
      </c>
      <c r="FB44" s="7">
        <v>8.1</v>
      </c>
      <c r="FC44" s="7">
        <v>7.9</v>
      </c>
      <c r="FD44" s="7">
        <v>8.9</v>
      </c>
      <c r="FE44" s="7">
        <v>10.7</v>
      </c>
      <c r="FF44" s="7">
        <v>10.4</v>
      </c>
      <c r="FG44" s="7">
        <v>11.4</v>
      </c>
      <c r="FH44" s="7">
        <v>13.1</v>
      </c>
      <c r="FI44" s="7">
        <v>11.8</v>
      </c>
      <c r="FJ44" s="7">
        <v>10.6</v>
      </c>
      <c r="FK44" s="7">
        <v>9.6</v>
      </c>
      <c r="FL44" s="7">
        <v>9.1999999999999993</v>
      </c>
      <c r="FM44" s="7">
        <v>8.1999999999999993</v>
      </c>
      <c r="FN44" s="7">
        <v>6.6</v>
      </c>
      <c r="FO44" s="7">
        <v>6.7</v>
      </c>
      <c r="FP44" s="7">
        <v>5.5</v>
      </c>
      <c r="FQ44" s="7">
        <v>2.8</v>
      </c>
      <c r="FR44" s="7">
        <v>3.1</v>
      </c>
      <c r="FS44" s="7">
        <v>1.6</v>
      </c>
      <c r="FT44" s="7">
        <v>-0.3</v>
      </c>
      <c r="FU44" s="7">
        <v>0.2</v>
      </c>
      <c r="FV44" s="7">
        <v>2.1</v>
      </c>
      <c r="FW44" s="7">
        <v>2.7</v>
      </c>
      <c r="FX44" s="7">
        <v>1.6</v>
      </c>
      <c r="FY44" s="7">
        <v>1</v>
      </c>
      <c r="FZ44" s="7">
        <v>1.6</v>
      </c>
      <c r="GA44" s="7">
        <v>0.5</v>
      </c>
    </row>
    <row r="45" spans="1:183" hidden="1" x14ac:dyDescent="0.3">
      <c r="A45" s="7" t="s">
        <v>138</v>
      </c>
      <c r="B45" s="7" t="s">
        <v>137</v>
      </c>
      <c r="C45" s="7">
        <v>1.6</v>
      </c>
      <c r="D45" s="7">
        <v>1.3</v>
      </c>
      <c r="E45" s="7">
        <v>0.9</v>
      </c>
      <c r="F45" s="7">
        <v>0.8</v>
      </c>
      <c r="G45" s="7">
        <v>0.5</v>
      </c>
      <c r="H45" s="7">
        <v>0.3</v>
      </c>
      <c r="I45" s="7">
        <v>0.1</v>
      </c>
      <c r="J45" s="7">
        <v>0.2</v>
      </c>
      <c r="K45" s="7">
        <v>0.3</v>
      </c>
      <c r="L45" s="7">
        <v>0.9</v>
      </c>
      <c r="M45" s="7">
        <v>1.1000000000000001</v>
      </c>
      <c r="N45" s="7">
        <v>1.3</v>
      </c>
      <c r="O45" s="7">
        <v>1.6</v>
      </c>
      <c r="P45" s="7">
        <v>1.7</v>
      </c>
      <c r="Q45" s="7">
        <v>2</v>
      </c>
      <c r="R45" s="7">
        <v>2.1</v>
      </c>
      <c r="S45" s="7">
        <v>2.2999999999999998</v>
      </c>
      <c r="T45" s="7">
        <v>2.2000000000000002</v>
      </c>
      <c r="U45" s="7">
        <v>2.2000000000000002</v>
      </c>
      <c r="V45" s="7">
        <v>2.1</v>
      </c>
      <c r="W45" s="7">
        <v>2</v>
      </c>
      <c r="X45" s="7">
        <v>1.8</v>
      </c>
      <c r="Y45" s="7">
        <v>1.7</v>
      </c>
      <c r="Z45" s="7">
        <v>1.7</v>
      </c>
      <c r="AA45" s="7">
        <v>1.7</v>
      </c>
      <c r="AB45" s="7">
        <v>1.8</v>
      </c>
      <c r="AC45" s="7">
        <v>1.7</v>
      </c>
      <c r="AD45" s="7">
        <v>1.8</v>
      </c>
      <c r="AE45" s="7">
        <v>1.9</v>
      </c>
      <c r="AF45" s="7">
        <v>1.9</v>
      </c>
      <c r="AG45" s="7">
        <v>2</v>
      </c>
      <c r="AH45" s="7">
        <v>2.1</v>
      </c>
      <c r="AI45" s="7">
        <v>2.2000000000000002</v>
      </c>
      <c r="AJ45" s="7">
        <v>2</v>
      </c>
      <c r="AK45" s="7">
        <v>2</v>
      </c>
      <c r="AL45" s="7">
        <v>2.2000000000000002</v>
      </c>
      <c r="AM45" s="7">
        <v>2.2999999999999998</v>
      </c>
      <c r="AN45" s="7">
        <v>2.2999999999999998</v>
      </c>
      <c r="AO45" s="7">
        <v>2.2000000000000002</v>
      </c>
      <c r="AP45" s="7">
        <v>2.2000000000000002</v>
      </c>
      <c r="AQ45" s="7">
        <v>2</v>
      </c>
      <c r="AR45" s="7">
        <v>2.1</v>
      </c>
      <c r="AS45" s="7">
        <v>2.1</v>
      </c>
      <c r="AT45" s="7">
        <v>2</v>
      </c>
      <c r="AU45" s="7">
        <v>2</v>
      </c>
      <c r="AV45" s="7">
        <v>2.2999999999999998</v>
      </c>
      <c r="AW45" s="7">
        <v>2.2999999999999998</v>
      </c>
      <c r="AX45" s="7">
        <v>2.2000000000000002</v>
      </c>
      <c r="AY45" s="7">
        <v>2.2000000000000002</v>
      </c>
      <c r="AZ45" s="7">
        <v>2.2000000000000002</v>
      </c>
      <c r="BA45" s="7">
        <v>2.2000000000000002</v>
      </c>
      <c r="BB45" s="7">
        <v>2.1</v>
      </c>
      <c r="BC45" s="7">
        <v>2.2000000000000002</v>
      </c>
      <c r="BD45" s="7">
        <v>2.2000000000000002</v>
      </c>
      <c r="BE45" s="7">
        <v>2.2999999999999998</v>
      </c>
      <c r="BF45" s="7">
        <v>2.2999999999999998</v>
      </c>
      <c r="BG45" s="7">
        <v>2.2999999999999998</v>
      </c>
      <c r="BH45" s="7">
        <v>2.2999999999999998</v>
      </c>
      <c r="BI45" s="7">
        <v>2.2999999999999998</v>
      </c>
      <c r="BJ45" s="7">
        <v>2.4</v>
      </c>
      <c r="BK45" s="7">
        <v>2.2999999999999998</v>
      </c>
      <c r="BL45" s="7">
        <v>2.2999999999999998</v>
      </c>
      <c r="BM45" s="7">
        <v>2.4</v>
      </c>
      <c r="BN45" s="7">
        <v>2.4</v>
      </c>
      <c r="BO45" s="7">
        <v>2.5</v>
      </c>
      <c r="BP45" s="7">
        <v>2.4</v>
      </c>
      <c r="BQ45" s="7">
        <v>2.4</v>
      </c>
      <c r="BR45" s="7">
        <v>2.4</v>
      </c>
      <c r="BS45" s="7">
        <v>2.2999999999999998</v>
      </c>
      <c r="BT45" s="7">
        <v>2.2000000000000002</v>
      </c>
      <c r="BU45" s="7">
        <v>2.2000000000000002</v>
      </c>
      <c r="BV45" s="7">
        <v>2.1</v>
      </c>
      <c r="BW45" s="7">
        <v>2</v>
      </c>
      <c r="BX45" s="7">
        <v>1.9</v>
      </c>
      <c r="BY45" s="7">
        <v>1.8</v>
      </c>
      <c r="BZ45" s="7">
        <v>1.8</v>
      </c>
      <c r="CA45" s="7">
        <v>1.7</v>
      </c>
      <c r="CB45" s="7">
        <v>1.8</v>
      </c>
      <c r="CC45" s="7">
        <v>1.7</v>
      </c>
      <c r="CD45" s="7">
        <v>1.8</v>
      </c>
      <c r="CE45" s="7">
        <v>1.8</v>
      </c>
      <c r="CF45" s="7">
        <v>1.8</v>
      </c>
      <c r="CG45" s="7">
        <v>1.7</v>
      </c>
      <c r="CH45" s="7">
        <v>1.6</v>
      </c>
      <c r="CI45" s="7">
        <v>1.9</v>
      </c>
      <c r="CJ45" s="7">
        <v>1.9</v>
      </c>
      <c r="CK45" s="7">
        <v>2</v>
      </c>
      <c r="CL45" s="7">
        <v>2.1</v>
      </c>
      <c r="CM45" s="7">
        <v>2.2000000000000002</v>
      </c>
      <c r="CN45" s="7">
        <v>2.2000000000000002</v>
      </c>
      <c r="CO45" s="7">
        <v>2.2999999999999998</v>
      </c>
      <c r="CP45" s="7">
        <v>2.4</v>
      </c>
      <c r="CQ45" s="7">
        <v>2.4</v>
      </c>
      <c r="CR45" s="7">
        <v>2.5</v>
      </c>
      <c r="CS45" s="7">
        <v>2.5</v>
      </c>
      <c r="CT45" s="7">
        <v>2.6</v>
      </c>
      <c r="CU45" s="7">
        <v>2.7</v>
      </c>
      <c r="CV45" s="7">
        <v>2.7</v>
      </c>
      <c r="CW45" s="7">
        <v>2.5</v>
      </c>
      <c r="CX45" s="7">
        <v>2.5</v>
      </c>
      <c r="CY45" s="7">
        <v>2.4</v>
      </c>
      <c r="CZ45" s="7">
        <v>2.4</v>
      </c>
      <c r="DA45" s="7">
        <v>2.2999999999999998</v>
      </c>
      <c r="DB45" s="7">
        <v>2.2000000000000002</v>
      </c>
      <c r="DC45" s="7">
        <v>2.2999999999999998</v>
      </c>
      <c r="DD45" s="7">
        <v>2.4</v>
      </c>
      <c r="DE45" s="7">
        <v>2.2999999999999998</v>
      </c>
      <c r="DF45" s="7">
        <v>2.4</v>
      </c>
      <c r="DG45" s="7">
        <v>2.4</v>
      </c>
      <c r="DH45" s="7">
        <v>2.5</v>
      </c>
      <c r="DI45" s="7">
        <v>2.8</v>
      </c>
      <c r="DJ45" s="7">
        <v>2.6</v>
      </c>
      <c r="DK45" s="7">
        <v>2.6</v>
      </c>
      <c r="DL45" s="7">
        <v>2.6</v>
      </c>
      <c r="DM45" s="7">
        <v>2.7</v>
      </c>
      <c r="DN45" s="7">
        <v>2.7</v>
      </c>
      <c r="DO45" s="7">
        <v>2.7</v>
      </c>
      <c r="DP45" s="7">
        <v>2.6</v>
      </c>
      <c r="DQ45" s="7">
        <v>2.7</v>
      </c>
      <c r="DR45" s="7">
        <v>2.7</v>
      </c>
      <c r="DS45" s="7">
        <v>2.5</v>
      </c>
      <c r="DT45" s="7">
        <v>2.4</v>
      </c>
      <c r="DU45" s="7">
        <v>2.2999999999999998</v>
      </c>
      <c r="DV45" s="7">
        <v>2.4</v>
      </c>
      <c r="DW45" s="7">
        <v>2.2999999999999998</v>
      </c>
      <c r="DX45" s="7">
        <v>2.2999999999999998</v>
      </c>
      <c r="DY45" s="7">
        <v>2.2999999999999998</v>
      </c>
      <c r="DZ45" s="7">
        <v>2.2999999999999998</v>
      </c>
      <c r="EA45" s="7">
        <v>2.2000000000000002</v>
      </c>
      <c r="EB45" s="7">
        <v>2.2000000000000002</v>
      </c>
      <c r="EC45" s="7">
        <v>2.1</v>
      </c>
      <c r="ED45" s="7">
        <v>2.1</v>
      </c>
      <c r="EE45" s="7">
        <v>2.2999999999999998</v>
      </c>
      <c r="EF45" s="7">
        <v>2.2999999999999998</v>
      </c>
      <c r="EG45" s="7">
        <v>2.1</v>
      </c>
      <c r="EH45" s="7">
        <v>1.6</v>
      </c>
      <c r="EI45" s="7">
        <v>1.8</v>
      </c>
      <c r="EJ45" s="7">
        <v>1.8</v>
      </c>
      <c r="EK45" s="7">
        <v>1.8</v>
      </c>
      <c r="EL45" s="7">
        <v>1.9</v>
      </c>
      <c r="EM45" s="7">
        <v>2.1</v>
      </c>
      <c r="EN45" s="7">
        <v>2</v>
      </c>
      <c r="EO45" s="7">
        <v>2</v>
      </c>
      <c r="EP45" s="7">
        <v>2.1</v>
      </c>
      <c r="EQ45" s="7">
        <v>2.2000000000000002</v>
      </c>
      <c r="ER45" s="7">
        <v>2.4</v>
      </c>
      <c r="ES45" s="7">
        <v>2.9</v>
      </c>
      <c r="ET45" s="7">
        <v>3.6</v>
      </c>
      <c r="EU45" s="7">
        <v>3.7</v>
      </c>
      <c r="EV45" s="7">
        <v>3.9</v>
      </c>
      <c r="EW45" s="7">
        <v>4.0999999999999996</v>
      </c>
      <c r="EX45" s="7">
        <v>4.2</v>
      </c>
      <c r="EY45" s="7">
        <v>4.0999999999999996</v>
      </c>
      <c r="EZ45" s="7">
        <v>4.4000000000000004</v>
      </c>
      <c r="FA45" s="7">
        <v>4.9000000000000004</v>
      </c>
      <c r="FB45" s="7">
        <v>5</v>
      </c>
      <c r="FC45" s="7">
        <v>5</v>
      </c>
      <c r="FD45" s="7">
        <v>5</v>
      </c>
      <c r="FE45" s="7">
        <v>5</v>
      </c>
      <c r="FF45" s="7">
        <v>5.0999999999999996</v>
      </c>
      <c r="FG45" s="7">
        <v>5.0999999999999996</v>
      </c>
      <c r="FH45" s="7">
        <v>5.4</v>
      </c>
      <c r="FI45" s="7">
        <v>5.0999999999999996</v>
      </c>
      <c r="FJ45" s="7">
        <v>5.4</v>
      </c>
      <c r="FK45" s="7">
        <v>5.7</v>
      </c>
      <c r="FL45" s="7">
        <v>5.8</v>
      </c>
      <c r="FM45" s="7">
        <v>5.8</v>
      </c>
      <c r="FN45" s="7">
        <v>5.8</v>
      </c>
      <c r="FO45" s="7">
        <v>6</v>
      </c>
      <c r="FP45" s="7">
        <v>6</v>
      </c>
      <c r="FQ45" s="7">
        <v>5.7</v>
      </c>
      <c r="FR45" s="7">
        <v>5.6</v>
      </c>
      <c r="FS45" s="7">
        <v>5.4</v>
      </c>
      <c r="FT45" s="7">
        <v>5.0999999999999996</v>
      </c>
      <c r="FU45" s="7">
        <v>5.0999999999999996</v>
      </c>
      <c r="FV45" s="7">
        <v>4.7</v>
      </c>
      <c r="FW45" s="7">
        <v>4.5999999999999996</v>
      </c>
      <c r="FX45" s="7">
        <v>4.3</v>
      </c>
      <c r="FY45" s="7">
        <v>4.2</v>
      </c>
      <c r="FZ45" s="7">
        <v>3.9</v>
      </c>
      <c r="GA45" s="7">
        <v>3.9</v>
      </c>
    </row>
    <row r="46" spans="1:183" hidden="1" x14ac:dyDescent="0.3">
      <c r="A46" s="7" t="s">
        <v>136</v>
      </c>
      <c r="B46" s="7" t="s">
        <v>135</v>
      </c>
      <c r="C46" s="7">
        <v>0.9</v>
      </c>
      <c r="D46" s="7">
        <v>0.9</v>
      </c>
      <c r="E46" s="7">
        <v>0.8</v>
      </c>
      <c r="F46" s="7">
        <v>0.9</v>
      </c>
      <c r="G46" s="7">
        <v>0.8</v>
      </c>
      <c r="H46" s="7">
        <v>0.7</v>
      </c>
      <c r="I46" s="7">
        <v>0.6</v>
      </c>
      <c r="J46" s="7">
        <v>0.7</v>
      </c>
      <c r="K46" s="7">
        <v>0.7</v>
      </c>
      <c r="L46" s="7">
        <v>1.2</v>
      </c>
      <c r="M46" s="7">
        <v>1.4</v>
      </c>
      <c r="N46" s="7">
        <v>1.5</v>
      </c>
      <c r="O46" s="7">
        <v>1.7</v>
      </c>
      <c r="P46" s="7">
        <v>1.7</v>
      </c>
      <c r="Q46" s="7">
        <v>1.8</v>
      </c>
      <c r="R46" s="7">
        <v>1.6</v>
      </c>
      <c r="S46" s="7">
        <v>1.6</v>
      </c>
      <c r="T46" s="7">
        <v>1.6</v>
      </c>
      <c r="U46" s="7">
        <v>1.5</v>
      </c>
      <c r="V46" s="7">
        <v>1.4</v>
      </c>
      <c r="W46" s="7">
        <v>1.3</v>
      </c>
      <c r="X46" s="7">
        <v>1.1000000000000001</v>
      </c>
      <c r="Y46" s="7">
        <v>1.1000000000000001</v>
      </c>
      <c r="Z46" s="7">
        <v>1.1000000000000001</v>
      </c>
      <c r="AA46" s="7">
        <v>1.1000000000000001</v>
      </c>
      <c r="AB46" s="7">
        <v>1.2</v>
      </c>
      <c r="AC46" s="7">
        <v>1.2</v>
      </c>
      <c r="AD46" s="7">
        <v>1.4</v>
      </c>
      <c r="AE46" s="7">
        <v>1.5</v>
      </c>
      <c r="AF46" s="7">
        <v>1.6</v>
      </c>
      <c r="AG46" s="7">
        <v>1.7</v>
      </c>
      <c r="AH46" s="7">
        <v>1.8</v>
      </c>
      <c r="AI46" s="7">
        <v>1.9</v>
      </c>
      <c r="AJ46" s="7">
        <v>1.7</v>
      </c>
      <c r="AK46" s="7">
        <v>1.8</v>
      </c>
      <c r="AL46" s="7">
        <v>2</v>
      </c>
      <c r="AM46" s="7">
        <v>2.1</v>
      </c>
      <c r="AN46" s="7">
        <v>2</v>
      </c>
      <c r="AO46" s="7">
        <v>2</v>
      </c>
      <c r="AP46" s="7">
        <v>2</v>
      </c>
      <c r="AQ46" s="7">
        <v>1.8</v>
      </c>
      <c r="AR46" s="7">
        <v>1.8</v>
      </c>
      <c r="AS46" s="7">
        <v>1.8</v>
      </c>
      <c r="AT46" s="7">
        <v>1.6</v>
      </c>
      <c r="AU46" s="7">
        <v>1.7</v>
      </c>
      <c r="AV46" s="7">
        <v>1.9</v>
      </c>
      <c r="AW46" s="7">
        <v>1.8</v>
      </c>
      <c r="AX46" s="7">
        <v>1.7</v>
      </c>
      <c r="AY46" s="7">
        <v>1.6</v>
      </c>
      <c r="AZ46" s="7">
        <v>1.6</v>
      </c>
      <c r="BA46" s="7">
        <v>1.5</v>
      </c>
      <c r="BB46" s="7">
        <v>1.4</v>
      </c>
      <c r="BC46" s="7">
        <v>1.4</v>
      </c>
      <c r="BD46" s="7">
        <v>1.5</v>
      </c>
      <c r="BE46" s="7">
        <v>1.5</v>
      </c>
      <c r="BF46" s="7">
        <v>1.5</v>
      </c>
      <c r="BG46" s="7">
        <v>1.5</v>
      </c>
      <c r="BH46" s="7">
        <v>1.5</v>
      </c>
      <c r="BI46" s="7">
        <v>1.5</v>
      </c>
      <c r="BJ46" s="7">
        <v>1.5</v>
      </c>
      <c r="BK46" s="7">
        <v>1.5</v>
      </c>
      <c r="BL46" s="7">
        <v>1.4</v>
      </c>
      <c r="BM46" s="7">
        <v>1.4</v>
      </c>
      <c r="BN46" s="7">
        <v>1.6</v>
      </c>
      <c r="BO46" s="7">
        <v>1.6</v>
      </c>
      <c r="BP46" s="7">
        <v>1.6</v>
      </c>
      <c r="BQ46" s="7">
        <v>1.6</v>
      </c>
      <c r="BR46" s="7">
        <v>1.5</v>
      </c>
      <c r="BS46" s="7">
        <v>1.6</v>
      </c>
      <c r="BT46" s="7">
        <v>1.5</v>
      </c>
      <c r="BU46" s="7">
        <v>1.4</v>
      </c>
      <c r="BV46" s="7">
        <v>1.4</v>
      </c>
      <c r="BW46" s="7">
        <v>1.2</v>
      </c>
      <c r="BX46" s="7">
        <v>1.3</v>
      </c>
      <c r="BY46" s="7">
        <v>1.3</v>
      </c>
      <c r="BZ46" s="7">
        <v>1.3</v>
      </c>
      <c r="CA46" s="7">
        <v>1.2</v>
      </c>
      <c r="CB46" s="7">
        <v>1.3</v>
      </c>
      <c r="CC46" s="7">
        <v>1.2</v>
      </c>
      <c r="CD46" s="7">
        <v>1.2</v>
      </c>
      <c r="CE46" s="7">
        <v>1.2</v>
      </c>
      <c r="CF46" s="7">
        <v>1.2</v>
      </c>
      <c r="CG46" s="7">
        <v>1.2</v>
      </c>
      <c r="CH46" s="7">
        <v>1.2</v>
      </c>
      <c r="CI46" s="7">
        <v>1.4</v>
      </c>
      <c r="CJ46" s="7">
        <v>1.5</v>
      </c>
      <c r="CK46" s="7">
        <v>1.5</v>
      </c>
      <c r="CL46" s="7">
        <v>1.5</v>
      </c>
      <c r="CM46" s="7">
        <v>1.6</v>
      </c>
      <c r="CN46" s="7">
        <v>1.6</v>
      </c>
      <c r="CO46" s="7">
        <v>1.6</v>
      </c>
      <c r="CP46" s="7">
        <v>1.7</v>
      </c>
      <c r="CQ46" s="7">
        <v>1.7</v>
      </c>
      <c r="CR46" s="7">
        <v>1.8</v>
      </c>
      <c r="CS46" s="7">
        <v>1.7</v>
      </c>
      <c r="CT46" s="7">
        <v>1.8</v>
      </c>
      <c r="CU46" s="7">
        <v>1.9</v>
      </c>
      <c r="CV46" s="7">
        <v>1.9</v>
      </c>
      <c r="CW46" s="7">
        <v>1.7</v>
      </c>
      <c r="CX46" s="7">
        <v>1.6</v>
      </c>
      <c r="CY46" s="7">
        <v>1.5</v>
      </c>
      <c r="CZ46" s="7">
        <v>1.6</v>
      </c>
      <c r="DA46" s="7">
        <v>1.5</v>
      </c>
      <c r="DB46" s="7">
        <v>1.4</v>
      </c>
      <c r="DC46" s="7">
        <v>1.4</v>
      </c>
      <c r="DD46" s="7">
        <v>1.5</v>
      </c>
      <c r="DE46" s="7">
        <v>1.5</v>
      </c>
      <c r="DF46" s="7">
        <v>1.6</v>
      </c>
      <c r="DG46" s="7">
        <v>1.6</v>
      </c>
      <c r="DH46" s="7">
        <v>1.6</v>
      </c>
      <c r="DI46" s="7">
        <v>1.9</v>
      </c>
      <c r="DJ46" s="7">
        <v>1.9</v>
      </c>
      <c r="DK46" s="7">
        <v>2</v>
      </c>
      <c r="DL46" s="7">
        <v>1.9</v>
      </c>
      <c r="DM46" s="7">
        <v>2</v>
      </c>
      <c r="DN46" s="7">
        <v>1.9</v>
      </c>
      <c r="DO46" s="7">
        <v>2</v>
      </c>
      <c r="DP46" s="7">
        <v>1.9</v>
      </c>
      <c r="DQ46" s="7">
        <v>2</v>
      </c>
      <c r="DR46" s="7">
        <v>2</v>
      </c>
      <c r="DS46" s="7">
        <v>1.9</v>
      </c>
      <c r="DT46" s="7">
        <v>1.7</v>
      </c>
      <c r="DU46" s="7">
        <v>1.6</v>
      </c>
      <c r="DV46" s="7">
        <v>1.6</v>
      </c>
      <c r="DW46" s="7">
        <v>1.6</v>
      </c>
      <c r="DX46" s="7">
        <v>1.7</v>
      </c>
      <c r="DY46" s="7">
        <v>1.7</v>
      </c>
      <c r="DZ46" s="7">
        <v>1.8</v>
      </c>
      <c r="EA46" s="7">
        <v>1.6</v>
      </c>
      <c r="EB46" s="7">
        <v>1.6</v>
      </c>
      <c r="EC46" s="7">
        <v>1.5</v>
      </c>
      <c r="ED46" s="7">
        <v>1.5</v>
      </c>
      <c r="EE46" s="7">
        <v>1.6</v>
      </c>
      <c r="EF46" s="7">
        <v>1.7</v>
      </c>
      <c r="EG46" s="7">
        <v>1.5</v>
      </c>
      <c r="EH46" s="7">
        <v>0.9</v>
      </c>
      <c r="EI46" s="7">
        <v>1</v>
      </c>
      <c r="EJ46" s="7">
        <v>0.9</v>
      </c>
      <c r="EK46" s="7">
        <v>1.2</v>
      </c>
      <c r="EL46" s="7">
        <v>1.4</v>
      </c>
      <c r="EM46" s="7">
        <v>1.4</v>
      </c>
      <c r="EN46" s="7">
        <v>1.4</v>
      </c>
      <c r="EO46" s="7">
        <v>1.4</v>
      </c>
      <c r="EP46" s="7">
        <v>1.6</v>
      </c>
      <c r="EQ46" s="7">
        <v>1.7</v>
      </c>
      <c r="ER46" s="7">
        <v>1.8</v>
      </c>
      <c r="ES46" s="7">
        <v>2.2999999999999998</v>
      </c>
      <c r="ET46" s="7">
        <v>3.2</v>
      </c>
      <c r="EU46" s="7">
        <v>3.6</v>
      </c>
      <c r="EV46" s="7">
        <v>3.9</v>
      </c>
      <c r="EW46" s="7">
        <v>4</v>
      </c>
      <c r="EX46" s="7">
        <v>4</v>
      </c>
      <c r="EY46" s="7">
        <v>4.0999999999999996</v>
      </c>
      <c r="EZ46" s="7">
        <v>4.5</v>
      </c>
      <c r="FA46" s="7">
        <v>5</v>
      </c>
      <c r="FB46" s="7">
        <v>5.2</v>
      </c>
      <c r="FC46" s="7">
        <v>5.4</v>
      </c>
      <c r="FD46" s="7">
        <v>5.6</v>
      </c>
      <c r="FE46" s="7">
        <v>5.5</v>
      </c>
      <c r="FF46" s="7">
        <v>5.3</v>
      </c>
      <c r="FG46" s="7">
        <v>5.0999999999999996</v>
      </c>
      <c r="FH46" s="7">
        <v>5.2</v>
      </c>
      <c r="FI46" s="7">
        <v>5</v>
      </c>
      <c r="FJ46" s="7">
        <v>5.2</v>
      </c>
      <c r="FK46" s="7">
        <v>5.5</v>
      </c>
      <c r="FL46" s="7">
        <v>5.3</v>
      </c>
      <c r="FM46" s="7">
        <v>5.0999999999999996</v>
      </c>
      <c r="FN46" s="7">
        <v>4.9000000000000004</v>
      </c>
      <c r="FO46" s="7">
        <v>4.9000000000000004</v>
      </c>
      <c r="FP46" s="7">
        <v>4.8</v>
      </c>
      <c r="FQ46" s="7">
        <v>4.8</v>
      </c>
      <c r="FR46" s="7">
        <v>4.8</v>
      </c>
      <c r="FS46" s="7">
        <v>4.7</v>
      </c>
      <c r="FT46" s="7">
        <v>4.3</v>
      </c>
      <c r="FU46" s="7">
        <v>4.2</v>
      </c>
      <c r="FV46" s="7">
        <v>3.7</v>
      </c>
      <c r="FW46" s="7">
        <v>3.6</v>
      </c>
      <c r="FX46" s="7">
        <v>3.4</v>
      </c>
      <c r="FY46" s="7">
        <v>3.2</v>
      </c>
      <c r="FZ46" s="7">
        <v>2.9</v>
      </c>
      <c r="GA46" s="7">
        <v>2.8</v>
      </c>
    </row>
    <row r="47" spans="1:183" hidden="1" x14ac:dyDescent="0.3">
      <c r="A47" s="7" t="s">
        <v>134</v>
      </c>
      <c r="B47" s="7" t="s">
        <v>133</v>
      </c>
      <c r="C47" s="7">
        <v>0.6</v>
      </c>
      <c r="D47" s="7">
        <v>0.6</v>
      </c>
      <c r="E47" s="7">
        <v>0.4</v>
      </c>
      <c r="F47" s="7">
        <v>0.6</v>
      </c>
      <c r="G47" s="7">
        <v>0.5</v>
      </c>
      <c r="H47" s="7">
        <v>0.4</v>
      </c>
      <c r="I47" s="7">
        <v>0.4</v>
      </c>
      <c r="J47" s="7">
        <v>0.4</v>
      </c>
      <c r="K47" s="7">
        <v>0.6</v>
      </c>
      <c r="L47" s="7">
        <v>1.3</v>
      </c>
      <c r="M47" s="7">
        <v>1.5</v>
      </c>
      <c r="N47" s="7">
        <v>1.7</v>
      </c>
      <c r="O47" s="7">
        <v>2</v>
      </c>
      <c r="P47" s="7">
        <v>2</v>
      </c>
      <c r="Q47" s="7">
        <v>2.2000000000000002</v>
      </c>
      <c r="R47" s="7">
        <v>2</v>
      </c>
      <c r="S47" s="7">
        <v>2.1</v>
      </c>
      <c r="T47" s="7">
        <v>2</v>
      </c>
      <c r="U47" s="7">
        <v>1.8</v>
      </c>
      <c r="V47" s="7">
        <v>1.8</v>
      </c>
      <c r="W47" s="7">
        <v>1.6</v>
      </c>
      <c r="X47" s="7">
        <v>1.3</v>
      </c>
      <c r="Y47" s="7">
        <v>1.3</v>
      </c>
      <c r="Z47" s="7">
        <v>1.2</v>
      </c>
      <c r="AA47" s="7">
        <v>1.2</v>
      </c>
      <c r="AB47" s="7">
        <v>1.3</v>
      </c>
      <c r="AC47" s="7">
        <v>1.3</v>
      </c>
      <c r="AD47" s="7">
        <v>1.5</v>
      </c>
      <c r="AE47" s="7">
        <v>1.6</v>
      </c>
      <c r="AF47" s="7">
        <v>1.7</v>
      </c>
      <c r="AG47" s="7">
        <v>1.8</v>
      </c>
      <c r="AH47" s="7">
        <v>1.9</v>
      </c>
      <c r="AI47" s="7">
        <v>1.9</v>
      </c>
      <c r="AJ47" s="7">
        <v>1.7</v>
      </c>
      <c r="AK47" s="7">
        <v>1.8</v>
      </c>
      <c r="AL47" s="7">
        <v>2</v>
      </c>
      <c r="AM47" s="7">
        <v>2.1</v>
      </c>
      <c r="AN47" s="7">
        <v>2</v>
      </c>
      <c r="AO47" s="7">
        <v>2</v>
      </c>
      <c r="AP47" s="7">
        <v>1.9</v>
      </c>
      <c r="AQ47" s="7">
        <v>1.7</v>
      </c>
      <c r="AR47" s="7">
        <v>1.7</v>
      </c>
      <c r="AS47" s="7">
        <v>1.7</v>
      </c>
      <c r="AT47" s="7">
        <v>1.5</v>
      </c>
      <c r="AU47" s="7">
        <v>1.6</v>
      </c>
      <c r="AV47" s="7">
        <v>1.8</v>
      </c>
      <c r="AW47" s="7">
        <v>1.7</v>
      </c>
      <c r="AX47" s="7">
        <v>1.6</v>
      </c>
      <c r="AY47" s="7">
        <v>1.5</v>
      </c>
      <c r="AZ47" s="7">
        <v>1.4</v>
      </c>
      <c r="BA47" s="7">
        <v>1.3</v>
      </c>
      <c r="BB47" s="7">
        <v>1.2</v>
      </c>
      <c r="BC47" s="7">
        <v>1.2</v>
      </c>
      <c r="BD47" s="7">
        <v>1.3</v>
      </c>
      <c r="BE47" s="7">
        <v>1.3</v>
      </c>
      <c r="BF47" s="7">
        <v>1.3</v>
      </c>
      <c r="BG47" s="7">
        <v>1.3</v>
      </c>
      <c r="BH47" s="7">
        <v>1.3</v>
      </c>
      <c r="BI47" s="7">
        <v>1.3</v>
      </c>
      <c r="BJ47" s="7">
        <v>1.3</v>
      </c>
      <c r="BK47" s="7">
        <v>1.2</v>
      </c>
      <c r="BL47" s="7">
        <v>1.1000000000000001</v>
      </c>
      <c r="BM47" s="7">
        <v>1.2</v>
      </c>
      <c r="BN47" s="7">
        <v>1.3</v>
      </c>
      <c r="BO47" s="7">
        <v>1.4</v>
      </c>
      <c r="BP47" s="7">
        <v>1.3</v>
      </c>
      <c r="BQ47" s="7">
        <v>1.3</v>
      </c>
      <c r="BR47" s="7">
        <v>1.3</v>
      </c>
      <c r="BS47" s="7">
        <v>1.3</v>
      </c>
      <c r="BT47" s="7">
        <v>1.2</v>
      </c>
      <c r="BU47" s="7">
        <v>1.1000000000000001</v>
      </c>
      <c r="BV47" s="7">
        <v>1</v>
      </c>
      <c r="BW47" s="7">
        <v>0.9</v>
      </c>
      <c r="BX47" s="7">
        <v>0.9</v>
      </c>
      <c r="BY47" s="7">
        <v>0.9</v>
      </c>
      <c r="BZ47" s="7">
        <v>0.9</v>
      </c>
      <c r="CA47" s="7">
        <v>0.9</v>
      </c>
      <c r="CB47" s="7">
        <v>0.9</v>
      </c>
      <c r="CC47" s="7">
        <v>0.8</v>
      </c>
      <c r="CD47" s="7">
        <v>0.8</v>
      </c>
      <c r="CE47" s="7">
        <v>0.8</v>
      </c>
      <c r="CF47" s="7">
        <v>0.7</v>
      </c>
      <c r="CG47" s="7">
        <v>0.8</v>
      </c>
      <c r="CH47" s="7">
        <v>0.8</v>
      </c>
      <c r="CI47" s="7">
        <v>1</v>
      </c>
      <c r="CJ47" s="7">
        <v>1.1000000000000001</v>
      </c>
      <c r="CK47" s="7">
        <v>1.1000000000000001</v>
      </c>
      <c r="CL47" s="7">
        <v>1.2</v>
      </c>
      <c r="CM47" s="7">
        <v>1.2</v>
      </c>
      <c r="CN47" s="7">
        <v>1.2</v>
      </c>
      <c r="CO47" s="7">
        <v>1.3</v>
      </c>
      <c r="CP47" s="7">
        <v>1.4</v>
      </c>
      <c r="CQ47" s="7">
        <v>1.3</v>
      </c>
      <c r="CR47" s="7">
        <v>1.4</v>
      </c>
      <c r="CS47" s="7">
        <v>1.3</v>
      </c>
      <c r="CT47" s="7">
        <v>1.4</v>
      </c>
      <c r="CU47" s="7">
        <v>1.5</v>
      </c>
      <c r="CV47" s="7">
        <v>1.5</v>
      </c>
      <c r="CW47" s="7">
        <v>1.3</v>
      </c>
      <c r="CX47" s="7">
        <v>1.2</v>
      </c>
      <c r="CY47" s="7">
        <v>1.2</v>
      </c>
      <c r="CZ47" s="7">
        <v>1.2</v>
      </c>
      <c r="DA47" s="7">
        <v>1.1000000000000001</v>
      </c>
      <c r="DB47" s="7">
        <v>1</v>
      </c>
      <c r="DC47" s="7">
        <v>1</v>
      </c>
      <c r="DD47" s="7">
        <v>1.2</v>
      </c>
      <c r="DE47" s="7">
        <v>1.2</v>
      </c>
      <c r="DF47" s="7">
        <v>1.2</v>
      </c>
      <c r="DG47" s="7">
        <v>1.3</v>
      </c>
      <c r="DH47" s="7">
        <v>1.3</v>
      </c>
      <c r="DI47" s="7">
        <v>1.6</v>
      </c>
      <c r="DJ47" s="7">
        <v>1.6</v>
      </c>
      <c r="DK47" s="7">
        <v>1.7</v>
      </c>
      <c r="DL47" s="7">
        <v>1.6</v>
      </c>
      <c r="DM47" s="7">
        <v>1.7</v>
      </c>
      <c r="DN47" s="7">
        <v>1.6</v>
      </c>
      <c r="DO47" s="7">
        <v>1.7</v>
      </c>
      <c r="DP47" s="7">
        <v>1.6</v>
      </c>
      <c r="DQ47" s="7">
        <v>1.7</v>
      </c>
      <c r="DR47" s="7">
        <v>1.8</v>
      </c>
      <c r="DS47" s="7">
        <v>1.6</v>
      </c>
      <c r="DT47" s="7">
        <v>1.4</v>
      </c>
      <c r="DU47" s="7">
        <v>1.2</v>
      </c>
      <c r="DV47" s="7">
        <v>1.3</v>
      </c>
      <c r="DW47" s="7">
        <v>1.2</v>
      </c>
      <c r="DX47" s="7">
        <v>1.3</v>
      </c>
      <c r="DY47" s="7">
        <v>1.3</v>
      </c>
      <c r="DZ47" s="7">
        <v>1.4</v>
      </c>
      <c r="EA47" s="7">
        <v>1.3</v>
      </c>
      <c r="EB47" s="7">
        <v>1.3</v>
      </c>
      <c r="EC47" s="7">
        <v>1.1000000000000001</v>
      </c>
      <c r="ED47" s="7">
        <v>1.1000000000000001</v>
      </c>
      <c r="EE47" s="7">
        <v>1.2</v>
      </c>
      <c r="EF47" s="7">
        <v>1.3</v>
      </c>
      <c r="EG47" s="7">
        <v>1.1000000000000001</v>
      </c>
      <c r="EH47" s="7">
        <v>0.5</v>
      </c>
      <c r="EI47" s="7">
        <v>0.5</v>
      </c>
      <c r="EJ47" s="7">
        <v>0.5</v>
      </c>
      <c r="EK47" s="7">
        <v>0.8</v>
      </c>
      <c r="EL47" s="7">
        <v>1.1000000000000001</v>
      </c>
      <c r="EM47" s="7">
        <v>1.2</v>
      </c>
      <c r="EN47" s="7">
        <v>1.1000000000000001</v>
      </c>
      <c r="EO47" s="7">
        <v>1.2</v>
      </c>
      <c r="EP47" s="7">
        <v>1.4</v>
      </c>
      <c r="EQ47" s="7">
        <v>1.6</v>
      </c>
      <c r="ER47" s="7">
        <v>1.7</v>
      </c>
      <c r="ES47" s="7">
        <v>2.2999999999999998</v>
      </c>
      <c r="ET47" s="7">
        <v>3.5</v>
      </c>
      <c r="EU47" s="7">
        <v>4</v>
      </c>
      <c r="EV47" s="7">
        <v>4.3</v>
      </c>
      <c r="EW47" s="7">
        <v>4.4000000000000004</v>
      </c>
      <c r="EX47" s="7">
        <v>4.4000000000000004</v>
      </c>
      <c r="EY47" s="7">
        <v>4.3</v>
      </c>
      <c r="EZ47" s="7">
        <v>4.8</v>
      </c>
      <c r="FA47" s="7">
        <v>5.3</v>
      </c>
      <c r="FB47" s="7">
        <v>5.6</v>
      </c>
      <c r="FC47" s="7">
        <v>5.7</v>
      </c>
      <c r="FD47" s="7">
        <v>5.9</v>
      </c>
      <c r="FE47" s="7">
        <v>5.8</v>
      </c>
      <c r="FF47" s="7">
        <v>5.4</v>
      </c>
      <c r="FG47" s="7">
        <v>5.0999999999999996</v>
      </c>
      <c r="FH47" s="7">
        <v>5.0999999999999996</v>
      </c>
      <c r="FI47" s="7">
        <v>4.8</v>
      </c>
      <c r="FJ47" s="7">
        <v>5</v>
      </c>
      <c r="FK47" s="7">
        <v>5.2</v>
      </c>
      <c r="FL47" s="7">
        <v>5</v>
      </c>
      <c r="FM47" s="7">
        <v>4.5999999999999996</v>
      </c>
      <c r="FN47" s="7">
        <v>4.3</v>
      </c>
      <c r="FO47" s="7">
        <v>4.3</v>
      </c>
      <c r="FP47" s="7">
        <v>4.2</v>
      </c>
      <c r="FQ47" s="7">
        <v>4.0999999999999996</v>
      </c>
      <c r="FR47" s="7">
        <v>4</v>
      </c>
      <c r="FS47" s="7">
        <v>4</v>
      </c>
      <c r="FT47" s="7">
        <v>3.5</v>
      </c>
      <c r="FU47" s="7">
        <v>3.5</v>
      </c>
      <c r="FV47" s="7">
        <v>3</v>
      </c>
      <c r="FW47" s="7">
        <v>2.9</v>
      </c>
      <c r="FX47" s="7">
        <v>2.7</v>
      </c>
      <c r="FY47" s="7">
        <v>2.5</v>
      </c>
      <c r="FZ47" s="7">
        <v>2.2000000000000002</v>
      </c>
      <c r="GA47" s="7">
        <v>2.2000000000000002</v>
      </c>
    </row>
    <row r="48" spans="1:183" hidden="1" x14ac:dyDescent="0.3">
      <c r="A48" s="7" t="s">
        <v>132</v>
      </c>
      <c r="B48" s="7" t="s">
        <v>131</v>
      </c>
      <c r="C48" s="7">
        <v>-22.3</v>
      </c>
      <c r="D48" s="7">
        <v>-21.1</v>
      </c>
      <c r="E48" s="7">
        <v>-24.8</v>
      </c>
      <c r="F48" s="7">
        <v>-25.5</v>
      </c>
      <c r="G48" s="7">
        <v>-27.4</v>
      </c>
      <c r="H48" s="7">
        <v>-25.8</v>
      </c>
      <c r="I48" s="7">
        <v>-28.7</v>
      </c>
      <c r="J48" s="7">
        <v>-23.9</v>
      </c>
      <c r="K48" s="7">
        <v>-22.8</v>
      </c>
      <c r="L48" s="7">
        <v>-14.6</v>
      </c>
      <c r="M48" s="7">
        <v>8.3000000000000007</v>
      </c>
      <c r="N48" s="7">
        <v>19.7</v>
      </c>
      <c r="O48" s="7">
        <v>20.2</v>
      </c>
      <c r="P48" s="7">
        <v>15</v>
      </c>
      <c r="Q48" s="7">
        <v>18.5</v>
      </c>
      <c r="R48" s="7">
        <v>19</v>
      </c>
      <c r="S48" s="7">
        <v>15.9</v>
      </c>
      <c r="T48" s="7">
        <v>3.8</v>
      </c>
      <c r="U48" s="7">
        <v>6</v>
      </c>
      <c r="V48" s="7">
        <v>3.7</v>
      </c>
      <c r="W48" s="7">
        <v>3.7</v>
      </c>
      <c r="X48" s="7">
        <v>6.2</v>
      </c>
      <c r="Y48" s="7">
        <v>4.3</v>
      </c>
      <c r="Z48" s="7">
        <v>8.5</v>
      </c>
      <c r="AA48" s="7">
        <v>8.1</v>
      </c>
      <c r="AB48" s="7">
        <v>11.3</v>
      </c>
      <c r="AC48" s="7">
        <v>15.6</v>
      </c>
      <c r="AD48" s="7">
        <v>19.399999999999999</v>
      </c>
      <c r="AE48" s="7">
        <v>22.2</v>
      </c>
      <c r="AF48" s="7">
        <v>21.3</v>
      </c>
      <c r="AG48" s="7">
        <v>19.8</v>
      </c>
      <c r="AH48" s="7">
        <v>19</v>
      </c>
      <c r="AI48" s="7">
        <v>19.2</v>
      </c>
      <c r="AJ48" s="7">
        <v>14.3</v>
      </c>
      <c r="AK48" s="7">
        <v>13.4</v>
      </c>
      <c r="AL48" s="7">
        <v>7.6</v>
      </c>
      <c r="AM48" s="7">
        <v>7.4</v>
      </c>
      <c r="AN48" s="7">
        <v>8</v>
      </c>
      <c r="AO48" s="7">
        <v>4.7</v>
      </c>
      <c r="AP48" s="7">
        <v>1.2</v>
      </c>
      <c r="AQ48" s="7">
        <v>-3.2</v>
      </c>
      <c r="AR48" s="7">
        <v>-3.7</v>
      </c>
      <c r="AS48" s="7">
        <v>-4.8</v>
      </c>
      <c r="AT48" s="7">
        <v>-0.4</v>
      </c>
      <c r="AU48" s="7">
        <v>2.4</v>
      </c>
      <c r="AV48" s="7">
        <v>4.5</v>
      </c>
      <c r="AW48" s="7">
        <v>0.9</v>
      </c>
      <c r="AX48" s="7">
        <v>1</v>
      </c>
      <c r="AY48" s="7">
        <v>0.1</v>
      </c>
      <c r="AZ48" s="7">
        <v>2.7</v>
      </c>
      <c r="BA48" s="7">
        <v>-1.5</v>
      </c>
      <c r="BB48" s="7">
        <v>-4</v>
      </c>
      <c r="BC48" s="7">
        <v>-0.9</v>
      </c>
      <c r="BD48" s="7">
        <v>2.8</v>
      </c>
      <c r="BE48" s="7">
        <v>3.9</v>
      </c>
      <c r="BF48" s="7">
        <v>-0.1</v>
      </c>
      <c r="BG48" s="7">
        <v>-4.4000000000000004</v>
      </c>
      <c r="BH48" s="7">
        <v>-5.9</v>
      </c>
      <c r="BI48" s="7">
        <v>-2.7</v>
      </c>
      <c r="BJ48" s="7">
        <v>0.2</v>
      </c>
      <c r="BK48" s="7">
        <v>1.9</v>
      </c>
      <c r="BL48" s="7">
        <v>-2.7</v>
      </c>
      <c r="BM48" s="7">
        <v>1</v>
      </c>
      <c r="BN48" s="7">
        <v>3.8</v>
      </c>
      <c r="BO48" s="7">
        <v>3.6</v>
      </c>
      <c r="BP48" s="7">
        <v>2.8</v>
      </c>
      <c r="BQ48" s="7">
        <v>2.2000000000000002</v>
      </c>
      <c r="BR48" s="7">
        <v>0</v>
      </c>
      <c r="BS48" s="7">
        <v>-0.9</v>
      </c>
      <c r="BT48" s="7">
        <v>-2.6</v>
      </c>
      <c r="BU48" s="7">
        <v>-6.4</v>
      </c>
      <c r="BV48" s="7">
        <v>-12.2</v>
      </c>
      <c r="BW48" s="7">
        <v>-21.7</v>
      </c>
      <c r="BX48" s="7">
        <v>-20.2</v>
      </c>
      <c r="BY48" s="7">
        <v>-18.8</v>
      </c>
      <c r="BZ48" s="7">
        <v>-19.899999999999999</v>
      </c>
      <c r="CA48" s="7">
        <v>-17.2</v>
      </c>
      <c r="CB48" s="7">
        <v>-16.100000000000001</v>
      </c>
      <c r="CC48" s="7">
        <v>-15.9</v>
      </c>
      <c r="CD48" s="7">
        <v>-16.2</v>
      </c>
      <c r="CE48" s="7">
        <v>-19.8</v>
      </c>
      <c r="CF48" s="7">
        <v>-18.8</v>
      </c>
      <c r="CG48" s="7">
        <v>-16</v>
      </c>
      <c r="CH48" s="7">
        <v>-14.1</v>
      </c>
      <c r="CI48" s="7">
        <v>-8.1999999999999993</v>
      </c>
      <c r="CJ48" s="7">
        <v>-14.6</v>
      </c>
      <c r="CK48" s="7">
        <v>-12.8</v>
      </c>
      <c r="CL48" s="7">
        <v>-9.1</v>
      </c>
      <c r="CM48" s="7">
        <v>-10.8</v>
      </c>
      <c r="CN48" s="7">
        <v>-9.9</v>
      </c>
      <c r="CO48" s="7">
        <v>-11.9</v>
      </c>
      <c r="CP48" s="7">
        <v>-10.7</v>
      </c>
      <c r="CQ48" s="7">
        <v>-3.1</v>
      </c>
      <c r="CR48" s="7">
        <v>0</v>
      </c>
      <c r="CS48" s="7">
        <v>0.5</v>
      </c>
      <c r="CT48" s="7">
        <v>5.5</v>
      </c>
      <c r="CU48" s="7">
        <v>12.3</v>
      </c>
      <c r="CV48" s="7">
        <v>17.7</v>
      </c>
      <c r="CW48" s="7">
        <v>12.4</v>
      </c>
      <c r="CX48" s="7">
        <v>9.4</v>
      </c>
      <c r="CY48" s="7">
        <v>5.2</v>
      </c>
      <c r="CZ48" s="7">
        <v>2.1</v>
      </c>
      <c r="DA48" s="7">
        <v>3.6</v>
      </c>
      <c r="DB48" s="7">
        <v>7.1</v>
      </c>
      <c r="DC48" s="7">
        <v>11.8</v>
      </c>
      <c r="DD48" s="7">
        <v>6.9</v>
      </c>
      <c r="DE48" s="7">
        <v>9.5</v>
      </c>
      <c r="DF48" s="7">
        <v>7.6</v>
      </c>
      <c r="DG48" s="7">
        <v>5.9</v>
      </c>
      <c r="DH48" s="7">
        <v>8.3000000000000007</v>
      </c>
      <c r="DI48" s="7">
        <v>7</v>
      </c>
      <c r="DJ48" s="7">
        <v>8.6999999999999993</v>
      </c>
      <c r="DK48" s="7">
        <v>12.6</v>
      </c>
      <c r="DL48" s="7">
        <v>13.2</v>
      </c>
      <c r="DM48" s="7">
        <v>13.8</v>
      </c>
      <c r="DN48" s="7">
        <v>11.7</v>
      </c>
      <c r="DO48" s="7">
        <v>5.5</v>
      </c>
      <c r="DP48" s="7">
        <v>8.9</v>
      </c>
      <c r="DQ48" s="7">
        <v>2.7</v>
      </c>
      <c r="DR48" s="7">
        <v>0</v>
      </c>
      <c r="DS48" s="7">
        <v>-4.7</v>
      </c>
      <c r="DT48" s="7">
        <v>-5</v>
      </c>
      <c r="DU48" s="7">
        <v>-0.5</v>
      </c>
      <c r="DV48" s="7">
        <v>1.4</v>
      </c>
      <c r="DW48" s="7">
        <v>-0.6</v>
      </c>
      <c r="DX48" s="7">
        <v>-3.6</v>
      </c>
      <c r="DY48" s="7">
        <v>-2.2999999999999998</v>
      </c>
      <c r="DZ48" s="7">
        <v>-4.3</v>
      </c>
      <c r="EA48" s="7">
        <v>-4.7</v>
      </c>
      <c r="EB48" s="7">
        <v>-4.3</v>
      </c>
      <c r="EC48" s="7">
        <v>-0.7</v>
      </c>
      <c r="ED48" s="7">
        <v>4.0999999999999996</v>
      </c>
      <c r="EE48" s="7">
        <v>6.9</v>
      </c>
      <c r="EF48" s="7">
        <v>3.1</v>
      </c>
      <c r="EG48" s="7">
        <v>-6.1</v>
      </c>
      <c r="EH48" s="7">
        <v>-17.5</v>
      </c>
      <c r="EI48" s="7">
        <v>-18.399999999999999</v>
      </c>
      <c r="EJ48" s="7">
        <v>-12.5</v>
      </c>
      <c r="EK48" s="7">
        <v>-11.3</v>
      </c>
      <c r="EL48" s="7">
        <v>-9.1999999999999993</v>
      </c>
      <c r="EM48" s="7">
        <v>-8.1</v>
      </c>
      <c r="EN48" s="7">
        <v>-9.6</v>
      </c>
      <c r="EO48" s="7">
        <v>-9.9</v>
      </c>
      <c r="EP48" s="7">
        <v>-7.5</v>
      </c>
      <c r="EQ48" s="7">
        <v>-4.3</v>
      </c>
      <c r="ER48" s="7">
        <v>2</v>
      </c>
      <c r="ES48" s="7">
        <v>13.1</v>
      </c>
      <c r="ET48" s="7">
        <v>24.2</v>
      </c>
      <c r="EU48" s="7">
        <v>27.3</v>
      </c>
      <c r="EV48" s="7">
        <v>24.3</v>
      </c>
      <c r="EW48" s="7">
        <v>23.5</v>
      </c>
      <c r="EX48" s="7">
        <v>25.2</v>
      </c>
      <c r="EY48" s="7">
        <v>25.3</v>
      </c>
      <c r="EZ48" s="7">
        <v>30.4</v>
      </c>
      <c r="FA48" s="7">
        <v>33.799999999999997</v>
      </c>
      <c r="FB48" s="7">
        <v>30.5</v>
      </c>
      <c r="FC48" s="7">
        <v>28.1</v>
      </c>
      <c r="FD48" s="7">
        <v>26.7</v>
      </c>
      <c r="FE48" s="7">
        <v>33.1</v>
      </c>
      <c r="FF48" s="7">
        <v>31.5</v>
      </c>
      <c r="FG48" s="7">
        <v>35.6</v>
      </c>
      <c r="FH48" s="7">
        <v>42.8</v>
      </c>
      <c r="FI48" s="7">
        <v>33.4</v>
      </c>
      <c r="FJ48" s="7">
        <v>24.1</v>
      </c>
      <c r="FK48" s="7">
        <v>20</v>
      </c>
      <c r="FL48" s="7">
        <v>18.2</v>
      </c>
      <c r="FM48" s="7">
        <v>13.5</v>
      </c>
      <c r="FN48" s="7">
        <v>6.9</v>
      </c>
      <c r="FO48" s="7">
        <v>7.8</v>
      </c>
      <c r="FP48" s="7">
        <v>4.3</v>
      </c>
      <c r="FQ48" s="7">
        <v>-7.6</v>
      </c>
      <c r="FR48" s="7">
        <v>-5.7</v>
      </c>
      <c r="FS48" s="7">
        <v>-12.3</v>
      </c>
      <c r="FT48" s="7">
        <v>-17.5</v>
      </c>
      <c r="FU48" s="7">
        <v>-13</v>
      </c>
      <c r="FV48" s="7">
        <v>-3.5</v>
      </c>
      <c r="FW48" s="7">
        <v>0.1</v>
      </c>
      <c r="FX48" s="7">
        <v>-4.5999999999999996</v>
      </c>
      <c r="FY48" s="7">
        <v>-5</v>
      </c>
      <c r="FZ48" s="7">
        <v>-1.7</v>
      </c>
      <c r="GA48" s="7">
        <v>-4.9000000000000004</v>
      </c>
    </row>
    <row r="49" spans="1:184" hidden="1" x14ac:dyDescent="0.3">
      <c r="A49" s="7" t="s">
        <v>130</v>
      </c>
      <c r="B49" s="7" t="s">
        <v>129</v>
      </c>
      <c r="C49" s="7">
        <v>1.1000000000000001</v>
      </c>
      <c r="D49" s="7">
        <v>0.8</v>
      </c>
      <c r="E49" s="7">
        <v>0.5</v>
      </c>
      <c r="F49" s="7">
        <v>0.5</v>
      </c>
      <c r="G49" s="7">
        <v>0.2</v>
      </c>
      <c r="H49" s="7">
        <v>0.1</v>
      </c>
      <c r="I49" s="7">
        <v>0.1</v>
      </c>
      <c r="J49" s="7">
        <v>0.3</v>
      </c>
      <c r="K49" s="7">
        <v>0.4</v>
      </c>
      <c r="L49" s="7">
        <v>1.2</v>
      </c>
      <c r="M49" s="7">
        <v>1.6</v>
      </c>
      <c r="N49" s="7">
        <v>1.8</v>
      </c>
      <c r="O49" s="7">
        <v>2.2000000000000002</v>
      </c>
      <c r="P49" s="7">
        <v>2.5</v>
      </c>
      <c r="Q49" s="7">
        <v>2.9</v>
      </c>
      <c r="R49" s="7">
        <v>3</v>
      </c>
      <c r="S49" s="7">
        <v>3.2</v>
      </c>
      <c r="T49" s="7">
        <v>3.1</v>
      </c>
      <c r="U49" s="7">
        <v>3</v>
      </c>
      <c r="V49" s="7">
        <v>2.8</v>
      </c>
      <c r="W49" s="7">
        <v>2.7</v>
      </c>
      <c r="X49" s="7">
        <v>2.4</v>
      </c>
      <c r="Y49" s="7">
        <v>2.2999999999999998</v>
      </c>
      <c r="Z49" s="7">
        <v>2.2000000000000002</v>
      </c>
      <c r="AA49" s="7">
        <v>2.1</v>
      </c>
      <c r="AB49" s="7">
        <v>2.1</v>
      </c>
      <c r="AC49" s="7">
        <v>2.1</v>
      </c>
      <c r="AD49" s="7">
        <v>2.1</v>
      </c>
      <c r="AE49" s="7">
        <v>2.2000000000000002</v>
      </c>
      <c r="AF49" s="7">
        <v>2.1</v>
      </c>
      <c r="AG49" s="7">
        <v>2.2000000000000002</v>
      </c>
      <c r="AH49" s="7">
        <v>2.2999999999999998</v>
      </c>
      <c r="AI49" s="7">
        <v>2.4</v>
      </c>
      <c r="AJ49" s="7">
        <v>2</v>
      </c>
      <c r="AK49" s="7">
        <v>2.1</v>
      </c>
      <c r="AL49" s="7">
        <v>2.2999999999999998</v>
      </c>
      <c r="AM49" s="7">
        <v>2.4</v>
      </c>
      <c r="AN49" s="7">
        <v>2.5</v>
      </c>
      <c r="AO49" s="7">
        <v>2.4</v>
      </c>
      <c r="AP49" s="7">
        <v>2.4</v>
      </c>
      <c r="AQ49" s="7">
        <v>2.2000000000000002</v>
      </c>
      <c r="AR49" s="7">
        <v>2.2999999999999998</v>
      </c>
      <c r="AS49" s="7">
        <v>2.2999999999999998</v>
      </c>
      <c r="AT49" s="7">
        <v>2.2000000000000002</v>
      </c>
      <c r="AU49" s="7">
        <v>2.2000000000000002</v>
      </c>
      <c r="AV49" s="7">
        <v>2.5</v>
      </c>
      <c r="AW49" s="7">
        <v>2.4</v>
      </c>
      <c r="AX49" s="7">
        <v>2.4</v>
      </c>
      <c r="AY49" s="7">
        <v>2.2000000000000002</v>
      </c>
      <c r="AZ49" s="7">
        <v>2.2000000000000002</v>
      </c>
      <c r="BA49" s="7">
        <v>2.2000000000000002</v>
      </c>
      <c r="BB49" s="7">
        <v>2.1</v>
      </c>
      <c r="BC49" s="7">
        <v>2.1</v>
      </c>
      <c r="BD49" s="7">
        <v>2.1</v>
      </c>
      <c r="BE49" s="7">
        <v>2.2000000000000002</v>
      </c>
      <c r="BF49" s="7">
        <v>2.2000000000000002</v>
      </c>
      <c r="BG49" s="7">
        <v>2.2999999999999998</v>
      </c>
      <c r="BH49" s="7">
        <v>2.2000000000000002</v>
      </c>
      <c r="BI49" s="7">
        <v>2.2999999999999998</v>
      </c>
      <c r="BJ49" s="7">
        <v>2.2999999999999998</v>
      </c>
      <c r="BK49" s="7">
        <v>2.2000000000000002</v>
      </c>
      <c r="BL49" s="7">
        <v>2.1</v>
      </c>
      <c r="BM49" s="7">
        <v>2.1</v>
      </c>
      <c r="BN49" s="7">
        <v>2.2999999999999998</v>
      </c>
      <c r="BO49" s="7">
        <v>2.2999999999999998</v>
      </c>
      <c r="BP49" s="7">
        <v>2.2000000000000002</v>
      </c>
      <c r="BQ49" s="7">
        <v>2.2000000000000002</v>
      </c>
      <c r="BR49" s="7">
        <v>2.2000000000000002</v>
      </c>
      <c r="BS49" s="7">
        <v>2.1</v>
      </c>
      <c r="BT49" s="7">
        <v>1.9</v>
      </c>
      <c r="BU49" s="7">
        <v>1.9</v>
      </c>
      <c r="BV49" s="7">
        <v>1.9</v>
      </c>
      <c r="BW49" s="7">
        <v>1.7</v>
      </c>
      <c r="BX49" s="7">
        <v>1.7</v>
      </c>
      <c r="BY49" s="7">
        <v>1.6</v>
      </c>
      <c r="BZ49" s="7">
        <v>1.6</v>
      </c>
      <c r="CA49" s="7">
        <v>1.5</v>
      </c>
      <c r="CB49" s="7">
        <v>1.6</v>
      </c>
      <c r="CC49" s="7">
        <v>1.5</v>
      </c>
      <c r="CD49" s="7">
        <v>1.5</v>
      </c>
      <c r="CE49" s="7">
        <v>1.5</v>
      </c>
      <c r="CF49" s="7">
        <v>1.5</v>
      </c>
      <c r="CG49" s="7">
        <v>1.5</v>
      </c>
      <c r="CH49" s="7">
        <v>1.4</v>
      </c>
      <c r="CI49" s="7">
        <v>1.7</v>
      </c>
      <c r="CJ49" s="7">
        <v>1.8</v>
      </c>
      <c r="CK49" s="7">
        <v>1.9</v>
      </c>
      <c r="CL49" s="7">
        <v>1.9</v>
      </c>
      <c r="CM49" s="7">
        <v>2.1</v>
      </c>
      <c r="CN49" s="7">
        <v>2.1</v>
      </c>
      <c r="CO49" s="7">
        <v>2.2000000000000002</v>
      </c>
      <c r="CP49" s="7">
        <v>2.2000000000000002</v>
      </c>
      <c r="CQ49" s="7">
        <v>2.2000000000000002</v>
      </c>
      <c r="CR49" s="7">
        <v>2.2999999999999998</v>
      </c>
      <c r="CS49" s="7">
        <v>2.2999999999999998</v>
      </c>
      <c r="CT49" s="7">
        <v>2.4</v>
      </c>
      <c r="CU49" s="7">
        <v>2.4</v>
      </c>
      <c r="CV49" s="7">
        <v>2.4</v>
      </c>
      <c r="CW49" s="7">
        <v>2.1</v>
      </c>
      <c r="CX49" s="7">
        <v>2.2000000000000002</v>
      </c>
      <c r="CY49" s="7">
        <v>2.1</v>
      </c>
      <c r="CZ49" s="7">
        <v>2</v>
      </c>
      <c r="DA49" s="7">
        <v>1.9</v>
      </c>
      <c r="DB49" s="7">
        <v>1.9</v>
      </c>
      <c r="DC49" s="7">
        <v>2</v>
      </c>
      <c r="DD49" s="7">
        <v>2.1</v>
      </c>
      <c r="DE49" s="7">
        <v>2.1</v>
      </c>
      <c r="DF49" s="7">
        <v>2.1</v>
      </c>
      <c r="DG49" s="7">
        <v>2.1</v>
      </c>
      <c r="DH49" s="7">
        <v>2.2000000000000002</v>
      </c>
      <c r="DI49" s="7">
        <v>2.6</v>
      </c>
      <c r="DJ49" s="7">
        <v>2.4</v>
      </c>
      <c r="DK49" s="7">
        <v>2.4</v>
      </c>
      <c r="DL49" s="7">
        <v>2.5</v>
      </c>
      <c r="DM49" s="7">
        <v>2.6</v>
      </c>
      <c r="DN49" s="7">
        <v>2.5</v>
      </c>
      <c r="DO49" s="7">
        <v>2.6</v>
      </c>
      <c r="DP49" s="7">
        <v>2.5</v>
      </c>
      <c r="DQ49" s="7">
        <v>2.6</v>
      </c>
      <c r="DR49" s="7">
        <v>2.6</v>
      </c>
      <c r="DS49" s="7">
        <v>2.4</v>
      </c>
      <c r="DT49" s="7">
        <v>2.2000000000000002</v>
      </c>
      <c r="DU49" s="7">
        <v>2.1</v>
      </c>
      <c r="DV49" s="7">
        <v>2.2000000000000002</v>
      </c>
      <c r="DW49" s="7">
        <v>2.1</v>
      </c>
      <c r="DX49" s="7">
        <v>2</v>
      </c>
      <c r="DY49" s="7">
        <v>2.1</v>
      </c>
      <c r="DZ49" s="7">
        <v>2</v>
      </c>
      <c r="EA49" s="7">
        <v>1.9</v>
      </c>
      <c r="EB49" s="7">
        <v>2</v>
      </c>
      <c r="EC49" s="7">
        <v>1.8</v>
      </c>
      <c r="ED49" s="7">
        <v>1.8</v>
      </c>
      <c r="EE49" s="7">
        <v>2</v>
      </c>
      <c r="EF49" s="7">
        <v>2.1</v>
      </c>
      <c r="EG49" s="7">
        <v>1.9</v>
      </c>
      <c r="EH49" s="7">
        <v>1.2</v>
      </c>
      <c r="EI49" s="7">
        <v>1.4</v>
      </c>
      <c r="EJ49" s="7">
        <v>1.5</v>
      </c>
      <c r="EK49" s="7">
        <v>1.6</v>
      </c>
      <c r="EL49" s="7">
        <v>1.7</v>
      </c>
      <c r="EM49" s="7">
        <v>2</v>
      </c>
      <c r="EN49" s="7">
        <v>1.9</v>
      </c>
      <c r="EO49" s="7">
        <v>1.9</v>
      </c>
      <c r="EP49" s="7">
        <v>2.1</v>
      </c>
      <c r="EQ49" s="7">
        <v>2.2999999999999998</v>
      </c>
      <c r="ER49" s="7">
        <v>2.5</v>
      </c>
      <c r="ES49" s="7">
        <v>3.2</v>
      </c>
      <c r="ET49" s="7">
        <v>4</v>
      </c>
      <c r="EU49" s="7">
        <v>4.2</v>
      </c>
      <c r="EV49" s="7">
        <v>4.3</v>
      </c>
      <c r="EW49" s="7">
        <v>4.5</v>
      </c>
      <c r="EX49" s="7">
        <v>4.5999999999999996</v>
      </c>
      <c r="EY49" s="7">
        <v>4.4000000000000004</v>
      </c>
      <c r="EZ49" s="7">
        <v>4.5999999999999996</v>
      </c>
      <c r="FA49" s="7">
        <v>5.0999999999999996</v>
      </c>
      <c r="FB49" s="7">
        <v>5.2</v>
      </c>
      <c r="FC49" s="7">
        <v>5.0999999999999996</v>
      </c>
      <c r="FD49" s="7">
        <v>5</v>
      </c>
      <c r="FE49" s="7">
        <v>4.9000000000000004</v>
      </c>
      <c r="FF49" s="7">
        <v>4.9000000000000004</v>
      </c>
      <c r="FG49" s="7">
        <v>4.8</v>
      </c>
      <c r="FH49" s="7">
        <v>4.9000000000000004</v>
      </c>
      <c r="FI49" s="7">
        <v>4.5</v>
      </c>
      <c r="FJ49" s="7">
        <v>4.7</v>
      </c>
      <c r="FK49" s="7">
        <v>5</v>
      </c>
      <c r="FL49" s="7">
        <v>5.2</v>
      </c>
      <c r="FM49" s="7">
        <v>5</v>
      </c>
      <c r="FN49" s="7">
        <v>4.8</v>
      </c>
      <c r="FO49" s="7">
        <v>5.0999999999999996</v>
      </c>
      <c r="FP49" s="7">
        <v>5.0999999999999996</v>
      </c>
      <c r="FQ49" s="7">
        <v>4.9000000000000004</v>
      </c>
      <c r="FR49" s="7">
        <v>4.8</v>
      </c>
      <c r="FS49" s="7">
        <v>4.7</v>
      </c>
      <c r="FT49" s="7">
        <v>4.4000000000000004</v>
      </c>
      <c r="FU49" s="7">
        <v>4.5999999999999996</v>
      </c>
      <c r="FV49" s="7">
        <v>4.2</v>
      </c>
      <c r="FW49" s="7">
        <v>4.2</v>
      </c>
      <c r="FX49" s="7">
        <v>3.8</v>
      </c>
      <c r="FY49" s="7">
        <v>3.6</v>
      </c>
      <c r="FZ49" s="7">
        <v>3.3</v>
      </c>
      <c r="GA49" s="7">
        <v>3.5</v>
      </c>
    </row>
    <row r="50" spans="1:184" hidden="1" x14ac:dyDescent="0.3">
      <c r="A50" s="7" t="s">
        <v>128</v>
      </c>
      <c r="B50" s="7" t="s">
        <v>127</v>
      </c>
      <c r="C50" s="7">
        <v>2.2999999999999998</v>
      </c>
      <c r="D50" s="7">
        <v>2.2999999999999998</v>
      </c>
      <c r="E50" s="7">
        <v>2.2999999999999998</v>
      </c>
      <c r="F50" s="7">
        <v>2.2000000000000002</v>
      </c>
      <c r="G50" s="7">
        <v>2.2999999999999998</v>
      </c>
      <c r="H50" s="7">
        <v>2</v>
      </c>
      <c r="I50" s="7">
        <v>1.8</v>
      </c>
      <c r="J50" s="7">
        <v>1.7</v>
      </c>
      <c r="K50" s="7">
        <v>1.4</v>
      </c>
      <c r="L50" s="7">
        <v>1.2</v>
      </c>
      <c r="M50" s="7">
        <v>0.8</v>
      </c>
      <c r="N50" s="7">
        <v>0.7</v>
      </c>
      <c r="O50" s="7">
        <v>0.4</v>
      </c>
      <c r="P50" s="7">
        <v>0.3</v>
      </c>
      <c r="Q50" s="7">
        <v>0</v>
      </c>
      <c r="R50" s="7">
        <v>-0.1</v>
      </c>
      <c r="S50" s="7">
        <v>-0.2</v>
      </c>
      <c r="T50" s="7">
        <v>-0.2</v>
      </c>
      <c r="U50" s="7">
        <v>-0.1</v>
      </c>
      <c r="V50" s="7">
        <v>-0.2</v>
      </c>
      <c r="W50" s="7">
        <v>0</v>
      </c>
      <c r="X50" s="7">
        <v>0.1</v>
      </c>
      <c r="Y50" s="7">
        <v>0.3</v>
      </c>
      <c r="Z50" s="7">
        <v>0.4</v>
      </c>
      <c r="AA50" s="7">
        <v>0.6</v>
      </c>
      <c r="AB50" s="7">
        <v>0.8</v>
      </c>
      <c r="AC50" s="7">
        <v>0.9</v>
      </c>
      <c r="AD50" s="7">
        <v>1</v>
      </c>
      <c r="AE50" s="7">
        <v>1.1000000000000001</v>
      </c>
      <c r="AF50" s="7">
        <v>1.2</v>
      </c>
      <c r="AG50" s="7">
        <v>1.4</v>
      </c>
      <c r="AH50" s="7">
        <v>1.6</v>
      </c>
      <c r="AI50" s="7">
        <v>1.7</v>
      </c>
      <c r="AJ50" s="7">
        <v>1.9</v>
      </c>
      <c r="AK50" s="7">
        <v>1.9</v>
      </c>
      <c r="AL50" s="7">
        <v>2</v>
      </c>
      <c r="AM50" s="7">
        <v>2</v>
      </c>
      <c r="AN50" s="7">
        <v>2</v>
      </c>
      <c r="AO50" s="7">
        <v>2.1</v>
      </c>
      <c r="AP50" s="7">
        <v>2.2000000000000002</v>
      </c>
      <c r="AQ50" s="7">
        <v>2.2999999999999998</v>
      </c>
      <c r="AR50" s="7">
        <v>2.2000000000000002</v>
      </c>
      <c r="AS50" s="7">
        <v>2.2000000000000002</v>
      </c>
      <c r="AT50" s="7">
        <v>2.1</v>
      </c>
      <c r="AU50" s="7">
        <v>2.2000000000000002</v>
      </c>
      <c r="AV50" s="7">
        <v>2.2000000000000002</v>
      </c>
      <c r="AW50" s="7">
        <v>2.2000000000000002</v>
      </c>
      <c r="AX50" s="7">
        <v>2.2000000000000002</v>
      </c>
      <c r="AY50" s="7">
        <v>2.2000000000000002</v>
      </c>
      <c r="AZ50" s="7">
        <v>2.2000000000000002</v>
      </c>
      <c r="BA50" s="7">
        <v>2.2000000000000002</v>
      </c>
      <c r="BB50" s="7">
        <v>2.2000000000000002</v>
      </c>
      <c r="BC50" s="7">
        <v>2.2999999999999998</v>
      </c>
      <c r="BD50" s="7">
        <v>2.2999999999999998</v>
      </c>
      <c r="BE50" s="7">
        <v>2.2999999999999998</v>
      </c>
      <c r="BF50" s="7">
        <v>2.4</v>
      </c>
      <c r="BG50" s="7">
        <v>2.2999999999999998</v>
      </c>
      <c r="BH50" s="7">
        <v>2.2999999999999998</v>
      </c>
      <c r="BI50" s="7">
        <v>2.4</v>
      </c>
      <c r="BJ50" s="7">
        <v>2.5</v>
      </c>
      <c r="BK50" s="7">
        <v>2.6</v>
      </c>
      <c r="BL50" s="7">
        <v>2.6</v>
      </c>
      <c r="BM50" s="7">
        <v>2.7</v>
      </c>
      <c r="BN50" s="7">
        <v>2.7</v>
      </c>
      <c r="BO50" s="7">
        <v>2.7</v>
      </c>
      <c r="BP50" s="7">
        <v>2.7</v>
      </c>
      <c r="BQ50" s="7">
        <v>2.9</v>
      </c>
      <c r="BR50" s="7">
        <v>2.8</v>
      </c>
      <c r="BS50" s="7">
        <v>2.8</v>
      </c>
      <c r="BT50" s="7">
        <v>2.9</v>
      </c>
      <c r="BU50" s="7">
        <v>2.9</v>
      </c>
      <c r="BV50" s="7">
        <v>2.8</v>
      </c>
      <c r="BW50" s="7">
        <v>2.8</v>
      </c>
      <c r="BX50" s="7">
        <v>2.9</v>
      </c>
      <c r="BY50" s="7">
        <v>2.9</v>
      </c>
      <c r="BZ50" s="7">
        <v>3</v>
      </c>
      <c r="CA50" s="7">
        <v>3</v>
      </c>
      <c r="CB50" s="7">
        <v>3.1</v>
      </c>
      <c r="CC50" s="7">
        <v>3.1</v>
      </c>
      <c r="CD50" s="7">
        <v>3.2</v>
      </c>
      <c r="CE50" s="7">
        <v>3.2</v>
      </c>
      <c r="CF50" s="7">
        <v>3.2</v>
      </c>
      <c r="CG50" s="7">
        <v>3.2</v>
      </c>
      <c r="CH50" s="7">
        <v>3.2</v>
      </c>
      <c r="CI50" s="7">
        <v>3.2</v>
      </c>
      <c r="CJ50" s="7">
        <v>3.2</v>
      </c>
      <c r="CK50" s="7">
        <v>3.2</v>
      </c>
      <c r="CL50" s="7">
        <v>3.2</v>
      </c>
      <c r="CM50" s="7">
        <v>3.3</v>
      </c>
      <c r="CN50" s="7">
        <v>3.3</v>
      </c>
      <c r="CO50" s="7">
        <v>3.3</v>
      </c>
      <c r="CP50" s="7">
        <v>3.3</v>
      </c>
      <c r="CQ50" s="7">
        <v>3.4</v>
      </c>
      <c r="CR50" s="7">
        <v>3.5</v>
      </c>
      <c r="CS50" s="7">
        <v>3.6</v>
      </c>
      <c r="CT50" s="7">
        <v>3.6</v>
      </c>
      <c r="CU50" s="7">
        <v>3.6</v>
      </c>
      <c r="CV50" s="7">
        <v>3.6</v>
      </c>
      <c r="CW50" s="7">
        <v>3.6</v>
      </c>
      <c r="CX50" s="7">
        <v>3.5</v>
      </c>
      <c r="CY50" s="7">
        <v>3.4</v>
      </c>
      <c r="CZ50" s="7">
        <v>3.4</v>
      </c>
      <c r="DA50" s="7">
        <v>3.4</v>
      </c>
      <c r="DB50" s="7">
        <v>3.5</v>
      </c>
      <c r="DC50" s="7">
        <v>3.4</v>
      </c>
      <c r="DD50" s="7">
        <v>3.4</v>
      </c>
      <c r="DE50" s="7">
        <v>3.3</v>
      </c>
      <c r="DF50" s="7">
        <v>3.4</v>
      </c>
      <c r="DG50" s="7">
        <v>3.4</v>
      </c>
      <c r="DH50" s="7">
        <v>3.3</v>
      </c>
      <c r="DI50" s="7">
        <v>3.4</v>
      </c>
      <c r="DJ50" s="7">
        <v>3.5</v>
      </c>
      <c r="DK50" s="7">
        <v>3.5</v>
      </c>
      <c r="DL50" s="7">
        <v>3.4</v>
      </c>
      <c r="DM50" s="7">
        <v>3.5</v>
      </c>
      <c r="DN50" s="7">
        <v>3.4</v>
      </c>
      <c r="DO50" s="7">
        <v>3.4</v>
      </c>
      <c r="DP50" s="7">
        <v>3.3</v>
      </c>
      <c r="DQ50" s="7">
        <v>3.4</v>
      </c>
      <c r="DR50" s="7">
        <v>3.3</v>
      </c>
      <c r="DS50" s="7">
        <v>3.3</v>
      </c>
      <c r="DT50" s="7">
        <v>3.4</v>
      </c>
      <c r="DU50" s="7">
        <v>3.4</v>
      </c>
      <c r="DV50" s="7">
        <v>3.4</v>
      </c>
      <c r="DW50" s="7">
        <v>3.4</v>
      </c>
      <c r="DX50" s="7">
        <v>3.5</v>
      </c>
      <c r="DY50" s="7">
        <v>3.5</v>
      </c>
      <c r="DZ50" s="7">
        <v>3.4</v>
      </c>
      <c r="EA50" s="7">
        <v>3.5</v>
      </c>
      <c r="EB50" s="7">
        <v>3.4</v>
      </c>
      <c r="EC50" s="7">
        <v>3.3</v>
      </c>
      <c r="ED50" s="7">
        <v>3.3</v>
      </c>
      <c r="EE50" s="7">
        <v>3.4</v>
      </c>
      <c r="EF50" s="7">
        <v>3.3</v>
      </c>
      <c r="EG50" s="7">
        <v>3.3</v>
      </c>
      <c r="EH50" s="7">
        <v>3.1</v>
      </c>
      <c r="EI50" s="7">
        <v>3.1</v>
      </c>
      <c r="EJ50" s="7">
        <v>2.9</v>
      </c>
      <c r="EK50" s="7">
        <v>2.8</v>
      </c>
      <c r="EL50" s="7">
        <v>2.7</v>
      </c>
      <c r="EM50" s="7">
        <v>2.5</v>
      </c>
      <c r="EN50" s="7">
        <v>2.5</v>
      </c>
      <c r="EO50" s="7">
        <v>2.2999999999999998</v>
      </c>
      <c r="EP50" s="7">
        <v>2.2000000000000002</v>
      </c>
      <c r="EQ50" s="7">
        <v>2</v>
      </c>
      <c r="ER50" s="7">
        <v>2</v>
      </c>
      <c r="ES50" s="7">
        <v>2</v>
      </c>
      <c r="ET50" s="7">
        <v>2</v>
      </c>
      <c r="EU50" s="7">
        <v>2.1</v>
      </c>
      <c r="EV50" s="7">
        <v>2.2999999999999998</v>
      </c>
      <c r="EW50" s="7">
        <v>2.4</v>
      </c>
      <c r="EX50" s="7">
        <v>2.5</v>
      </c>
      <c r="EY50" s="7">
        <v>2.8</v>
      </c>
      <c r="EZ50" s="7">
        <v>3.1</v>
      </c>
      <c r="FA50" s="7">
        <v>3.5</v>
      </c>
      <c r="FB50" s="7">
        <v>3.7</v>
      </c>
      <c r="FC50" s="7">
        <v>4</v>
      </c>
      <c r="FD50" s="7">
        <v>4.3</v>
      </c>
      <c r="FE50" s="7">
        <v>4.5</v>
      </c>
      <c r="FF50" s="7">
        <v>4.8</v>
      </c>
      <c r="FG50" s="7">
        <v>5.0999999999999996</v>
      </c>
      <c r="FH50" s="7">
        <v>5.5</v>
      </c>
      <c r="FI50" s="7">
        <v>5.9</v>
      </c>
      <c r="FJ50" s="7">
        <v>6.4</v>
      </c>
      <c r="FK50" s="7">
        <v>6.8</v>
      </c>
      <c r="FL50" s="7">
        <v>7</v>
      </c>
      <c r="FM50" s="7">
        <v>7.3</v>
      </c>
      <c r="FN50" s="7">
        <v>7.7</v>
      </c>
      <c r="FO50" s="7">
        <v>7.9</v>
      </c>
      <c r="FP50" s="7">
        <v>8.1999999999999993</v>
      </c>
      <c r="FQ50" s="7">
        <v>8.1999999999999993</v>
      </c>
      <c r="FR50" s="7">
        <v>8.3000000000000007</v>
      </c>
      <c r="FS50" s="7">
        <v>8.1999999999999993</v>
      </c>
      <c r="FT50" s="7">
        <v>7.9</v>
      </c>
      <c r="FU50" s="7">
        <v>7.7</v>
      </c>
      <c r="FV50" s="7">
        <v>7.4</v>
      </c>
      <c r="FW50" s="7">
        <v>7.2</v>
      </c>
      <c r="FX50" s="7">
        <v>6.9</v>
      </c>
      <c r="FY50" s="7">
        <v>6.7</v>
      </c>
      <c r="FZ50" s="7">
        <v>6.3</v>
      </c>
      <c r="GA50" s="7">
        <v>6.1</v>
      </c>
    </row>
    <row r="51" spans="1:184" ht="15.5" hidden="1" x14ac:dyDescent="0.45">
      <c r="A51" s="18" t="s">
        <v>24</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row>
    <row r="52" spans="1:184" ht="14.5" hidden="1" x14ac:dyDescent="0.35">
      <c r="A52" s="17" t="s">
        <v>23</v>
      </c>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row>
    <row r="53" spans="1:184" ht="14.5" hidden="1" x14ac:dyDescent="0.35">
      <c r="A53" s="17" t="s">
        <v>22</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row>
    <row r="54" spans="1:184" ht="14.5" hidden="1" x14ac:dyDescent="0.35">
      <c r="A54" s="17" t="s">
        <v>21</v>
      </c>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row>
    <row r="55" spans="1:184" ht="14.5" hidden="1" x14ac:dyDescent="0.35">
      <c r="A55" s="17" t="s">
        <v>20</v>
      </c>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row>
    <row r="56" spans="1:184" ht="14.5" hidden="1" x14ac:dyDescent="0.35">
      <c r="A56" s="17" t="s">
        <v>19</v>
      </c>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row>
    <row r="57" spans="1:184" ht="14.5" hidden="1" x14ac:dyDescent="0.35">
      <c r="A57" s="17" t="s">
        <v>18</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row>
    <row r="59" spans="1:184" x14ac:dyDescent="0.3">
      <c r="C59" s="9" t="s">
        <v>122</v>
      </c>
      <c r="D59" s="9">
        <v>39872</v>
      </c>
      <c r="E59" s="9">
        <v>39903</v>
      </c>
      <c r="F59" s="9">
        <v>39933</v>
      </c>
      <c r="G59" s="9">
        <v>39964</v>
      </c>
      <c r="H59" s="9">
        <v>39994</v>
      </c>
      <c r="I59" s="9">
        <v>40025</v>
      </c>
      <c r="J59" s="9">
        <v>40056</v>
      </c>
      <c r="K59" s="9">
        <v>40086</v>
      </c>
      <c r="L59" s="9">
        <v>40117</v>
      </c>
      <c r="M59" s="9">
        <v>40147</v>
      </c>
      <c r="N59" s="9">
        <v>40178</v>
      </c>
      <c r="O59" s="9">
        <v>40209</v>
      </c>
      <c r="P59" s="9">
        <v>40237</v>
      </c>
      <c r="Q59" s="9">
        <v>40268</v>
      </c>
      <c r="R59" s="9">
        <v>40298</v>
      </c>
      <c r="S59" s="9">
        <v>40329</v>
      </c>
      <c r="T59" s="9">
        <v>40359</v>
      </c>
      <c r="U59" s="9">
        <v>40390</v>
      </c>
      <c r="V59" s="9">
        <v>40421</v>
      </c>
      <c r="W59" s="9">
        <v>40451</v>
      </c>
      <c r="X59" s="9">
        <v>40482</v>
      </c>
      <c r="Y59" s="9">
        <v>40512</v>
      </c>
      <c r="Z59" s="9">
        <v>40543</v>
      </c>
      <c r="AA59" s="9">
        <v>40574</v>
      </c>
      <c r="AB59" s="9">
        <v>40602</v>
      </c>
      <c r="AC59" s="9">
        <v>40633</v>
      </c>
      <c r="AD59" s="9">
        <v>40663</v>
      </c>
      <c r="AE59" s="9">
        <v>40694</v>
      </c>
      <c r="AF59" s="9">
        <v>40724</v>
      </c>
      <c r="AG59" s="9">
        <v>40755</v>
      </c>
      <c r="AH59" s="9">
        <v>40786</v>
      </c>
      <c r="AI59" s="9">
        <v>40816</v>
      </c>
      <c r="AJ59" s="9">
        <v>40847</v>
      </c>
      <c r="AK59" s="9">
        <v>40877</v>
      </c>
      <c r="AL59" s="9">
        <v>40908</v>
      </c>
      <c r="AM59" s="9">
        <v>40939</v>
      </c>
      <c r="AN59" s="9">
        <v>40968</v>
      </c>
      <c r="AO59" s="9">
        <v>40999</v>
      </c>
      <c r="AP59" s="9">
        <v>41029</v>
      </c>
      <c r="AQ59" s="9">
        <v>41060</v>
      </c>
      <c r="AR59" s="9">
        <v>41090</v>
      </c>
      <c r="AS59" s="9">
        <v>41121</v>
      </c>
      <c r="AT59" s="9">
        <v>41152</v>
      </c>
      <c r="AU59" s="9">
        <v>41182</v>
      </c>
      <c r="AV59" s="9">
        <v>41213</v>
      </c>
      <c r="AW59" s="9">
        <v>41243</v>
      </c>
      <c r="AX59" s="9">
        <v>41274</v>
      </c>
      <c r="AY59" s="9">
        <v>41305</v>
      </c>
      <c r="AZ59" s="9">
        <v>41333</v>
      </c>
      <c r="BA59" s="9">
        <v>41364</v>
      </c>
      <c r="BB59" s="9">
        <v>41394</v>
      </c>
      <c r="BC59" s="9">
        <v>41425</v>
      </c>
      <c r="BD59" s="9">
        <v>41455</v>
      </c>
      <c r="BE59" s="9">
        <v>41486</v>
      </c>
      <c r="BF59" s="9">
        <v>41517</v>
      </c>
      <c r="BG59" s="9">
        <v>41547</v>
      </c>
      <c r="BH59" s="9">
        <v>41578</v>
      </c>
      <c r="BI59" s="9">
        <v>41608</v>
      </c>
      <c r="BJ59" s="9">
        <v>41639</v>
      </c>
      <c r="BK59" s="9">
        <v>41670</v>
      </c>
      <c r="BL59" s="9">
        <v>41698</v>
      </c>
      <c r="BM59" s="9">
        <v>41729</v>
      </c>
      <c r="BN59" s="9">
        <v>41759</v>
      </c>
      <c r="BO59" s="9">
        <v>41790</v>
      </c>
      <c r="BP59" s="9">
        <v>41820</v>
      </c>
      <c r="BQ59" s="9">
        <v>41851</v>
      </c>
      <c r="BR59" s="9">
        <v>41882</v>
      </c>
      <c r="BS59" s="9">
        <v>41912</v>
      </c>
      <c r="BT59" s="9">
        <v>41943</v>
      </c>
      <c r="BU59" s="9">
        <v>41973</v>
      </c>
      <c r="BV59" s="9">
        <v>42004</v>
      </c>
      <c r="BW59" s="9">
        <v>42035</v>
      </c>
      <c r="BX59" s="9">
        <v>42063</v>
      </c>
      <c r="BY59" s="9">
        <v>42094</v>
      </c>
      <c r="BZ59" s="9">
        <v>42124</v>
      </c>
      <c r="CA59" s="9">
        <v>42155</v>
      </c>
      <c r="CB59" s="9">
        <v>42185</v>
      </c>
      <c r="CC59" s="9">
        <v>42216</v>
      </c>
      <c r="CD59" s="9">
        <v>42247</v>
      </c>
      <c r="CE59" s="9">
        <v>42277</v>
      </c>
      <c r="CF59" s="9">
        <v>42308</v>
      </c>
      <c r="CG59" s="9">
        <v>42338</v>
      </c>
      <c r="CH59" s="9">
        <v>42369</v>
      </c>
      <c r="CI59" s="9">
        <v>42400</v>
      </c>
      <c r="CJ59" s="9">
        <v>42429</v>
      </c>
      <c r="CK59" s="9">
        <v>42460</v>
      </c>
      <c r="CL59" s="9">
        <v>42490</v>
      </c>
      <c r="CM59" s="9">
        <v>42521</v>
      </c>
      <c r="CN59" s="9">
        <v>42551</v>
      </c>
      <c r="CO59" s="9">
        <v>42582</v>
      </c>
      <c r="CP59" s="9">
        <v>42613</v>
      </c>
      <c r="CQ59" s="9">
        <v>42643</v>
      </c>
      <c r="CR59" s="9">
        <v>42674</v>
      </c>
      <c r="CS59" s="9">
        <v>42704</v>
      </c>
      <c r="CT59" s="9">
        <v>42735</v>
      </c>
      <c r="CU59" s="9">
        <v>42766</v>
      </c>
      <c r="CV59" s="9">
        <v>42794</v>
      </c>
      <c r="CW59" s="9">
        <v>42825</v>
      </c>
      <c r="CX59" s="9">
        <v>42855</v>
      </c>
      <c r="CY59" s="9">
        <v>42886</v>
      </c>
      <c r="CZ59" s="9">
        <v>42916</v>
      </c>
      <c r="DA59" s="9">
        <v>42947</v>
      </c>
      <c r="DB59" s="9">
        <v>42978</v>
      </c>
      <c r="DC59" s="9">
        <v>43008</v>
      </c>
      <c r="DD59" s="9">
        <v>43039</v>
      </c>
      <c r="DE59" s="9">
        <v>43069</v>
      </c>
      <c r="DF59" s="9">
        <v>43100</v>
      </c>
      <c r="DG59" s="9">
        <v>43131</v>
      </c>
      <c r="DH59" s="9">
        <v>43159</v>
      </c>
      <c r="DI59" s="9">
        <v>43190</v>
      </c>
      <c r="DJ59" s="9">
        <v>43220</v>
      </c>
      <c r="DK59" s="9">
        <v>43251</v>
      </c>
      <c r="DL59" s="9">
        <v>43281</v>
      </c>
      <c r="DM59" s="9">
        <v>43312</v>
      </c>
      <c r="DN59" s="9">
        <v>43343</v>
      </c>
      <c r="DO59" s="9">
        <v>43373</v>
      </c>
      <c r="DP59" s="9">
        <v>43404</v>
      </c>
      <c r="DQ59" s="9">
        <v>43434</v>
      </c>
      <c r="DR59" s="9">
        <v>43465</v>
      </c>
      <c r="DS59" s="9">
        <v>43496</v>
      </c>
      <c r="DT59" s="9">
        <v>43524</v>
      </c>
      <c r="DU59" s="9">
        <v>43555</v>
      </c>
      <c r="DV59" s="9">
        <v>43585</v>
      </c>
      <c r="DW59" s="9">
        <v>43616</v>
      </c>
      <c r="DX59" s="9">
        <v>43646</v>
      </c>
      <c r="DY59" s="9">
        <v>43677</v>
      </c>
      <c r="DZ59" s="9">
        <v>43708</v>
      </c>
      <c r="EA59" s="9">
        <v>43738</v>
      </c>
      <c r="EB59" s="9">
        <v>43769</v>
      </c>
      <c r="EC59" s="9">
        <v>43799</v>
      </c>
      <c r="ED59" s="9">
        <v>43830</v>
      </c>
      <c r="EE59" s="9">
        <v>43861</v>
      </c>
      <c r="EF59" s="9">
        <v>43890</v>
      </c>
      <c r="EG59" s="9">
        <v>43921</v>
      </c>
      <c r="EH59" s="9">
        <v>43951</v>
      </c>
      <c r="EI59" s="9">
        <v>43982</v>
      </c>
      <c r="EJ59" s="9">
        <v>44012</v>
      </c>
      <c r="EK59" s="9">
        <v>44043</v>
      </c>
      <c r="EL59" s="9">
        <v>44074</v>
      </c>
      <c r="EM59" s="9">
        <v>44104</v>
      </c>
      <c r="EN59" s="9">
        <v>44135</v>
      </c>
      <c r="EO59" s="9">
        <v>44165</v>
      </c>
      <c r="EP59" s="9">
        <v>44196</v>
      </c>
      <c r="EQ59" s="9">
        <v>44227</v>
      </c>
      <c r="ER59" s="9">
        <v>44255</v>
      </c>
      <c r="ES59" s="9">
        <v>44286</v>
      </c>
      <c r="ET59" s="9">
        <v>44316</v>
      </c>
      <c r="EU59" s="9">
        <v>44347</v>
      </c>
      <c r="EV59" s="9">
        <v>44377</v>
      </c>
      <c r="EW59" s="9">
        <v>44408</v>
      </c>
      <c r="EX59" s="9">
        <v>44439</v>
      </c>
      <c r="EY59" s="9">
        <v>44469</v>
      </c>
      <c r="EZ59" s="9">
        <v>44500</v>
      </c>
      <c r="FA59" s="9">
        <v>44530</v>
      </c>
      <c r="FB59" s="9">
        <v>44561</v>
      </c>
      <c r="FC59" s="9">
        <v>44592</v>
      </c>
      <c r="FD59" s="9">
        <v>44620</v>
      </c>
      <c r="FE59" s="9">
        <v>44651</v>
      </c>
      <c r="FF59" s="9">
        <v>44681</v>
      </c>
      <c r="FG59" s="9">
        <v>44712</v>
      </c>
      <c r="FH59" s="9">
        <v>44742</v>
      </c>
      <c r="FI59" s="9">
        <v>44773</v>
      </c>
      <c r="FJ59" s="9">
        <v>44804</v>
      </c>
      <c r="FK59" s="9">
        <v>44834</v>
      </c>
      <c r="FL59" s="9">
        <v>44865</v>
      </c>
      <c r="FM59" s="9">
        <v>44895</v>
      </c>
      <c r="FN59" s="9">
        <v>44926</v>
      </c>
      <c r="FO59" s="9">
        <v>44957</v>
      </c>
      <c r="FP59" s="9">
        <v>44985</v>
      </c>
      <c r="FQ59" s="9">
        <v>45016</v>
      </c>
      <c r="FR59" s="9">
        <v>45046</v>
      </c>
      <c r="FS59" s="9">
        <v>45077</v>
      </c>
      <c r="FT59" s="9">
        <v>45107</v>
      </c>
      <c r="FU59" s="9">
        <v>45138</v>
      </c>
      <c r="FV59" s="9">
        <v>45169</v>
      </c>
      <c r="FW59" s="9">
        <v>45199</v>
      </c>
      <c r="FX59" s="9">
        <v>45230</v>
      </c>
      <c r="FY59" s="9">
        <v>45260</v>
      </c>
      <c r="FZ59" s="9">
        <v>45291</v>
      </c>
      <c r="GA59" s="9">
        <v>45322</v>
      </c>
    </row>
    <row r="60" spans="1:184" x14ac:dyDescent="0.3">
      <c r="C60" s="7">
        <f>C8</f>
        <v>-1.4</v>
      </c>
      <c r="D60" s="7">
        <f t="shared" ref="D60:BO60" si="0">D8</f>
        <v>-1.4</v>
      </c>
      <c r="E60" s="7">
        <f t="shared" si="0"/>
        <v>-2.1</v>
      </c>
      <c r="F60" s="7">
        <f t="shared" si="0"/>
        <v>-2.4</v>
      </c>
      <c r="G60" s="7">
        <f t="shared" si="0"/>
        <v>-2.5</v>
      </c>
      <c r="H60" s="7">
        <f t="shared" si="0"/>
        <v>-2.2999999999999998</v>
      </c>
      <c r="I60" s="7">
        <f t="shared" si="0"/>
        <v>-1.5</v>
      </c>
      <c r="J60" s="7">
        <f t="shared" si="0"/>
        <v>-0.6</v>
      </c>
      <c r="K60" s="7">
        <f t="shared" si="0"/>
        <v>-0.8</v>
      </c>
      <c r="L60" s="7">
        <f t="shared" si="0"/>
        <v>-0.6</v>
      </c>
      <c r="M60" s="7">
        <f t="shared" si="0"/>
        <v>-0.4</v>
      </c>
      <c r="N60" s="7">
        <f t="shared" si="0"/>
        <v>0.5</v>
      </c>
      <c r="O60" s="7">
        <f t="shared" si="0"/>
        <v>-0.2</v>
      </c>
      <c r="P60" s="7">
        <f t="shared" si="0"/>
        <v>0.6</v>
      </c>
      <c r="Q60" s="7">
        <f t="shared" si="0"/>
        <v>1.5</v>
      </c>
      <c r="R60" s="7">
        <f t="shared" si="0"/>
        <v>1.9</v>
      </c>
      <c r="S60" s="7">
        <f t="shared" si="0"/>
        <v>2</v>
      </c>
      <c r="T60" s="7">
        <f t="shared" si="0"/>
        <v>2.2999999999999998</v>
      </c>
      <c r="U60" s="7">
        <f t="shared" si="0"/>
        <v>2.2000000000000002</v>
      </c>
      <c r="V60" s="7">
        <f t="shared" si="0"/>
        <v>1.5</v>
      </c>
      <c r="W60" s="7">
        <f t="shared" si="0"/>
        <v>2.6</v>
      </c>
      <c r="X60" s="7">
        <f t="shared" si="0"/>
        <v>2.7</v>
      </c>
      <c r="Y60" s="7">
        <f t="shared" si="0"/>
        <v>3.1</v>
      </c>
      <c r="Z60" s="7">
        <f t="shared" si="0"/>
        <v>2.6</v>
      </c>
      <c r="AA60" s="7">
        <f t="shared" si="0"/>
        <v>3</v>
      </c>
      <c r="AB60" s="7">
        <f t="shared" si="0"/>
        <v>2.5</v>
      </c>
      <c r="AC60" s="7">
        <f t="shared" si="0"/>
        <v>2.4</v>
      </c>
      <c r="AD60" s="7">
        <f t="shared" si="0"/>
        <v>2.1</v>
      </c>
      <c r="AE60" s="7">
        <f t="shared" si="0"/>
        <v>1.7</v>
      </c>
      <c r="AF60" s="7">
        <f t="shared" si="0"/>
        <v>1.7</v>
      </c>
      <c r="AG60" s="7">
        <f t="shared" si="0"/>
        <v>1.6</v>
      </c>
      <c r="AH60" s="7">
        <f t="shared" si="0"/>
        <v>1.3</v>
      </c>
      <c r="AI60" s="7">
        <f t="shared" si="0"/>
        <v>1.4</v>
      </c>
      <c r="AJ60" s="7">
        <f t="shared" si="0"/>
        <v>1.3</v>
      </c>
      <c r="AK60" s="7">
        <f t="shared" si="0"/>
        <v>0.9</v>
      </c>
      <c r="AL60" s="7">
        <f t="shared" si="0"/>
        <v>0.8</v>
      </c>
      <c r="AM60" s="7">
        <f t="shared" si="0"/>
        <v>1</v>
      </c>
      <c r="AN60" s="7">
        <f t="shared" si="0"/>
        <v>1.7</v>
      </c>
      <c r="AO60" s="7">
        <f t="shared" si="0"/>
        <v>1.2</v>
      </c>
      <c r="AP60" s="7">
        <f t="shared" si="0"/>
        <v>1.4</v>
      </c>
      <c r="AQ60" s="7">
        <f t="shared" si="0"/>
        <v>1.5</v>
      </c>
      <c r="AR60" s="7">
        <f t="shared" si="0"/>
        <v>1.2</v>
      </c>
      <c r="AS60" s="7">
        <f t="shared" si="0"/>
        <v>1.2</v>
      </c>
      <c r="AT60" s="7">
        <f t="shared" si="0"/>
        <v>1.3</v>
      </c>
      <c r="AU60" s="7">
        <f t="shared" si="0"/>
        <v>1.3</v>
      </c>
      <c r="AV60" s="7">
        <f t="shared" si="0"/>
        <v>1.1000000000000001</v>
      </c>
      <c r="AW60" s="7">
        <f t="shared" si="0"/>
        <v>1.7</v>
      </c>
      <c r="AX60" s="7">
        <f t="shared" si="0"/>
        <v>1.7</v>
      </c>
      <c r="AY60" s="7">
        <f t="shared" si="0"/>
        <v>1.8</v>
      </c>
      <c r="AZ60" s="7">
        <f t="shared" si="0"/>
        <v>1.1000000000000001</v>
      </c>
      <c r="BA60" s="7">
        <f t="shared" si="0"/>
        <v>1.4</v>
      </c>
      <c r="BB60" s="7">
        <f t="shared" si="0"/>
        <v>1.3</v>
      </c>
      <c r="BC60" s="7">
        <f t="shared" si="0"/>
        <v>1.6</v>
      </c>
      <c r="BD60" s="7">
        <f t="shared" si="0"/>
        <v>1.7</v>
      </c>
      <c r="BE60" s="7">
        <f t="shared" si="0"/>
        <v>1.6</v>
      </c>
      <c r="BF60" s="7">
        <f t="shared" si="0"/>
        <v>1.7</v>
      </c>
      <c r="BG60" s="7">
        <f t="shared" si="0"/>
        <v>1.9</v>
      </c>
      <c r="BH60" s="7">
        <f t="shared" si="0"/>
        <v>2.2000000000000002</v>
      </c>
      <c r="BI60" s="7">
        <f t="shared" si="0"/>
        <v>2.2000000000000002</v>
      </c>
      <c r="BJ60" s="7">
        <f t="shared" si="0"/>
        <v>2.2999999999999998</v>
      </c>
      <c r="BK60" s="7">
        <f t="shared" si="0"/>
        <v>1.5</v>
      </c>
      <c r="BL60" s="7">
        <f t="shared" si="0"/>
        <v>2</v>
      </c>
      <c r="BM60" s="7">
        <f t="shared" si="0"/>
        <v>2.4</v>
      </c>
      <c r="BN60" s="7">
        <f t="shared" si="0"/>
        <v>2.6</v>
      </c>
      <c r="BO60" s="7">
        <f t="shared" si="0"/>
        <v>2.5</v>
      </c>
      <c r="BP60" s="7">
        <f t="shared" ref="BP60:EA60" si="1">BP8</f>
        <v>2.9</v>
      </c>
      <c r="BQ60" s="7">
        <f t="shared" si="1"/>
        <v>3</v>
      </c>
      <c r="BR60" s="7">
        <f t="shared" si="1"/>
        <v>3.5</v>
      </c>
      <c r="BS60" s="7">
        <f t="shared" si="1"/>
        <v>3.2</v>
      </c>
      <c r="BT60" s="7">
        <f t="shared" si="1"/>
        <v>3.5</v>
      </c>
      <c r="BU60" s="7">
        <f t="shared" si="1"/>
        <v>3.4</v>
      </c>
      <c r="BV60" s="7">
        <f t="shared" si="1"/>
        <v>3.6</v>
      </c>
      <c r="BW60" s="7">
        <f t="shared" si="1"/>
        <v>4.2</v>
      </c>
      <c r="BX60" s="7">
        <f t="shared" si="1"/>
        <v>3.9</v>
      </c>
      <c r="BY60" s="7">
        <f t="shared" si="1"/>
        <v>3.7</v>
      </c>
      <c r="BZ60" s="7">
        <f t="shared" si="1"/>
        <v>3.7</v>
      </c>
      <c r="CA60" s="7">
        <f t="shared" si="1"/>
        <v>3.8</v>
      </c>
      <c r="CB60" s="7">
        <f t="shared" si="1"/>
        <v>3.5</v>
      </c>
      <c r="CC60" s="7">
        <f t="shared" si="1"/>
        <v>3.6</v>
      </c>
      <c r="CD60" s="7">
        <f t="shared" si="1"/>
        <v>3.2</v>
      </c>
      <c r="CE60" s="7">
        <f t="shared" si="1"/>
        <v>3.2</v>
      </c>
      <c r="CF60" s="7">
        <f t="shared" si="1"/>
        <v>2.6</v>
      </c>
      <c r="CG60" s="7">
        <f t="shared" si="1"/>
        <v>2.5</v>
      </c>
      <c r="CH60" s="7">
        <f t="shared" si="1"/>
        <v>2.6</v>
      </c>
      <c r="CI60" s="7">
        <f t="shared" si="1"/>
        <v>2.5</v>
      </c>
      <c r="CJ60" s="7">
        <f t="shared" si="1"/>
        <v>3</v>
      </c>
      <c r="CK60" s="7">
        <f t="shared" si="1"/>
        <v>2.2999999999999998</v>
      </c>
      <c r="CL60" s="7">
        <f t="shared" si="1"/>
        <v>2.2999999999999998</v>
      </c>
      <c r="CM60" s="7">
        <f t="shared" si="1"/>
        <v>2.2000000000000002</v>
      </c>
      <c r="CN60" s="7">
        <f t="shared" si="1"/>
        <v>2.6</v>
      </c>
      <c r="CO60" s="7">
        <f t="shared" si="1"/>
        <v>2.4</v>
      </c>
      <c r="CP60" s="7">
        <f t="shared" si="1"/>
        <v>2.2999999999999998</v>
      </c>
      <c r="CQ60" s="7">
        <f t="shared" si="1"/>
        <v>2.5</v>
      </c>
      <c r="CR60" s="7">
        <f t="shared" si="1"/>
        <v>2.4</v>
      </c>
      <c r="CS60" s="7">
        <f t="shared" si="1"/>
        <v>2.4</v>
      </c>
      <c r="CT60" s="7">
        <f t="shared" si="1"/>
        <v>2.7</v>
      </c>
      <c r="CU60" s="7">
        <f t="shared" si="1"/>
        <v>2.6</v>
      </c>
      <c r="CV60" s="7">
        <f t="shared" si="1"/>
        <v>2</v>
      </c>
      <c r="CW60" s="7">
        <f t="shared" si="1"/>
        <v>2.8</v>
      </c>
      <c r="CX60" s="7">
        <f t="shared" si="1"/>
        <v>2.6</v>
      </c>
      <c r="CY60" s="7">
        <f t="shared" si="1"/>
        <v>2.5</v>
      </c>
      <c r="CZ60" s="7">
        <f t="shared" si="1"/>
        <v>2.4</v>
      </c>
      <c r="DA60" s="7">
        <f t="shared" si="1"/>
        <v>2.5</v>
      </c>
      <c r="DB60" s="7">
        <f t="shared" si="1"/>
        <v>2.4</v>
      </c>
      <c r="DC60" s="7">
        <f t="shared" si="1"/>
        <v>2.6</v>
      </c>
      <c r="DD60" s="7">
        <f t="shared" si="1"/>
        <v>2.8</v>
      </c>
      <c r="DE60" s="7">
        <f t="shared" si="1"/>
        <v>3.2</v>
      </c>
      <c r="DF60" s="7">
        <f t="shared" si="1"/>
        <v>3.3</v>
      </c>
      <c r="DG60" s="7">
        <f t="shared" si="1"/>
        <v>3.1</v>
      </c>
      <c r="DH60" s="7">
        <f t="shared" si="1"/>
        <v>3.1</v>
      </c>
      <c r="DI60" s="7">
        <f t="shared" si="1"/>
        <v>2.9</v>
      </c>
      <c r="DJ60" s="7">
        <f t="shared" si="1"/>
        <v>3</v>
      </c>
      <c r="DK60" s="7">
        <f t="shared" si="1"/>
        <v>3.2</v>
      </c>
      <c r="DL60" s="7">
        <f t="shared" si="1"/>
        <v>3</v>
      </c>
      <c r="DM60" s="7">
        <f t="shared" si="1"/>
        <v>3</v>
      </c>
      <c r="DN60" s="7">
        <f t="shared" si="1"/>
        <v>3.2</v>
      </c>
      <c r="DO60" s="7">
        <f t="shared" si="1"/>
        <v>2.4</v>
      </c>
      <c r="DP60" s="7">
        <f t="shared" si="1"/>
        <v>2.6</v>
      </c>
      <c r="DQ60" s="7">
        <f t="shared" si="1"/>
        <v>2.6</v>
      </c>
      <c r="DR60" s="7">
        <f t="shared" si="1"/>
        <v>0.9</v>
      </c>
      <c r="DS60" s="7">
        <f t="shared" si="1"/>
        <v>1.3</v>
      </c>
      <c r="DT60" s="7">
        <f t="shared" si="1"/>
        <v>1.3</v>
      </c>
      <c r="DU60" s="7">
        <f t="shared" si="1"/>
        <v>1.7</v>
      </c>
      <c r="DV60" s="7">
        <f t="shared" si="1"/>
        <v>1.6</v>
      </c>
      <c r="DW60" s="7">
        <f t="shared" si="1"/>
        <v>1.7</v>
      </c>
      <c r="DX60" s="7">
        <f t="shared" si="1"/>
        <v>1.9</v>
      </c>
      <c r="DY60" s="7">
        <f t="shared" si="1"/>
        <v>2.1</v>
      </c>
      <c r="DZ60" s="7">
        <f t="shared" si="1"/>
        <v>2.2000000000000002</v>
      </c>
      <c r="EA60" s="7">
        <f t="shared" si="1"/>
        <v>2.5</v>
      </c>
      <c r="EB60" s="7">
        <f t="shared" ref="EB60:GA60" si="2">EB8</f>
        <v>2.2000000000000002</v>
      </c>
      <c r="EC60" s="7">
        <f t="shared" si="2"/>
        <v>2.2999999999999998</v>
      </c>
      <c r="ED60" s="7">
        <f t="shared" si="2"/>
        <v>3.3</v>
      </c>
      <c r="EE60" s="7">
        <f t="shared" si="2"/>
        <v>3.4</v>
      </c>
      <c r="EF60" s="7">
        <f t="shared" si="2"/>
        <v>3.2</v>
      </c>
      <c r="EG60" s="7">
        <f t="shared" si="2"/>
        <v>-4.2</v>
      </c>
      <c r="EH60" s="7">
        <f t="shared" si="2"/>
        <v>-14.7</v>
      </c>
      <c r="EI60" s="7">
        <f t="shared" si="2"/>
        <v>-8</v>
      </c>
      <c r="EJ60" s="7">
        <f t="shared" si="2"/>
        <v>-3.2</v>
      </c>
      <c r="EK60" s="7">
        <f t="shared" si="2"/>
        <v>-2.2000000000000002</v>
      </c>
      <c r="EL60" s="7">
        <f t="shared" si="2"/>
        <v>-1.8</v>
      </c>
      <c r="EM60" s="7">
        <f t="shared" si="2"/>
        <v>-0.5</v>
      </c>
      <c r="EN60" s="7">
        <f t="shared" si="2"/>
        <v>-0.3</v>
      </c>
      <c r="EO60" s="7">
        <f t="shared" si="2"/>
        <v>-1.1000000000000001</v>
      </c>
      <c r="EP60" s="7">
        <f t="shared" si="2"/>
        <v>-0.9</v>
      </c>
      <c r="EQ60" s="7">
        <f t="shared" si="2"/>
        <v>0</v>
      </c>
      <c r="ER60" s="7">
        <f t="shared" si="2"/>
        <v>-0.9</v>
      </c>
      <c r="ES60" s="7">
        <f t="shared" si="2"/>
        <v>10.5</v>
      </c>
      <c r="ET60" s="7">
        <f t="shared" si="2"/>
        <v>25</v>
      </c>
      <c r="EU60" s="7">
        <f t="shared" si="2"/>
        <v>15.1</v>
      </c>
      <c r="EV60" s="7">
        <f t="shared" si="2"/>
        <v>10</v>
      </c>
      <c r="EW60" s="7">
        <f t="shared" si="2"/>
        <v>8.1999999999999993</v>
      </c>
      <c r="EX60" s="7">
        <f t="shared" si="2"/>
        <v>8</v>
      </c>
      <c r="EY60" s="7">
        <f t="shared" si="2"/>
        <v>6.8</v>
      </c>
      <c r="EZ60" s="7">
        <f t="shared" si="2"/>
        <v>7.2</v>
      </c>
      <c r="FA60" s="7">
        <f t="shared" si="2"/>
        <v>7.6</v>
      </c>
      <c r="FB60" s="7">
        <f t="shared" si="2"/>
        <v>6.9</v>
      </c>
      <c r="FC60" s="7">
        <f t="shared" si="2"/>
        <v>5.6</v>
      </c>
      <c r="FD60" s="7">
        <f t="shared" si="2"/>
        <v>6.7</v>
      </c>
      <c r="FE60" s="7">
        <f t="shared" si="2"/>
        <v>2.8</v>
      </c>
      <c r="FF60" s="7">
        <f t="shared" si="2"/>
        <v>2.4</v>
      </c>
      <c r="FG60" s="7">
        <f t="shared" si="2"/>
        <v>2.5</v>
      </c>
      <c r="FH60" s="7">
        <f t="shared" si="2"/>
        <v>1.7</v>
      </c>
      <c r="FI60" s="7">
        <f t="shared" si="2"/>
        <v>1.9</v>
      </c>
      <c r="FJ60" s="7">
        <f t="shared" si="2"/>
        <v>1.8</v>
      </c>
      <c r="FK60" s="7">
        <f t="shared" si="2"/>
        <v>1.9</v>
      </c>
      <c r="FL60" s="7">
        <f t="shared" si="2"/>
        <v>1.4</v>
      </c>
      <c r="FM60" s="7">
        <f t="shared" si="2"/>
        <v>0.9</v>
      </c>
      <c r="FN60" s="7">
        <f t="shared" si="2"/>
        <v>1.3</v>
      </c>
      <c r="FO60" s="7">
        <f t="shared" si="2"/>
        <v>2.2999999999999998</v>
      </c>
      <c r="FP60" s="7">
        <f t="shared" si="2"/>
        <v>2.2999999999999998</v>
      </c>
      <c r="FQ60" s="7">
        <f t="shared" si="2"/>
        <v>1.7</v>
      </c>
      <c r="FR60" s="7">
        <f t="shared" si="2"/>
        <v>1.6</v>
      </c>
      <c r="FS60" s="7">
        <f t="shared" si="2"/>
        <v>1.8</v>
      </c>
      <c r="FT60" s="7">
        <f t="shared" si="2"/>
        <v>2.1</v>
      </c>
      <c r="FU60" s="7">
        <f t="shared" si="2"/>
        <v>2.5</v>
      </c>
      <c r="FV60" s="7">
        <f t="shared" si="2"/>
        <v>2</v>
      </c>
      <c r="FW60" s="7">
        <f t="shared" si="2"/>
        <v>2.1</v>
      </c>
      <c r="FX60" s="7">
        <f t="shared" si="2"/>
        <v>2</v>
      </c>
      <c r="FY60" s="7">
        <f t="shared" si="2"/>
        <v>2.8</v>
      </c>
      <c r="FZ60" s="7">
        <f t="shared" si="2"/>
        <v>3.2</v>
      </c>
      <c r="GA60" s="7">
        <f t="shared" si="2"/>
        <v>2.1</v>
      </c>
    </row>
  </sheetData>
  <mergeCells count="28">
    <mergeCell ref="A56:GB56"/>
    <mergeCell ref="A57:GB57"/>
    <mergeCell ref="A51:GB51"/>
    <mergeCell ref="A52:GB52"/>
    <mergeCell ref="A53:GB53"/>
    <mergeCell ref="A54:GB54"/>
    <mergeCell ref="A55:GB55"/>
    <mergeCell ref="FO6:FZ6"/>
    <mergeCell ref="A1:GA1"/>
    <mergeCell ref="A2:GA2"/>
    <mergeCell ref="A3:GA3"/>
    <mergeCell ref="A4:GA4"/>
    <mergeCell ref="A6:A7"/>
    <mergeCell ref="AY6:BJ6"/>
    <mergeCell ref="DS6:ED6"/>
    <mergeCell ref="EE6:EP6"/>
    <mergeCell ref="EQ6:FB6"/>
    <mergeCell ref="FC6:FN6"/>
    <mergeCell ref="B6:B7"/>
    <mergeCell ref="C6:N6"/>
    <mergeCell ref="O6:Z6"/>
    <mergeCell ref="AA6:AL6"/>
    <mergeCell ref="AM6:AX6"/>
    <mergeCell ref="BK6:BV6"/>
    <mergeCell ref="BW6:CH6"/>
    <mergeCell ref="CI6:CT6"/>
    <mergeCell ref="CU6:DF6"/>
    <mergeCell ref="DG6:DR6"/>
  </mergeCells>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Input</vt:lpstr>
      <vt:lpstr>Pysentiment vs. FFR</vt:lpstr>
      <vt:lpstr>United States 2-Year Bond Yield</vt:lpstr>
      <vt:lpstr>PCE_YoY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Hong</dc:creator>
  <cp:lastModifiedBy>Yijing Qiang</cp:lastModifiedBy>
  <dcterms:created xsi:type="dcterms:W3CDTF">2024-03-13T05:33:26Z</dcterms:created>
  <dcterms:modified xsi:type="dcterms:W3CDTF">2024-03-21T15:33:43Z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c36e9813</vt:lpwstr>
  </property>
</Properties>
</file>