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D019600\data\"/>
    </mc:Choice>
  </mc:AlternateContent>
  <xr:revisionPtr revIDLastSave="0" documentId="13_ncr:1_{CBD63ACA-3E2B-4170-A539-45191BB78CE2}" xr6:coauthVersionLast="41" xr6:coauthVersionMax="41" xr10:uidLastSave="{00000000-0000-0000-0000-000000000000}"/>
  <bookViews>
    <workbookView xWindow="28680" yWindow="-120" windowWidth="24240" windowHeight="13140" firstSheet="5" activeTab="16" xr2:uid="{05EAAD0C-91D7-43DE-A3FA-56DC99A2E203}"/>
  </bookViews>
  <sheets>
    <sheet name="工作表1" sheetId="1" r:id="rId1"/>
    <sheet name="工作表2" sheetId="4" r:id="rId2"/>
    <sheet name="工作表3" sheetId="5" r:id="rId3"/>
    <sheet name="工作表4" sheetId="6" r:id="rId4"/>
    <sheet name="工作表5" sheetId="7" r:id="rId5"/>
    <sheet name="工作表6" sheetId="8" r:id="rId6"/>
    <sheet name="7-1" sheetId="9" r:id="rId7"/>
    <sheet name="7-1b" sheetId="10" r:id="rId8"/>
    <sheet name="7-1c" sheetId="11" r:id="rId9"/>
    <sheet name="7.1.2 多對一取代" sheetId="12" r:id="rId10"/>
    <sheet name="7.1.3 多對多取代" sheetId="13" r:id="rId11"/>
    <sheet name="7.2.1" sheetId="14" r:id="rId12"/>
    <sheet name="7.2.3" sheetId="15" r:id="rId13"/>
    <sheet name="7.3" sheetId="16" r:id="rId14"/>
    <sheet name="7.5" sheetId="17" r:id="rId15"/>
    <sheet name="7.8" sheetId="18" r:id="rId16"/>
    <sheet name="7.10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2" i="18"/>
  <c r="G3" i="17"/>
  <c r="G4" i="17"/>
  <c r="G5" i="17"/>
  <c r="G6" i="17"/>
  <c r="G2" i="17"/>
  <c r="P3" i="16"/>
  <c r="P4" i="16"/>
  <c r="P5" i="16"/>
  <c r="P6" i="16"/>
  <c r="P2" i="16"/>
  <c r="H3" i="16"/>
  <c r="H4" i="16"/>
  <c r="H5" i="16"/>
  <c r="H6" i="16"/>
  <c r="H2" i="16"/>
  <c r="F3" i="13"/>
  <c r="F4" i="13"/>
  <c r="F5" i="13"/>
  <c r="F6" i="13"/>
  <c r="F7" i="13"/>
  <c r="F2" i="13"/>
  <c r="G4" i="12"/>
  <c r="G5" i="12"/>
  <c r="G6" i="12"/>
  <c r="G7" i="12"/>
  <c r="G8" i="12"/>
  <c r="G3" i="12"/>
</calcChain>
</file>

<file path=xl/sharedStrings.xml><?xml version="1.0" encoding="utf-8"?>
<sst xmlns="http://schemas.openxmlformats.org/spreadsheetml/2006/main" count="319" uniqueCount="63">
  <si>
    <t>訂單編號</t>
    <phoneticPr fontId="1" type="noConversion"/>
  </si>
  <si>
    <t>客戶姓名</t>
    <phoneticPr fontId="1" type="noConversion"/>
  </si>
  <si>
    <t>唯一識別碼</t>
    <phoneticPr fontId="1" type="noConversion"/>
  </si>
  <si>
    <t>成交時間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</si>
  <si>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</si>
  <si>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</si>
  <si>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</si>
  <si>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</si>
  <si>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張通</t>
    <phoneticPr fontId="1" type="noConversion"/>
  </si>
  <si>
    <t>李谷</t>
    <phoneticPr fontId="1" type="noConversion"/>
  </si>
  <si>
    <t>孫鳳</t>
    <phoneticPr fontId="1" type="noConversion"/>
  </si>
  <si>
    <t>趙桓</t>
    <phoneticPr fontId="1" type="noConversion"/>
  </si>
  <si>
    <t>年齡</t>
    <phoneticPr fontId="1" type="noConversion"/>
  </si>
  <si>
    <t>王娜</t>
    <phoneticPr fontId="1" type="noConversion"/>
  </si>
  <si>
    <t>A5</t>
    <phoneticPr fontId="1" type="noConversion"/>
  </si>
  <si>
    <t>銷售ID</t>
    <phoneticPr fontId="1" type="noConversion"/>
  </si>
  <si>
    <t>列號</t>
    <phoneticPr fontId="1" type="noConversion"/>
  </si>
  <si>
    <t>0a</t>
    <phoneticPr fontId="1" type="noConversion"/>
  </si>
  <si>
    <t>1b</t>
    <phoneticPr fontId="1" type="noConversion"/>
  </si>
  <si>
    <t>2c</t>
    <phoneticPr fontId="1" type="noConversion"/>
  </si>
  <si>
    <t>3d</t>
    <phoneticPr fontId="1" type="noConversion"/>
  </si>
  <si>
    <t>4e</t>
    <phoneticPr fontId="1" type="noConversion"/>
  </si>
  <si>
    <t>Company</t>
  </si>
  <si>
    <t>Company</t>
    <phoneticPr fontId="1" type="noConversion"/>
  </si>
  <si>
    <t>Name</t>
  </si>
  <si>
    <t>Name</t>
    <phoneticPr fontId="1" type="noConversion"/>
  </si>
  <si>
    <t>Sale2013</t>
  </si>
  <si>
    <t>Sale2013</t>
    <phoneticPr fontId="1" type="noConversion"/>
  </si>
  <si>
    <t>Sale2014</t>
  </si>
  <si>
    <t>Sale2014</t>
    <phoneticPr fontId="1" type="noConversion"/>
  </si>
  <si>
    <t>Sale2015</t>
  </si>
  <si>
    <t>Sale2015</t>
    <phoneticPr fontId="1" type="noConversion"/>
  </si>
  <si>
    <t>Sale2016</t>
  </si>
  <si>
    <t>Sale2016</t>
    <phoneticPr fontId="1" type="noConversion"/>
  </si>
  <si>
    <t>Apple</t>
  </si>
  <si>
    <t>Apple</t>
    <phoneticPr fontId="1" type="noConversion"/>
  </si>
  <si>
    <t>Google</t>
  </si>
  <si>
    <t>Google</t>
    <phoneticPr fontId="1" type="noConversion"/>
  </si>
  <si>
    <t>Facebook</t>
  </si>
  <si>
    <t>Facebook</t>
    <phoneticPr fontId="1" type="noConversion"/>
  </si>
  <si>
    <t>蘋果</t>
  </si>
  <si>
    <t>蘋果</t>
    <phoneticPr fontId="1" type="noConversion"/>
  </si>
  <si>
    <t>臉書</t>
  </si>
  <si>
    <t>臉書</t>
    <phoneticPr fontId="1" type="noConversion"/>
  </si>
  <si>
    <t>谷歌</t>
  </si>
  <si>
    <t>谷歌</t>
    <phoneticPr fontId="1" type="noConversion"/>
  </si>
  <si>
    <t>Year</t>
  </si>
  <si>
    <t>Sale</t>
  </si>
  <si>
    <t>編號</t>
    <phoneticPr fontId="1" type="noConversion"/>
  </si>
  <si>
    <t>性別</t>
    <phoneticPr fontId="1" type="noConversion"/>
  </si>
  <si>
    <t>註冊時間</t>
    <phoneticPr fontId="1" type="noConversion"/>
  </si>
  <si>
    <t>男</t>
    <phoneticPr fontId="1" type="noConversion"/>
  </si>
  <si>
    <t>A5</t>
  </si>
  <si>
    <t>孟儀</t>
    <phoneticPr fontId="1" type="noConversion"/>
  </si>
  <si>
    <t>A6</t>
  </si>
  <si>
    <t>李朋</t>
    <phoneticPr fontId="1" type="noConversion"/>
  </si>
  <si>
    <t>轉換後的值</t>
    <phoneticPr fontId="1" type="noConversion"/>
  </si>
  <si>
    <t>Before</t>
    <phoneticPr fontId="1" type="noConversion"/>
  </si>
  <si>
    <t>After</t>
    <phoneticPr fontId="1" type="noConversion"/>
  </si>
  <si>
    <t>平均排名</t>
    <phoneticPr fontId="1" type="noConversion"/>
  </si>
  <si>
    <t>最佳排名</t>
    <phoneticPr fontId="1" type="noConversion"/>
  </si>
  <si>
    <t>值計數</t>
    <phoneticPr fontId="1" type="noConversion"/>
  </si>
  <si>
    <t>年齡區間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</si>
</sst>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_);[Red]\(0\)"/>
  </numFmts>
  <fonts count="8" x14ac:knownFonts="1">
    <font>
      <sz val="10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4"/>
      <color theme="1"/>
      <name val="Calibri"/>
      <family val="2"/>
    </font>
    <font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4" fontId="0" fillId="0" borderId="0" xfId="0" applyNumberFormat="1">
      <alignment vertical="center"/>
    </xf>
    <xf numFmtId="181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7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37A6-31AD-47B1-A8DD-69691B4654EE}">
  <dimension ref="A1:F6"/>
  <sheetViews>
    <sheetView workbookViewId="0">
      <selection activeCell="J11" sqref="J11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3.33203125" customWidth="1"/>
    <col min="5" max="5" width="13.33203125" style="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  <c r="F1" s="3" t="s">
        <v>15</v>
      </c>
    </row>
    <row r="2" spans="1:6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  <c r="F2" s="1">
        <v>1</v>
      </c>
    </row>
    <row r="3" spans="1:6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  <c r="F3" s="1">
        <v>2</v>
      </c>
    </row>
    <row r="4" spans="1:6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  <c r="F4" s="1">
        <v>1</v>
      </c>
    </row>
    <row r="5" spans="1:6" x14ac:dyDescent="0.25">
      <c r="A5" s="1" t="s">
        <v>7</v>
      </c>
      <c r="B5" s="1" t="s">
        <v>11</v>
      </c>
      <c r="C5" s="1">
        <v>104</v>
      </c>
      <c r="D5" s="1">
        <v>36</v>
      </c>
      <c r="E5" s="2">
        <v>43323</v>
      </c>
      <c r="F5" s="1">
        <v>2</v>
      </c>
    </row>
    <row r="6" spans="1:6" x14ac:dyDescent="0.25">
      <c r="A6" s="1" t="s">
        <v>14</v>
      </c>
      <c r="B6" s="1" t="s">
        <v>13</v>
      </c>
      <c r="C6" s="1">
        <v>105</v>
      </c>
      <c r="D6" s="1">
        <v>21</v>
      </c>
      <c r="E6" s="2">
        <v>43323</v>
      </c>
      <c r="F6" s="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B3CC-37F6-4BCE-B261-D61648069EE7}">
  <dimension ref="B1:G8"/>
  <sheetViews>
    <sheetView showGridLines="0" workbookViewId="0">
      <selection activeCell="O19" sqref="O19"/>
    </sheetView>
  </sheetViews>
  <sheetFormatPr defaultRowHeight="14.25" x14ac:dyDescent="0.25"/>
  <cols>
    <col min="2" max="3" width="13.33203125" bestFit="1" customWidth="1"/>
    <col min="4" max="4" width="16.33203125" bestFit="1" customWidth="1"/>
    <col min="5" max="5" width="7.6640625" bestFit="1" customWidth="1"/>
    <col min="6" max="6" width="15.83203125" bestFit="1" customWidth="1"/>
    <col min="7" max="7" width="16.33203125" bestFit="1" customWidth="1"/>
  </cols>
  <sheetData>
    <row r="1" spans="2:7" ht="15" thickBot="1" x14ac:dyDescent="0.3"/>
    <row r="2" spans="2:7" ht="16.5" thickBot="1" x14ac:dyDescent="0.3">
      <c r="B2" s="21" t="s">
        <v>0</v>
      </c>
      <c r="C2" s="22" t="s">
        <v>1</v>
      </c>
      <c r="D2" s="22" t="s">
        <v>2</v>
      </c>
      <c r="E2" s="22" t="s">
        <v>12</v>
      </c>
      <c r="F2" s="23" t="s">
        <v>3</v>
      </c>
      <c r="G2" s="24" t="s">
        <v>56</v>
      </c>
    </row>
    <row r="3" spans="2:7" ht="15.75" x14ac:dyDescent="0.25">
      <c r="B3" s="25" t="s">
        <v>4</v>
      </c>
      <c r="C3" s="26" t="s">
        <v>8</v>
      </c>
      <c r="D3" s="26">
        <v>101</v>
      </c>
      <c r="E3" s="26">
        <v>31</v>
      </c>
      <c r="F3" s="27">
        <v>43320</v>
      </c>
      <c r="G3" s="28">
        <f>IF(OR(E:E=240,E:E=260,E:E=280),33,E:E)</f>
        <v>31</v>
      </c>
    </row>
    <row r="4" spans="2:7" ht="15.75" x14ac:dyDescent="0.25">
      <c r="B4" s="25" t="s">
        <v>5</v>
      </c>
      <c r="C4" s="26" t="s">
        <v>9</v>
      </c>
      <c r="D4" s="26">
        <v>102</v>
      </c>
      <c r="E4" s="26">
        <v>45</v>
      </c>
      <c r="F4" s="27">
        <v>43321</v>
      </c>
      <c r="G4" s="28">
        <f>IF(OR(E:E=240,E:E=260,E:E=280),33,E:E)</f>
        <v>45</v>
      </c>
    </row>
    <row r="5" spans="2:7" ht="15.75" x14ac:dyDescent="0.25">
      <c r="B5" s="25" t="s">
        <v>6</v>
      </c>
      <c r="C5" s="26" t="s">
        <v>10</v>
      </c>
      <c r="D5" s="26">
        <v>103</v>
      </c>
      <c r="E5" s="26">
        <v>23</v>
      </c>
      <c r="F5" s="27">
        <v>43322</v>
      </c>
      <c r="G5" s="28">
        <f>IF(OR(E:E=240,E:E=260,E:E=280),33,E:E)</f>
        <v>23</v>
      </c>
    </row>
    <row r="6" spans="2:7" ht="15.75" x14ac:dyDescent="0.25">
      <c r="B6" s="25" t="s">
        <v>7</v>
      </c>
      <c r="C6" s="26" t="s">
        <v>11</v>
      </c>
      <c r="D6" s="26">
        <v>104</v>
      </c>
      <c r="E6" s="26">
        <v>240</v>
      </c>
      <c r="F6" s="27">
        <v>43323</v>
      </c>
      <c r="G6" s="28">
        <f>IF(OR(E:E=240,E:E=260,E:E=280),33,E:E)</f>
        <v>33</v>
      </c>
    </row>
    <row r="7" spans="2:7" ht="15.75" x14ac:dyDescent="0.25">
      <c r="B7" s="25" t="s">
        <v>52</v>
      </c>
      <c r="C7" s="26" t="s">
        <v>53</v>
      </c>
      <c r="D7" s="26">
        <v>105</v>
      </c>
      <c r="E7" s="26">
        <v>260</v>
      </c>
      <c r="F7" s="27">
        <v>43324</v>
      </c>
      <c r="G7" s="28">
        <f>IF(OR(E:E=240,E:E=260,E:E=280),33,E:E)</f>
        <v>33</v>
      </c>
    </row>
    <row r="8" spans="2:7" ht="16.5" thickBot="1" x14ac:dyDescent="0.3">
      <c r="B8" s="29" t="s">
        <v>54</v>
      </c>
      <c r="C8" s="30" t="s">
        <v>55</v>
      </c>
      <c r="D8" s="30">
        <v>106</v>
      </c>
      <c r="E8" s="30">
        <v>280</v>
      </c>
      <c r="F8" s="31">
        <v>43324</v>
      </c>
      <c r="G8" s="32">
        <f>IF(OR(E:E=240,E:E=260,E:E=280),33,E:E)</f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F955-7D51-4D6B-A9C1-F599FA461A8F}">
  <dimension ref="A1:F7"/>
  <sheetViews>
    <sheetView showGridLines="0" workbookViewId="0">
      <selection activeCell="L13" sqref="L13"/>
    </sheetView>
  </sheetViews>
  <sheetFormatPr defaultRowHeight="14.25" x14ac:dyDescent="0.25"/>
  <cols>
    <col min="1" max="2" width="13.33203125" bestFit="1" customWidth="1"/>
    <col min="3" max="3" width="16.33203125" bestFit="1" customWidth="1"/>
    <col min="4" max="4" width="7.6640625" bestFit="1" customWidth="1"/>
    <col min="5" max="5" width="15.83203125" bestFit="1" customWidth="1"/>
    <col min="6" max="6" width="16.33203125" bestFit="1" customWidth="1"/>
  </cols>
  <sheetData>
    <row r="1" spans="1:6" ht="16.5" thickBot="1" x14ac:dyDescent="0.3">
      <c r="A1" s="21" t="s">
        <v>0</v>
      </c>
      <c r="B1" s="22" t="s">
        <v>1</v>
      </c>
      <c r="C1" s="22" t="s">
        <v>2</v>
      </c>
      <c r="D1" s="22" t="s">
        <v>12</v>
      </c>
      <c r="E1" s="23" t="s">
        <v>3</v>
      </c>
      <c r="F1" s="33" t="s">
        <v>56</v>
      </c>
    </row>
    <row r="2" spans="1:6" ht="15.75" x14ac:dyDescent="0.25">
      <c r="A2" s="25" t="s">
        <v>4</v>
      </c>
      <c r="B2" s="26" t="s">
        <v>8</v>
      </c>
      <c r="C2" s="26">
        <v>101</v>
      </c>
      <c r="D2" s="26">
        <v>31</v>
      </c>
      <c r="E2" s="27">
        <v>43320</v>
      </c>
      <c r="F2" s="28">
        <f>IF(D:D=240,32,IF(D:D=260,33,IF(D:D=280,34,D:D)))</f>
        <v>31</v>
      </c>
    </row>
    <row r="3" spans="1:6" ht="15.75" x14ac:dyDescent="0.25">
      <c r="A3" s="25" t="s">
        <v>5</v>
      </c>
      <c r="B3" s="26" t="s">
        <v>9</v>
      </c>
      <c r="C3" s="26">
        <v>102</v>
      </c>
      <c r="D3" s="26">
        <v>45</v>
      </c>
      <c r="E3" s="27">
        <v>43321</v>
      </c>
      <c r="F3" s="28">
        <f>IF(D:D=240,32,IF(D:D=260,33,IF(D:D=280,34,D:D)))</f>
        <v>45</v>
      </c>
    </row>
    <row r="4" spans="1:6" ht="15.75" x14ac:dyDescent="0.25">
      <c r="A4" s="25" t="s">
        <v>6</v>
      </c>
      <c r="B4" s="26" t="s">
        <v>10</v>
      </c>
      <c r="C4" s="26">
        <v>103</v>
      </c>
      <c r="D4" s="26">
        <v>23</v>
      </c>
      <c r="E4" s="27">
        <v>43322</v>
      </c>
      <c r="F4" s="28">
        <f>IF(D:D=240,32,IF(D:D=260,33,IF(D:D=280,34,D:D)))</f>
        <v>23</v>
      </c>
    </row>
    <row r="5" spans="1:6" ht="15.75" x14ac:dyDescent="0.25">
      <c r="A5" s="25" t="s">
        <v>7</v>
      </c>
      <c r="B5" s="26" t="s">
        <v>11</v>
      </c>
      <c r="C5" s="26">
        <v>104</v>
      </c>
      <c r="D5" s="26">
        <v>240</v>
      </c>
      <c r="E5" s="27">
        <v>43323</v>
      </c>
      <c r="F5" s="28">
        <f>IF(D:D=240,32,IF(D:D=260,33,IF(D:D=280,34,D:D)))</f>
        <v>32</v>
      </c>
    </row>
    <row r="6" spans="1:6" ht="15.75" x14ac:dyDescent="0.25">
      <c r="A6" s="25" t="s">
        <v>52</v>
      </c>
      <c r="B6" s="26" t="s">
        <v>53</v>
      </c>
      <c r="C6" s="26">
        <v>105</v>
      </c>
      <c r="D6" s="26">
        <v>260</v>
      </c>
      <c r="E6" s="27">
        <v>43324</v>
      </c>
      <c r="F6" s="28">
        <f>IF(D:D=240,32,IF(D:D=260,33,IF(D:D=280,34,D:D)))</f>
        <v>33</v>
      </c>
    </row>
    <row r="7" spans="1:6" ht="16.5" thickBot="1" x14ac:dyDescent="0.3">
      <c r="A7" s="29" t="s">
        <v>54</v>
      </c>
      <c r="B7" s="30" t="s">
        <v>55</v>
      </c>
      <c r="C7" s="30">
        <v>106</v>
      </c>
      <c r="D7" s="30">
        <v>280</v>
      </c>
      <c r="E7" s="31">
        <v>43324</v>
      </c>
      <c r="F7" s="32">
        <f>IF(D:D=240,32,IF(D:D=260,33,IF(D:D=280,34,D:D)))</f>
        <v>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DA27-3F4D-4F31-A176-EC4B5B41B0A4}">
  <dimension ref="A1:F6"/>
  <sheetViews>
    <sheetView showGridLines="0" workbookViewId="0">
      <selection activeCell="H24" sqref="H24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0.6640625" bestFit="1" customWidth="1"/>
    <col min="5" max="5" width="13.33203125" style="5" bestFit="1" customWidth="1"/>
    <col min="6" max="6" width="13.1640625" bestFit="1" customWidth="1"/>
    <col min="7" max="7" width="6.33203125" bestFit="1" customWidth="1"/>
    <col min="8" max="8" width="13.33203125" bestFit="1" customWidth="1"/>
    <col min="9" max="9" width="8.6640625" bestFit="1" customWidth="1"/>
    <col min="11" max="12" width="10.6640625" bestFit="1" customWidth="1"/>
    <col min="13" max="13" width="13.1640625" bestFit="1" customWidth="1"/>
    <col min="14" max="14" width="6.33203125" bestFit="1" customWidth="1"/>
    <col min="15" max="15" width="13.33203125" bestFit="1" customWidth="1"/>
    <col min="16" max="16" width="8.6640625" bestFit="1" customWidth="1"/>
  </cols>
  <sheetData>
    <row r="1" spans="1:6" ht="15" thickBot="1" x14ac:dyDescent="0.3">
      <c r="A1" s="16" t="s">
        <v>0</v>
      </c>
      <c r="B1" s="17" t="s">
        <v>1</v>
      </c>
      <c r="C1" s="17" t="s">
        <v>2</v>
      </c>
      <c r="D1" s="17" t="s">
        <v>12</v>
      </c>
      <c r="E1" s="18" t="s">
        <v>3</v>
      </c>
      <c r="F1" s="35" t="s">
        <v>15</v>
      </c>
    </row>
    <row r="2" spans="1:6" x14ac:dyDescent="0.25">
      <c r="A2" s="10" t="s">
        <v>4</v>
      </c>
      <c r="B2" s="11" t="s">
        <v>8</v>
      </c>
      <c r="C2" s="11">
        <v>101</v>
      </c>
      <c r="D2" s="11">
        <v>31</v>
      </c>
      <c r="E2" s="12">
        <v>43320</v>
      </c>
      <c r="F2" s="19">
        <v>1</v>
      </c>
    </row>
    <row r="3" spans="1:6" x14ac:dyDescent="0.25">
      <c r="A3" s="10" t="s">
        <v>5</v>
      </c>
      <c r="B3" s="11" t="s">
        <v>9</v>
      </c>
      <c r="C3" s="11">
        <v>102</v>
      </c>
      <c r="D3" s="11">
        <v>45</v>
      </c>
      <c r="E3" s="12">
        <v>43321</v>
      </c>
      <c r="F3" s="19">
        <v>2</v>
      </c>
    </row>
    <row r="4" spans="1:6" x14ac:dyDescent="0.25">
      <c r="A4" s="10" t="s">
        <v>6</v>
      </c>
      <c r="B4" s="11" t="s">
        <v>10</v>
      </c>
      <c r="C4" s="11">
        <v>103</v>
      </c>
      <c r="D4" s="11">
        <v>23</v>
      </c>
      <c r="E4" s="12">
        <v>43322</v>
      </c>
      <c r="F4" s="19">
        <v>1</v>
      </c>
    </row>
    <row r="5" spans="1:6" x14ac:dyDescent="0.25">
      <c r="A5" s="10" t="s">
        <v>7</v>
      </c>
      <c r="B5" s="11" t="s">
        <v>11</v>
      </c>
      <c r="C5" s="11">
        <v>104</v>
      </c>
      <c r="D5" s="11">
        <v>36</v>
      </c>
      <c r="E5" s="12">
        <v>43323</v>
      </c>
      <c r="F5" s="19">
        <v>2</v>
      </c>
    </row>
    <row r="6" spans="1:6" ht="15" thickBot="1" x14ac:dyDescent="0.3">
      <c r="A6" s="13" t="s">
        <v>14</v>
      </c>
      <c r="B6" s="14" t="s">
        <v>13</v>
      </c>
      <c r="C6" s="14">
        <v>105</v>
      </c>
      <c r="D6" s="14">
        <v>21</v>
      </c>
      <c r="E6" s="15">
        <v>43323</v>
      </c>
      <c r="F6" s="20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92FB-762D-4388-A27D-DD77EBE27FEA}">
  <dimension ref="C8:O14"/>
  <sheetViews>
    <sheetView showGridLines="0" workbookViewId="0">
      <selection activeCell="K22" sqref="K22"/>
    </sheetView>
  </sheetViews>
  <sheetFormatPr defaultRowHeight="14.25" x14ac:dyDescent="0.25"/>
  <cols>
    <col min="1" max="4" width="10.6640625" bestFit="1" customWidth="1"/>
    <col min="5" max="5" width="13.1640625" style="5" bestFit="1" customWidth="1"/>
    <col min="6" max="6" width="6.33203125" bestFit="1" customWidth="1"/>
    <col min="7" max="7" width="13.33203125" bestFit="1" customWidth="1"/>
    <col min="8" max="9" width="8.6640625" bestFit="1" customWidth="1"/>
    <col min="10" max="11" width="10.6640625" bestFit="1" customWidth="1"/>
    <col min="12" max="12" width="13.1640625" bestFit="1" customWidth="1"/>
    <col min="13" max="13" width="6.33203125" bestFit="1" customWidth="1"/>
    <col min="14" max="14" width="13.33203125" bestFit="1" customWidth="1"/>
    <col min="15" max="16" width="8.6640625" bestFit="1" customWidth="1"/>
  </cols>
  <sheetData>
    <row r="8" spans="3:15" ht="21.75" thickBot="1" x14ac:dyDescent="0.3">
      <c r="C8" s="39" t="s">
        <v>57</v>
      </c>
      <c r="D8" s="39"/>
      <c r="E8" s="39"/>
      <c r="F8" s="39"/>
      <c r="G8" s="39"/>
      <c r="H8" s="39"/>
      <c r="I8" s="38"/>
      <c r="J8" s="39" t="s">
        <v>58</v>
      </c>
      <c r="K8" s="39"/>
      <c r="L8" s="39"/>
      <c r="M8" s="39"/>
      <c r="N8" s="39"/>
      <c r="O8" s="39"/>
    </row>
    <row r="9" spans="3:15" ht="15" thickBot="1" x14ac:dyDescent="0.3">
      <c r="C9" s="16" t="s">
        <v>0</v>
      </c>
      <c r="D9" s="17" t="s">
        <v>1</v>
      </c>
      <c r="E9" s="17" t="s">
        <v>2</v>
      </c>
      <c r="F9" s="17" t="s">
        <v>12</v>
      </c>
      <c r="G9" s="18" t="s">
        <v>3</v>
      </c>
      <c r="H9" s="35" t="s">
        <v>15</v>
      </c>
      <c r="J9" s="16" t="s">
        <v>0</v>
      </c>
      <c r="K9" s="17" t="s">
        <v>1</v>
      </c>
      <c r="L9" s="17" t="s">
        <v>2</v>
      </c>
      <c r="M9" s="17" t="s">
        <v>12</v>
      </c>
      <c r="N9" s="18" t="s">
        <v>3</v>
      </c>
      <c r="O9" s="35" t="s">
        <v>15</v>
      </c>
    </row>
    <row r="10" spans="3:15" x14ac:dyDescent="0.25">
      <c r="C10" s="10" t="s">
        <v>4</v>
      </c>
      <c r="D10" s="11" t="s">
        <v>8</v>
      </c>
      <c r="E10" s="11">
        <v>101</v>
      </c>
      <c r="F10" s="11">
        <v>31</v>
      </c>
      <c r="G10" s="12">
        <v>43320</v>
      </c>
      <c r="H10" s="19">
        <v>1</v>
      </c>
      <c r="J10" s="10" t="s">
        <v>6</v>
      </c>
      <c r="K10" s="11" t="s">
        <v>10</v>
      </c>
      <c r="L10" s="11">
        <v>103</v>
      </c>
      <c r="M10" s="11">
        <v>23</v>
      </c>
      <c r="N10" s="12">
        <v>43322</v>
      </c>
      <c r="O10" s="19">
        <v>1</v>
      </c>
    </row>
    <row r="11" spans="3:15" x14ac:dyDescent="0.25">
      <c r="C11" s="10" t="s">
        <v>5</v>
      </c>
      <c r="D11" s="11" t="s">
        <v>9</v>
      </c>
      <c r="E11" s="11">
        <v>102</v>
      </c>
      <c r="F11" s="11">
        <v>45</v>
      </c>
      <c r="G11" s="12">
        <v>43321</v>
      </c>
      <c r="H11" s="19">
        <v>2</v>
      </c>
      <c r="J11" s="10" t="s">
        <v>4</v>
      </c>
      <c r="K11" s="11" t="s">
        <v>8</v>
      </c>
      <c r="L11" s="11">
        <v>101</v>
      </c>
      <c r="M11" s="11">
        <v>31</v>
      </c>
      <c r="N11" s="12">
        <v>43320</v>
      </c>
      <c r="O11" s="19">
        <v>1</v>
      </c>
    </row>
    <row r="12" spans="3:15" x14ac:dyDescent="0.25">
      <c r="C12" s="10" t="s">
        <v>6</v>
      </c>
      <c r="D12" s="11" t="s">
        <v>10</v>
      </c>
      <c r="E12" s="11">
        <v>103</v>
      </c>
      <c r="F12" s="11">
        <v>23</v>
      </c>
      <c r="G12" s="12">
        <v>43322</v>
      </c>
      <c r="H12" s="19">
        <v>1</v>
      </c>
      <c r="J12" s="10" t="s">
        <v>7</v>
      </c>
      <c r="K12" s="11" t="s">
        <v>11</v>
      </c>
      <c r="L12" s="11">
        <v>104</v>
      </c>
      <c r="M12" s="11">
        <v>36</v>
      </c>
      <c r="N12" s="12">
        <v>43323</v>
      </c>
      <c r="O12" s="19">
        <v>2</v>
      </c>
    </row>
    <row r="13" spans="3:15" x14ac:dyDescent="0.25">
      <c r="C13" s="10" t="s">
        <v>7</v>
      </c>
      <c r="D13" s="11" t="s">
        <v>11</v>
      </c>
      <c r="E13" s="11">
        <v>104</v>
      </c>
      <c r="F13" s="11">
        <v>36</v>
      </c>
      <c r="G13" s="12">
        <v>43323</v>
      </c>
      <c r="H13" s="19">
        <v>2</v>
      </c>
      <c r="J13" s="10" t="s">
        <v>5</v>
      </c>
      <c r="K13" s="11" t="s">
        <v>9</v>
      </c>
      <c r="L13" s="11">
        <v>102</v>
      </c>
      <c r="M13" s="11">
        <v>45</v>
      </c>
      <c r="N13" s="12">
        <v>43321</v>
      </c>
      <c r="O13" s="19">
        <v>2</v>
      </c>
    </row>
    <row r="14" spans="3:15" ht="15" thickBot="1" x14ac:dyDescent="0.3">
      <c r="C14" s="13" t="s">
        <v>14</v>
      </c>
      <c r="D14" s="14" t="s">
        <v>13</v>
      </c>
      <c r="E14" s="14">
        <v>105</v>
      </c>
      <c r="F14" s="14">
        <v>21</v>
      </c>
      <c r="G14" s="15">
        <v>43323</v>
      </c>
      <c r="H14" s="20">
        <v>3</v>
      </c>
      <c r="J14" s="13" t="s">
        <v>14</v>
      </c>
      <c r="K14" s="14" t="s">
        <v>13</v>
      </c>
      <c r="L14" s="14">
        <v>105</v>
      </c>
      <c r="M14" s="14">
        <v>21</v>
      </c>
      <c r="N14" s="15">
        <v>43323</v>
      </c>
      <c r="O14" s="20">
        <v>3</v>
      </c>
    </row>
  </sheetData>
  <sortState xmlns:xlrd2="http://schemas.microsoft.com/office/spreadsheetml/2017/richdata2" ref="J10:O14">
    <sortCondition ref="O10:O14"/>
    <sortCondition descending="1" ref="N10:N14"/>
  </sortState>
  <mergeCells count="2">
    <mergeCell ref="C8:H8"/>
    <mergeCell ref="J8:O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B122-846E-4A83-9065-CB675F9550CD}">
  <dimension ref="B1:P6"/>
  <sheetViews>
    <sheetView showGridLines="0" topLeftCell="I1" workbookViewId="0">
      <selection activeCell="P2" sqref="P2"/>
    </sheetView>
  </sheetViews>
  <sheetFormatPr defaultRowHeight="14.25" x14ac:dyDescent="0.25"/>
  <cols>
    <col min="2" max="3" width="10.6640625" bestFit="1" customWidth="1"/>
    <col min="4" max="4" width="13.33203125" bestFit="1" customWidth="1"/>
    <col min="5" max="5" width="10.6640625" bestFit="1" customWidth="1"/>
    <col min="6" max="6" width="13.33203125" style="5" bestFit="1" customWidth="1"/>
    <col min="7" max="7" width="13.1640625" bestFit="1" customWidth="1"/>
    <col min="8" max="8" width="10.6640625" bestFit="1" customWidth="1"/>
    <col min="9" max="9" width="13.33203125" bestFit="1" customWidth="1"/>
    <col min="10" max="11" width="10.6640625" bestFit="1" customWidth="1"/>
    <col min="12" max="12" width="13.1640625" bestFit="1" customWidth="1"/>
    <col min="13" max="13" width="6.33203125" bestFit="1" customWidth="1"/>
    <col min="14" max="14" width="13.33203125" bestFit="1" customWidth="1"/>
    <col min="15" max="15" width="8.6640625" bestFit="1" customWidth="1"/>
    <col min="16" max="16" width="10.6640625" bestFit="1" customWidth="1"/>
    <col min="17" max="17" width="8.6640625" bestFit="1" customWidth="1"/>
  </cols>
  <sheetData>
    <row r="1" spans="2:16" ht="15" thickBot="1" x14ac:dyDescent="0.3">
      <c r="B1" s="16" t="s">
        <v>0</v>
      </c>
      <c r="C1" s="17" t="s">
        <v>1</v>
      </c>
      <c r="D1" s="17" t="s">
        <v>2</v>
      </c>
      <c r="E1" s="17" t="s">
        <v>12</v>
      </c>
      <c r="F1" s="18" t="s">
        <v>3</v>
      </c>
      <c r="G1" s="17" t="s">
        <v>15</v>
      </c>
      <c r="H1" s="35" t="s">
        <v>59</v>
      </c>
      <c r="J1" s="16" t="s">
        <v>0</v>
      </c>
      <c r="K1" s="17" t="s">
        <v>1</v>
      </c>
      <c r="L1" s="17" t="s">
        <v>2</v>
      </c>
      <c r="M1" s="17" t="s">
        <v>12</v>
      </c>
      <c r="N1" s="18" t="s">
        <v>3</v>
      </c>
      <c r="O1" s="17" t="s">
        <v>15</v>
      </c>
      <c r="P1" s="35" t="s">
        <v>60</v>
      </c>
    </row>
    <row r="2" spans="2:16" x14ac:dyDescent="0.25">
      <c r="B2" s="10" t="s">
        <v>4</v>
      </c>
      <c r="C2" s="11" t="s">
        <v>8</v>
      </c>
      <c r="D2" s="11">
        <v>101</v>
      </c>
      <c r="E2" s="11">
        <v>31</v>
      </c>
      <c r="F2" s="12">
        <v>43320</v>
      </c>
      <c r="G2" s="11">
        <v>1</v>
      </c>
      <c r="H2" s="19">
        <f>_xlfn.RANK.AVG($G2,$G$2:$G$6,1)</f>
        <v>1.5</v>
      </c>
      <c r="J2" s="10" t="s">
        <v>4</v>
      </c>
      <c r="K2" s="11" t="s">
        <v>8</v>
      </c>
      <c r="L2" s="11">
        <v>101</v>
      </c>
      <c r="M2" s="11">
        <v>31</v>
      </c>
      <c r="N2" s="12">
        <v>43320</v>
      </c>
      <c r="O2" s="11">
        <v>1</v>
      </c>
      <c r="P2" s="19">
        <f>_xlfn.RANK.EQ($O2,$O$2:$O$6,1)</f>
        <v>1</v>
      </c>
    </row>
    <row r="3" spans="2:16" x14ac:dyDescent="0.25">
      <c r="B3" s="10" t="s">
        <v>5</v>
      </c>
      <c r="C3" s="11" t="s">
        <v>9</v>
      </c>
      <c r="D3" s="11">
        <v>102</v>
      </c>
      <c r="E3" s="11">
        <v>45</v>
      </c>
      <c r="F3" s="12">
        <v>43321</v>
      </c>
      <c r="G3" s="11">
        <v>2</v>
      </c>
      <c r="H3" s="19">
        <f t="shared" ref="H3:H6" si="0">_xlfn.RANK.AVG($G3,$G$2:$G$6,1)</f>
        <v>3.5</v>
      </c>
      <c r="J3" s="10" t="s">
        <v>5</v>
      </c>
      <c r="K3" s="11" t="s">
        <v>9</v>
      </c>
      <c r="L3" s="11">
        <v>102</v>
      </c>
      <c r="M3" s="11">
        <v>45</v>
      </c>
      <c r="N3" s="12">
        <v>43321</v>
      </c>
      <c r="O3" s="11">
        <v>2</v>
      </c>
      <c r="P3" s="19">
        <f t="shared" ref="P3:P6" si="1">_xlfn.RANK.EQ($O3,$O$2:$O$6,1)</f>
        <v>3</v>
      </c>
    </row>
    <row r="4" spans="2:16" x14ac:dyDescent="0.25">
      <c r="B4" s="10" t="s">
        <v>6</v>
      </c>
      <c r="C4" s="11" t="s">
        <v>10</v>
      </c>
      <c r="D4" s="11">
        <v>103</v>
      </c>
      <c r="E4" s="11">
        <v>23</v>
      </c>
      <c r="F4" s="12">
        <v>43322</v>
      </c>
      <c r="G4" s="11">
        <v>1</v>
      </c>
      <c r="H4" s="19">
        <f t="shared" si="0"/>
        <v>1.5</v>
      </c>
      <c r="J4" s="10" t="s">
        <v>6</v>
      </c>
      <c r="K4" s="11" t="s">
        <v>10</v>
      </c>
      <c r="L4" s="11">
        <v>103</v>
      </c>
      <c r="M4" s="11">
        <v>23</v>
      </c>
      <c r="N4" s="12">
        <v>43322</v>
      </c>
      <c r="O4" s="11">
        <v>1</v>
      </c>
      <c r="P4" s="19">
        <f t="shared" si="1"/>
        <v>1</v>
      </c>
    </row>
    <row r="5" spans="2:16" x14ac:dyDescent="0.25">
      <c r="B5" s="10" t="s">
        <v>7</v>
      </c>
      <c r="C5" s="11" t="s">
        <v>11</v>
      </c>
      <c r="D5" s="11">
        <v>104</v>
      </c>
      <c r="E5" s="11">
        <v>36</v>
      </c>
      <c r="F5" s="12">
        <v>43323</v>
      </c>
      <c r="G5" s="11">
        <v>2</v>
      </c>
      <c r="H5" s="19">
        <f t="shared" si="0"/>
        <v>3.5</v>
      </c>
      <c r="J5" s="10" t="s">
        <v>7</v>
      </c>
      <c r="K5" s="11" t="s">
        <v>11</v>
      </c>
      <c r="L5" s="11">
        <v>104</v>
      </c>
      <c r="M5" s="11">
        <v>36</v>
      </c>
      <c r="N5" s="12">
        <v>43323</v>
      </c>
      <c r="O5" s="11">
        <v>2</v>
      </c>
      <c r="P5" s="19">
        <f t="shared" si="1"/>
        <v>3</v>
      </c>
    </row>
    <row r="6" spans="2:16" ht="15" thickBot="1" x14ac:dyDescent="0.3">
      <c r="B6" s="13" t="s">
        <v>14</v>
      </c>
      <c r="C6" s="14" t="s">
        <v>13</v>
      </c>
      <c r="D6" s="14">
        <v>105</v>
      </c>
      <c r="E6" s="14">
        <v>21</v>
      </c>
      <c r="F6" s="15">
        <v>43323</v>
      </c>
      <c r="G6" s="14">
        <v>3</v>
      </c>
      <c r="H6" s="20">
        <f t="shared" si="0"/>
        <v>5</v>
      </c>
      <c r="J6" s="13" t="s">
        <v>14</v>
      </c>
      <c r="K6" s="14" t="s">
        <v>13</v>
      </c>
      <c r="L6" s="14">
        <v>105</v>
      </c>
      <c r="M6" s="14">
        <v>21</v>
      </c>
      <c r="N6" s="15">
        <v>43323</v>
      </c>
      <c r="O6" s="14">
        <v>3</v>
      </c>
      <c r="P6" s="20">
        <f t="shared" si="1"/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8B91-2D86-4575-BAF2-CD599AFE42E2}">
  <dimension ref="A1:G6"/>
  <sheetViews>
    <sheetView showGridLines="0" topLeftCell="A13" workbookViewId="0">
      <selection activeCell="F32" sqref="F32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0.6640625" bestFit="1" customWidth="1"/>
    <col min="5" max="5" width="13.33203125" style="5" bestFit="1" customWidth="1"/>
    <col min="6" max="6" width="13.1640625" bestFit="1" customWidth="1"/>
    <col min="7" max="7" width="8.6640625" bestFit="1" customWidth="1"/>
    <col min="8" max="8" width="13.33203125" bestFit="1" customWidth="1"/>
    <col min="9" max="9" width="8.6640625" bestFit="1" customWidth="1"/>
    <col min="11" max="12" width="10.6640625" bestFit="1" customWidth="1"/>
    <col min="13" max="13" width="13.1640625" bestFit="1" customWidth="1"/>
    <col min="14" max="14" width="6.33203125" bestFit="1" customWidth="1"/>
    <col min="15" max="15" width="13.33203125" bestFit="1" customWidth="1"/>
    <col min="16" max="16" width="8.6640625" bestFit="1" customWidth="1"/>
  </cols>
  <sheetData>
    <row r="1" spans="1:7" x14ac:dyDescent="0.25">
      <c r="A1" s="7" t="s">
        <v>0</v>
      </c>
      <c r="B1" s="8" t="s">
        <v>1</v>
      </c>
      <c r="C1" s="8" t="s">
        <v>2</v>
      </c>
      <c r="D1" s="8" t="s">
        <v>12</v>
      </c>
      <c r="E1" s="9" t="s">
        <v>3</v>
      </c>
      <c r="F1" s="8" t="s">
        <v>15</v>
      </c>
      <c r="G1" s="34" t="s">
        <v>61</v>
      </c>
    </row>
    <row r="2" spans="1:7" x14ac:dyDescent="0.25">
      <c r="A2" s="10" t="s">
        <v>4</v>
      </c>
      <c r="B2" s="11" t="s">
        <v>8</v>
      </c>
      <c r="C2" s="11">
        <v>101</v>
      </c>
      <c r="D2" s="11">
        <v>31</v>
      </c>
      <c r="E2" s="12">
        <v>43320</v>
      </c>
      <c r="F2" s="11">
        <v>1</v>
      </c>
      <c r="G2" s="19">
        <f>COUNTIF($F$2:$F$6,F2)</f>
        <v>2</v>
      </c>
    </row>
    <row r="3" spans="1:7" x14ac:dyDescent="0.25">
      <c r="A3" s="10" t="s">
        <v>5</v>
      </c>
      <c r="B3" s="11" t="s">
        <v>9</v>
      </c>
      <c r="C3" s="11">
        <v>102</v>
      </c>
      <c r="D3" s="11">
        <v>45</v>
      </c>
      <c r="E3" s="12">
        <v>43321</v>
      </c>
      <c r="F3" s="11">
        <v>2</v>
      </c>
      <c r="G3" s="19">
        <f t="shared" ref="G3:G6" si="0">COUNTIF($F$2:$F$6,F3)</f>
        <v>2</v>
      </c>
    </row>
    <row r="4" spans="1:7" x14ac:dyDescent="0.25">
      <c r="A4" s="10" t="s">
        <v>6</v>
      </c>
      <c r="B4" s="11" t="s">
        <v>10</v>
      </c>
      <c r="C4" s="11">
        <v>103</v>
      </c>
      <c r="D4" s="11">
        <v>23</v>
      </c>
      <c r="E4" s="12">
        <v>43322</v>
      </c>
      <c r="F4" s="11">
        <v>1</v>
      </c>
      <c r="G4" s="19">
        <f t="shared" si="0"/>
        <v>2</v>
      </c>
    </row>
    <row r="5" spans="1:7" x14ac:dyDescent="0.25">
      <c r="A5" s="10" t="s">
        <v>7</v>
      </c>
      <c r="B5" s="11" t="s">
        <v>11</v>
      </c>
      <c r="C5" s="11">
        <v>104</v>
      </c>
      <c r="D5" s="11">
        <v>36</v>
      </c>
      <c r="E5" s="12">
        <v>43323</v>
      </c>
      <c r="F5" s="11">
        <v>2</v>
      </c>
      <c r="G5" s="19">
        <f t="shared" si="0"/>
        <v>2</v>
      </c>
    </row>
    <row r="6" spans="1:7" ht="15" thickBot="1" x14ac:dyDescent="0.3">
      <c r="A6" s="13" t="s">
        <v>14</v>
      </c>
      <c r="B6" s="14" t="s">
        <v>13</v>
      </c>
      <c r="C6" s="14">
        <v>105</v>
      </c>
      <c r="D6" s="14">
        <v>21</v>
      </c>
      <c r="E6" s="15">
        <v>43323</v>
      </c>
      <c r="F6" s="14">
        <v>3</v>
      </c>
      <c r="G6" s="20">
        <f t="shared" si="0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152A-E820-4E71-BB45-ECB2E967F580}">
  <dimension ref="D1:I11"/>
  <sheetViews>
    <sheetView showGridLines="0" workbookViewId="0">
      <selection activeCell="H20" sqref="H20"/>
    </sheetView>
  </sheetViews>
  <sheetFormatPr defaultRowHeight="14.25" x14ac:dyDescent="0.25"/>
  <cols>
    <col min="5" max="6" width="10.6640625" bestFit="1" customWidth="1"/>
    <col min="7" max="7" width="13.33203125" bestFit="1" customWidth="1"/>
    <col min="8" max="8" width="13.33203125" customWidth="1"/>
    <col min="9" max="9" width="13.33203125" style="5" bestFit="1" customWidth="1"/>
  </cols>
  <sheetData>
    <row r="1" spans="4:9" x14ac:dyDescent="0.25">
      <c r="D1" s="7" t="s">
        <v>12</v>
      </c>
      <c r="E1" s="34" t="s">
        <v>62</v>
      </c>
      <c r="I1"/>
    </row>
    <row r="2" spans="4:9" x14ac:dyDescent="0.25">
      <c r="D2" s="10">
        <v>1</v>
      </c>
      <c r="E2" s="19" t="str">
        <f>IF(D2&lt;4,"&lt;4",IF(D2&lt;7,"4-6","&gt;=7"))</f>
        <v>&lt;4</v>
      </c>
      <c r="I2"/>
    </row>
    <row r="3" spans="4:9" x14ac:dyDescent="0.25">
      <c r="D3" s="10">
        <v>2</v>
      </c>
      <c r="E3" s="19" t="str">
        <f t="shared" ref="E3:E11" si="0">IF(D3&lt;4,"&lt;4",IF(D3&lt;7,"4-6","&gt;=7"))</f>
        <v>&lt;4</v>
      </c>
      <c r="I3"/>
    </row>
    <row r="4" spans="4:9" x14ac:dyDescent="0.25">
      <c r="D4" s="10">
        <v>3</v>
      </c>
      <c r="E4" s="19" t="str">
        <f t="shared" si="0"/>
        <v>&lt;4</v>
      </c>
      <c r="I4"/>
    </row>
    <row r="5" spans="4:9" x14ac:dyDescent="0.25">
      <c r="D5" s="10">
        <v>4</v>
      </c>
      <c r="E5" s="19" t="str">
        <f t="shared" si="0"/>
        <v>4-6</v>
      </c>
      <c r="I5"/>
    </row>
    <row r="6" spans="4:9" x14ac:dyDescent="0.25">
      <c r="D6" s="10">
        <v>5</v>
      </c>
      <c r="E6" s="19" t="str">
        <f t="shared" si="0"/>
        <v>4-6</v>
      </c>
      <c r="I6"/>
    </row>
    <row r="7" spans="4:9" x14ac:dyDescent="0.25">
      <c r="D7" s="10">
        <v>6</v>
      </c>
      <c r="E7" s="19" t="str">
        <f t="shared" si="0"/>
        <v>4-6</v>
      </c>
      <c r="I7"/>
    </row>
    <row r="8" spans="4:9" x14ac:dyDescent="0.25">
      <c r="D8" s="10">
        <v>7</v>
      </c>
      <c r="E8" s="19" t="str">
        <f t="shared" si="0"/>
        <v>&gt;=7</v>
      </c>
      <c r="I8"/>
    </row>
    <row r="9" spans="4:9" x14ac:dyDescent="0.25">
      <c r="D9" s="10">
        <v>8</v>
      </c>
      <c r="E9" s="19" t="str">
        <f t="shared" si="0"/>
        <v>&gt;=7</v>
      </c>
      <c r="I9"/>
    </row>
    <row r="10" spans="4:9" x14ac:dyDescent="0.25">
      <c r="D10" s="10">
        <v>9</v>
      </c>
      <c r="E10" s="19" t="str">
        <f t="shared" si="0"/>
        <v>&gt;=7</v>
      </c>
      <c r="I10"/>
    </row>
    <row r="11" spans="4:9" ht="15" thickBot="1" x14ac:dyDescent="0.3">
      <c r="D11" s="13">
        <v>10</v>
      </c>
      <c r="E11" s="20" t="str">
        <f t="shared" si="0"/>
        <v>&gt;=7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E7F3-9E7B-44FD-A8A7-4B293E2567C4}">
  <dimension ref="C8:O14"/>
  <sheetViews>
    <sheetView showGridLines="0" tabSelected="1" workbookViewId="0">
      <selection activeCell="K24" sqref="K24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0.6640625" bestFit="1" customWidth="1"/>
    <col min="5" max="5" width="13.1640625" style="5" bestFit="1" customWidth="1"/>
    <col min="6" max="6" width="6.33203125" bestFit="1" customWidth="1"/>
    <col min="7" max="8" width="13.33203125" bestFit="1" customWidth="1"/>
    <col min="9" max="9" width="8.6640625" bestFit="1" customWidth="1"/>
    <col min="10" max="10" width="13.1640625" bestFit="1" customWidth="1"/>
    <col min="11" max="12" width="11.83203125" bestFit="1" customWidth="1"/>
    <col min="13" max="15" width="13.33203125" bestFit="1" customWidth="1"/>
    <col min="16" max="16" width="8.6640625" bestFit="1" customWidth="1"/>
  </cols>
  <sheetData>
    <row r="8" spans="3:15" ht="19.5" thickBot="1" x14ac:dyDescent="0.3">
      <c r="C8" s="37" t="s">
        <v>57</v>
      </c>
      <c r="D8" s="37"/>
      <c r="E8" s="37"/>
      <c r="F8" s="37"/>
      <c r="G8" s="37"/>
      <c r="H8" s="37"/>
      <c r="I8" s="36"/>
      <c r="J8" s="37" t="s">
        <v>58</v>
      </c>
      <c r="K8" s="37"/>
      <c r="L8" s="37"/>
      <c r="M8" s="37"/>
      <c r="N8" s="37"/>
      <c r="O8" s="37"/>
    </row>
    <row r="9" spans="3:15" ht="15" thickBot="1" x14ac:dyDescent="0.3">
      <c r="C9" s="16" t="s">
        <v>0</v>
      </c>
      <c r="D9" s="17" t="s">
        <v>1</v>
      </c>
      <c r="E9" s="17" t="s">
        <v>2</v>
      </c>
      <c r="F9" s="17" t="s">
        <v>12</v>
      </c>
      <c r="G9" s="18" t="s">
        <v>3</v>
      </c>
      <c r="H9" s="35" t="s">
        <v>15</v>
      </c>
      <c r="J9" s="7" t="s">
        <v>0</v>
      </c>
      <c r="K9" s="40" t="s">
        <v>4</v>
      </c>
      <c r="L9" s="40" t="s">
        <v>5</v>
      </c>
      <c r="M9" s="40" t="s">
        <v>6</v>
      </c>
      <c r="N9" s="40" t="s">
        <v>7</v>
      </c>
      <c r="O9" s="41" t="s">
        <v>14</v>
      </c>
    </row>
    <row r="10" spans="3:15" x14ac:dyDescent="0.25">
      <c r="C10" s="10" t="s">
        <v>4</v>
      </c>
      <c r="D10" s="11" t="s">
        <v>8</v>
      </c>
      <c r="E10" s="11">
        <v>101</v>
      </c>
      <c r="F10" s="11">
        <v>31</v>
      </c>
      <c r="G10" s="12">
        <v>43320</v>
      </c>
      <c r="H10" s="19">
        <v>1</v>
      </c>
      <c r="J10" s="42" t="s">
        <v>1</v>
      </c>
      <c r="K10" s="11" t="s">
        <v>8</v>
      </c>
      <c r="L10" s="11" t="s">
        <v>9</v>
      </c>
      <c r="M10" s="11" t="s">
        <v>10</v>
      </c>
      <c r="N10" s="11" t="s">
        <v>11</v>
      </c>
      <c r="O10" s="19" t="s">
        <v>13</v>
      </c>
    </row>
    <row r="11" spans="3:15" x14ac:dyDescent="0.25">
      <c r="C11" s="10" t="s">
        <v>5</v>
      </c>
      <c r="D11" s="11" t="s">
        <v>9</v>
      </c>
      <c r="E11" s="11">
        <v>102</v>
      </c>
      <c r="F11" s="11">
        <v>45</v>
      </c>
      <c r="G11" s="12">
        <v>43321</v>
      </c>
      <c r="H11" s="19">
        <v>2</v>
      </c>
      <c r="J11" s="42" t="s">
        <v>2</v>
      </c>
      <c r="K11" s="11">
        <v>101</v>
      </c>
      <c r="L11" s="11">
        <v>102</v>
      </c>
      <c r="M11" s="11">
        <v>103</v>
      </c>
      <c r="N11" s="11">
        <v>104</v>
      </c>
      <c r="O11" s="19">
        <v>105</v>
      </c>
    </row>
    <row r="12" spans="3:15" x14ac:dyDescent="0.25">
      <c r="C12" s="10" t="s">
        <v>6</v>
      </c>
      <c r="D12" s="11" t="s">
        <v>10</v>
      </c>
      <c r="E12" s="11">
        <v>103</v>
      </c>
      <c r="F12" s="11">
        <v>23</v>
      </c>
      <c r="G12" s="12">
        <v>43322</v>
      </c>
      <c r="H12" s="19">
        <v>1</v>
      </c>
      <c r="J12" s="42" t="s">
        <v>12</v>
      </c>
      <c r="K12" s="11">
        <v>31</v>
      </c>
      <c r="L12" s="11">
        <v>45</v>
      </c>
      <c r="M12" s="11">
        <v>23</v>
      </c>
      <c r="N12" s="11">
        <v>36</v>
      </c>
      <c r="O12" s="19">
        <v>21</v>
      </c>
    </row>
    <row r="13" spans="3:15" x14ac:dyDescent="0.25">
      <c r="C13" s="10" t="s">
        <v>7</v>
      </c>
      <c r="D13" s="11" t="s">
        <v>11</v>
      </c>
      <c r="E13" s="11">
        <v>104</v>
      </c>
      <c r="F13" s="11">
        <v>36</v>
      </c>
      <c r="G13" s="12">
        <v>43323</v>
      </c>
      <c r="H13" s="19">
        <v>2</v>
      </c>
      <c r="J13" s="43" t="s">
        <v>3</v>
      </c>
      <c r="K13" s="12">
        <v>43320</v>
      </c>
      <c r="L13" s="12">
        <v>43321</v>
      </c>
      <c r="M13" s="12">
        <v>43322</v>
      </c>
      <c r="N13" s="12">
        <v>43323</v>
      </c>
      <c r="O13" s="44">
        <v>43323</v>
      </c>
    </row>
    <row r="14" spans="3:15" ht="15" thickBot="1" x14ac:dyDescent="0.3">
      <c r="C14" s="13" t="s">
        <v>14</v>
      </c>
      <c r="D14" s="14" t="s">
        <v>13</v>
      </c>
      <c r="E14" s="14">
        <v>105</v>
      </c>
      <c r="F14" s="14">
        <v>21</v>
      </c>
      <c r="G14" s="15">
        <v>43323</v>
      </c>
      <c r="H14" s="20">
        <v>3</v>
      </c>
      <c r="J14" s="45" t="s">
        <v>15</v>
      </c>
      <c r="K14" s="14">
        <v>1</v>
      </c>
      <c r="L14" s="14">
        <v>2</v>
      </c>
      <c r="M14" s="14">
        <v>1</v>
      </c>
      <c r="N14" s="14">
        <v>2</v>
      </c>
      <c r="O14" s="20">
        <v>3</v>
      </c>
    </row>
  </sheetData>
  <mergeCells count="2">
    <mergeCell ref="C8:H8"/>
    <mergeCell ref="J8:O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19ED-CC62-4487-9F70-E2BB19F5B099}">
  <dimension ref="A1:F6"/>
  <sheetViews>
    <sheetView workbookViewId="0">
      <selection activeCell="F2" sqref="F2"/>
    </sheetView>
  </sheetViews>
  <sheetFormatPr defaultRowHeight="14.25" x14ac:dyDescent="0.25"/>
  <cols>
    <col min="1" max="2" width="10.6640625" bestFit="1" customWidth="1"/>
    <col min="3" max="3" width="13.33203125" bestFit="1" customWidth="1"/>
    <col min="4" max="4" width="13.33203125" customWidth="1"/>
    <col min="5" max="5" width="13.33203125" style="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  <c r="F1" s="3" t="s">
        <v>15</v>
      </c>
    </row>
    <row r="2" spans="1:6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  <c r="F2" s="1">
        <v>1</v>
      </c>
    </row>
    <row r="3" spans="1:6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  <c r="F3" s="1">
        <v>2</v>
      </c>
    </row>
    <row r="4" spans="1:6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  <c r="F4" s="1"/>
    </row>
    <row r="5" spans="1:6" x14ac:dyDescent="0.25">
      <c r="A5" s="1" t="s">
        <v>7</v>
      </c>
      <c r="B5" s="1" t="s">
        <v>11</v>
      </c>
      <c r="C5" s="1">
        <v>104</v>
      </c>
      <c r="D5" s="1">
        <v>36</v>
      </c>
      <c r="E5" s="2">
        <v>43323</v>
      </c>
      <c r="F5" s="1">
        <v>2</v>
      </c>
    </row>
    <row r="6" spans="1:6" x14ac:dyDescent="0.25">
      <c r="A6" s="1" t="s">
        <v>14</v>
      </c>
      <c r="B6" s="1" t="s">
        <v>13</v>
      </c>
      <c r="C6" s="1">
        <v>105</v>
      </c>
      <c r="D6" s="1">
        <v>21</v>
      </c>
      <c r="E6" s="2">
        <v>43323</v>
      </c>
      <c r="F6" s="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6208-802B-4A75-8D2B-04303A05506C}">
  <dimension ref="A1:G6"/>
  <sheetViews>
    <sheetView workbookViewId="0">
      <selection activeCell="A7" sqref="A7"/>
    </sheetView>
  </sheetViews>
  <sheetFormatPr defaultRowHeight="14.25" x14ac:dyDescent="0.25"/>
  <cols>
    <col min="2" max="3" width="10.6640625" bestFit="1" customWidth="1"/>
    <col min="4" max="4" width="13.33203125" bestFit="1" customWidth="1"/>
    <col min="5" max="5" width="13.33203125" customWidth="1"/>
    <col min="6" max="6" width="13.33203125" style="5" bestFit="1" customWidth="1"/>
  </cols>
  <sheetData>
    <row r="1" spans="1:7" x14ac:dyDescent="0.25">
      <c r="A1" t="s">
        <v>16</v>
      </c>
      <c r="B1" s="3" t="s">
        <v>0</v>
      </c>
      <c r="C1" s="3" t="s">
        <v>1</v>
      </c>
      <c r="D1" s="3" t="s">
        <v>2</v>
      </c>
      <c r="E1" s="3" t="s">
        <v>12</v>
      </c>
      <c r="F1" s="4" t="s">
        <v>3</v>
      </c>
      <c r="G1" s="3" t="s">
        <v>15</v>
      </c>
    </row>
    <row r="2" spans="1:7" x14ac:dyDescent="0.25">
      <c r="A2" t="s">
        <v>17</v>
      </c>
      <c r="B2" s="1" t="s">
        <v>4</v>
      </c>
      <c r="C2" s="1" t="s">
        <v>8</v>
      </c>
      <c r="D2" s="1">
        <v>101</v>
      </c>
      <c r="E2" s="1">
        <v>31</v>
      </c>
      <c r="F2" s="2">
        <v>43320</v>
      </c>
      <c r="G2" s="1">
        <v>1</v>
      </c>
    </row>
    <row r="3" spans="1:7" x14ac:dyDescent="0.25">
      <c r="A3" t="s">
        <v>18</v>
      </c>
      <c r="B3" s="1" t="s">
        <v>5</v>
      </c>
      <c r="C3" s="1" t="s">
        <v>9</v>
      </c>
      <c r="D3" s="1">
        <v>102</v>
      </c>
      <c r="E3" s="1">
        <v>45</v>
      </c>
      <c r="F3" s="2">
        <v>43321</v>
      </c>
      <c r="G3" s="1">
        <v>2</v>
      </c>
    </row>
    <row r="4" spans="1:7" x14ac:dyDescent="0.25">
      <c r="A4" t="s">
        <v>19</v>
      </c>
      <c r="B4" s="1" t="s">
        <v>6</v>
      </c>
      <c r="C4" s="1" t="s">
        <v>10</v>
      </c>
      <c r="D4" s="1">
        <v>103</v>
      </c>
      <c r="E4" s="1">
        <v>23</v>
      </c>
      <c r="F4" s="2">
        <v>43322</v>
      </c>
      <c r="G4" s="1">
        <v>1</v>
      </c>
    </row>
    <row r="5" spans="1:7" x14ac:dyDescent="0.25">
      <c r="A5" t="s">
        <v>20</v>
      </c>
      <c r="B5" s="1" t="s">
        <v>7</v>
      </c>
      <c r="C5" s="1" t="s">
        <v>11</v>
      </c>
      <c r="D5" s="1">
        <v>104</v>
      </c>
      <c r="E5" s="1">
        <v>36</v>
      </c>
      <c r="F5" s="2">
        <v>43323</v>
      </c>
      <c r="G5" s="1">
        <v>2</v>
      </c>
    </row>
    <row r="6" spans="1:7" x14ac:dyDescent="0.25">
      <c r="A6" t="s">
        <v>21</v>
      </c>
      <c r="B6" s="1" t="s">
        <v>14</v>
      </c>
      <c r="C6" s="1" t="s">
        <v>13</v>
      </c>
      <c r="D6" s="1">
        <v>105</v>
      </c>
      <c r="E6" s="1">
        <v>21</v>
      </c>
      <c r="F6" s="2">
        <v>43323</v>
      </c>
      <c r="G6" s="1">
        <v>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5698-A6A6-4D15-93CE-02022AD020C8}">
  <dimension ref="A1:F11"/>
  <sheetViews>
    <sheetView workbookViewId="0">
      <selection activeCell="A2" sqref="A2:A11"/>
    </sheetView>
  </sheetViews>
  <sheetFormatPr defaultRowHeight="14.25" x14ac:dyDescent="0.25"/>
  <cols>
    <col min="2" max="3" width="10.6640625" bestFit="1" customWidth="1"/>
    <col min="4" max="4" width="13.33203125" bestFit="1" customWidth="1"/>
    <col min="5" max="5" width="13.33203125" customWidth="1"/>
    <col min="6" max="6" width="13.33203125" style="5" bestFit="1" customWidth="1"/>
  </cols>
  <sheetData>
    <row r="1" spans="1:6" x14ac:dyDescent="0.25">
      <c r="A1" t="s">
        <v>12</v>
      </c>
      <c r="F1"/>
    </row>
    <row r="2" spans="1:6" x14ac:dyDescent="0.25">
      <c r="A2">
        <v>1</v>
      </c>
      <c r="F2"/>
    </row>
    <row r="3" spans="1:6" x14ac:dyDescent="0.25">
      <c r="A3">
        <v>2</v>
      </c>
      <c r="F3"/>
    </row>
    <row r="4" spans="1:6" x14ac:dyDescent="0.25">
      <c r="A4">
        <v>3</v>
      </c>
      <c r="F4"/>
    </row>
    <row r="5" spans="1:6" x14ac:dyDescent="0.25">
      <c r="A5">
        <v>4</v>
      </c>
      <c r="F5"/>
    </row>
    <row r="6" spans="1:6" x14ac:dyDescent="0.25">
      <c r="A6">
        <v>5</v>
      </c>
      <c r="F6"/>
    </row>
    <row r="7" spans="1:6" x14ac:dyDescent="0.25">
      <c r="A7">
        <v>6</v>
      </c>
      <c r="F7"/>
    </row>
    <row r="8" spans="1:6" x14ac:dyDescent="0.25">
      <c r="A8">
        <v>7</v>
      </c>
      <c r="F8"/>
    </row>
    <row r="9" spans="1:6" x14ac:dyDescent="0.25">
      <c r="A9">
        <v>8</v>
      </c>
      <c r="F9"/>
    </row>
    <row r="10" spans="1:6" x14ac:dyDescent="0.25">
      <c r="A10">
        <v>9</v>
      </c>
      <c r="F10"/>
    </row>
    <row r="11" spans="1:6" x14ac:dyDescent="0.25">
      <c r="A11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571B-7AED-4CDC-9603-14039A1FE207}">
  <dimension ref="A1:F4"/>
  <sheetViews>
    <sheetView workbookViewId="0">
      <selection activeCell="F4" sqref="F4"/>
    </sheetView>
  </sheetViews>
  <sheetFormatPr defaultRowHeight="14.25" x14ac:dyDescent="0.25"/>
  <sheetData>
    <row r="1" spans="1:6" x14ac:dyDescent="0.25">
      <c r="A1" t="s">
        <v>23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</row>
    <row r="2" spans="1:6" x14ac:dyDescent="0.25">
      <c r="A2" t="s">
        <v>35</v>
      </c>
      <c r="B2" t="s">
        <v>41</v>
      </c>
      <c r="C2">
        <v>5000</v>
      </c>
      <c r="D2">
        <v>5050</v>
      </c>
      <c r="E2">
        <v>5050</v>
      </c>
      <c r="F2">
        <v>5050</v>
      </c>
    </row>
    <row r="3" spans="1:6" x14ac:dyDescent="0.25">
      <c r="A3" t="s">
        <v>37</v>
      </c>
      <c r="B3" t="s">
        <v>45</v>
      </c>
      <c r="C3">
        <v>3500</v>
      </c>
      <c r="D3">
        <v>3800</v>
      </c>
      <c r="E3">
        <v>3800</v>
      </c>
      <c r="F3">
        <v>3800</v>
      </c>
    </row>
    <row r="4" spans="1:6" x14ac:dyDescent="0.25">
      <c r="A4" t="s">
        <v>39</v>
      </c>
      <c r="B4" t="s">
        <v>43</v>
      </c>
      <c r="C4">
        <v>2300</v>
      </c>
      <c r="D4">
        <v>2900</v>
      </c>
      <c r="E4">
        <v>2900</v>
      </c>
      <c r="F4">
        <v>2900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DB03-3968-4E3F-A0E1-1E5F139280B2}">
  <dimension ref="A1:D13"/>
  <sheetViews>
    <sheetView workbookViewId="0">
      <selection activeCell="D5" sqref="D5"/>
    </sheetView>
  </sheetViews>
  <sheetFormatPr defaultRowHeight="14.25" x14ac:dyDescent="0.25"/>
  <sheetData>
    <row r="1" spans="1:4" x14ac:dyDescent="0.25">
      <c r="A1" t="s">
        <v>22</v>
      </c>
      <c r="B1" t="s">
        <v>24</v>
      </c>
      <c r="C1" t="s">
        <v>46</v>
      </c>
      <c r="D1" t="s">
        <v>47</v>
      </c>
    </row>
    <row r="2" spans="1:4" x14ac:dyDescent="0.25">
      <c r="A2" t="s">
        <v>34</v>
      </c>
      <c r="B2" t="s">
        <v>40</v>
      </c>
      <c r="C2" t="s">
        <v>26</v>
      </c>
      <c r="D2">
        <v>5000</v>
      </c>
    </row>
    <row r="3" spans="1:4" x14ac:dyDescent="0.25">
      <c r="A3" t="s">
        <v>34</v>
      </c>
      <c r="B3" t="s">
        <v>40</v>
      </c>
      <c r="C3" t="s">
        <v>28</v>
      </c>
      <c r="D3">
        <v>5050</v>
      </c>
    </row>
    <row r="4" spans="1:4" x14ac:dyDescent="0.25">
      <c r="A4" t="s">
        <v>34</v>
      </c>
      <c r="B4" t="s">
        <v>40</v>
      </c>
      <c r="C4" t="s">
        <v>30</v>
      </c>
      <c r="D4">
        <v>5050</v>
      </c>
    </row>
    <row r="5" spans="1:4" x14ac:dyDescent="0.25">
      <c r="A5" t="s">
        <v>34</v>
      </c>
      <c r="B5" t="s">
        <v>40</v>
      </c>
      <c r="C5" t="s">
        <v>32</v>
      </c>
      <c r="D5">
        <v>5050</v>
      </c>
    </row>
    <row r="6" spans="1:4" x14ac:dyDescent="0.25">
      <c r="A6" t="s">
        <v>36</v>
      </c>
      <c r="B6" t="s">
        <v>44</v>
      </c>
      <c r="C6" t="s">
        <v>26</v>
      </c>
      <c r="D6">
        <v>3500</v>
      </c>
    </row>
    <row r="7" spans="1:4" x14ac:dyDescent="0.25">
      <c r="A7" t="s">
        <v>36</v>
      </c>
      <c r="B7" t="s">
        <v>44</v>
      </c>
      <c r="C7" t="s">
        <v>28</v>
      </c>
      <c r="D7">
        <v>3800</v>
      </c>
    </row>
    <row r="8" spans="1:4" x14ac:dyDescent="0.25">
      <c r="A8" t="s">
        <v>36</v>
      </c>
      <c r="B8" t="s">
        <v>44</v>
      </c>
      <c r="C8" t="s">
        <v>30</v>
      </c>
      <c r="D8">
        <v>3800</v>
      </c>
    </row>
    <row r="9" spans="1:4" x14ac:dyDescent="0.25">
      <c r="A9" t="s">
        <v>36</v>
      </c>
      <c r="B9" t="s">
        <v>44</v>
      </c>
      <c r="C9" t="s">
        <v>32</v>
      </c>
      <c r="D9">
        <v>3800</v>
      </c>
    </row>
    <row r="10" spans="1:4" x14ac:dyDescent="0.25">
      <c r="A10" t="s">
        <v>38</v>
      </c>
      <c r="B10" t="s">
        <v>42</v>
      </c>
      <c r="C10" t="s">
        <v>26</v>
      </c>
      <c r="D10">
        <v>2300</v>
      </c>
    </row>
    <row r="11" spans="1:4" x14ac:dyDescent="0.25">
      <c r="A11" t="s">
        <v>38</v>
      </c>
      <c r="B11" t="s">
        <v>42</v>
      </c>
      <c r="C11" t="s">
        <v>28</v>
      </c>
      <c r="D11">
        <v>2900</v>
      </c>
    </row>
    <row r="12" spans="1:4" x14ac:dyDescent="0.25">
      <c r="A12" t="s">
        <v>38</v>
      </c>
      <c r="B12" t="s">
        <v>42</v>
      </c>
      <c r="C12" t="s">
        <v>30</v>
      </c>
      <c r="D12">
        <v>2900</v>
      </c>
    </row>
    <row r="13" spans="1:4" x14ac:dyDescent="0.25">
      <c r="A13" t="s">
        <v>38</v>
      </c>
      <c r="B13" t="s">
        <v>42</v>
      </c>
      <c r="C13" t="s">
        <v>32</v>
      </c>
      <c r="D13">
        <v>2900</v>
      </c>
    </row>
  </sheetData>
  <sortState xmlns:xlrd2="http://schemas.microsoft.com/office/spreadsheetml/2017/richdata2" ref="A2:D9">
    <sortCondition ref="A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AB14-EEDF-4844-9E0F-81238B84B362}">
  <dimension ref="A1:E5"/>
  <sheetViews>
    <sheetView workbookViewId="0">
      <selection activeCell="F8" sqref="F8"/>
    </sheetView>
  </sheetViews>
  <sheetFormatPr defaultRowHeight="14.25" x14ac:dyDescent="0.25"/>
  <cols>
    <col min="5" max="5" width="13.332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</row>
    <row r="2" spans="1:5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</row>
    <row r="3" spans="1:5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</row>
    <row r="4" spans="1:5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</row>
    <row r="5" spans="1:5" x14ac:dyDescent="0.25">
      <c r="A5" s="1" t="s">
        <v>7</v>
      </c>
      <c r="B5" s="1" t="s">
        <v>11</v>
      </c>
      <c r="C5" s="1">
        <v>104</v>
      </c>
      <c r="D5" s="1">
        <v>240</v>
      </c>
      <c r="E5" s="2">
        <v>43323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9E23-4AF4-4758-9E6B-435401E86DF4}">
  <dimension ref="A1:D5"/>
  <sheetViews>
    <sheetView workbookViewId="0">
      <selection activeCell="B5" sqref="B5"/>
    </sheetView>
  </sheetViews>
  <sheetFormatPr defaultRowHeight="14.25" x14ac:dyDescent="0.25"/>
  <cols>
    <col min="2" max="2" width="11.33203125" bestFit="1" customWidth="1"/>
    <col min="4" max="4" width="13.33203125" bestFit="1" customWidth="1"/>
  </cols>
  <sheetData>
    <row r="1" spans="1:4" x14ac:dyDescent="0.25">
      <c r="A1" s="3" t="s">
        <v>48</v>
      </c>
      <c r="B1" s="3" t="s">
        <v>12</v>
      </c>
      <c r="C1" s="3" t="s">
        <v>49</v>
      </c>
      <c r="D1" s="4" t="s">
        <v>50</v>
      </c>
    </row>
    <row r="2" spans="1:4" x14ac:dyDescent="0.25">
      <c r="A2" s="1" t="s">
        <v>4</v>
      </c>
      <c r="B2" s="6">
        <v>54</v>
      </c>
      <c r="C2" s="1" t="s">
        <v>51</v>
      </c>
      <c r="D2" s="2">
        <v>43320</v>
      </c>
    </row>
    <row r="3" spans="1:4" x14ac:dyDescent="0.25">
      <c r="A3" s="1" t="s">
        <v>5</v>
      </c>
      <c r="B3" s="6">
        <v>16</v>
      </c>
      <c r="C3" s="1"/>
      <c r="D3" s="2">
        <v>43321</v>
      </c>
    </row>
    <row r="4" spans="1:4" x14ac:dyDescent="0.25">
      <c r="A4" s="1"/>
      <c r="B4" s="1"/>
      <c r="C4" s="1"/>
      <c r="D4" s="1"/>
    </row>
    <row r="5" spans="1:4" x14ac:dyDescent="0.25">
      <c r="A5" s="1" t="s">
        <v>7</v>
      </c>
      <c r="B5" s="6">
        <v>41</v>
      </c>
      <c r="C5" s="1" t="s">
        <v>51</v>
      </c>
      <c r="D5" s="2">
        <v>43323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8A5BA-5159-475A-AB90-B0C3EB3655C8}">
  <dimension ref="A1:E7"/>
  <sheetViews>
    <sheetView showGridLines="0" workbookViewId="0">
      <selection activeCell="I23" sqref="I23"/>
    </sheetView>
  </sheetViews>
  <sheetFormatPr defaultRowHeight="14.25" x14ac:dyDescent="0.25"/>
  <cols>
    <col min="1" max="2" width="10.6640625" bestFit="1" customWidth="1"/>
    <col min="3" max="3" width="13.1640625" bestFit="1" customWidth="1"/>
    <col min="4" max="4" width="6.33203125" bestFit="1" customWidth="1"/>
    <col min="5" max="5" width="13.332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12</v>
      </c>
      <c r="E1" s="4" t="s">
        <v>3</v>
      </c>
    </row>
    <row r="2" spans="1:5" x14ac:dyDescent="0.25">
      <c r="A2" s="1" t="s">
        <v>4</v>
      </c>
      <c r="B2" s="1" t="s">
        <v>8</v>
      </c>
      <c r="C2" s="1">
        <v>101</v>
      </c>
      <c r="D2" s="1">
        <v>31</v>
      </c>
      <c r="E2" s="2">
        <v>43320</v>
      </c>
    </row>
    <row r="3" spans="1:5" x14ac:dyDescent="0.25">
      <c r="A3" s="1" t="s">
        <v>5</v>
      </c>
      <c r="B3" s="1" t="s">
        <v>9</v>
      </c>
      <c r="C3" s="1">
        <v>102</v>
      </c>
      <c r="D3" s="1">
        <v>45</v>
      </c>
      <c r="E3" s="2">
        <v>43321</v>
      </c>
    </row>
    <row r="4" spans="1:5" x14ac:dyDescent="0.25">
      <c r="A4" s="1" t="s">
        <v>6</v>
      </c>
      <c r="B4" s="1" t="s">
        <v>10</v>
      </c>
      <c r="C4" s="1">
        <v>103</v>
      </c>
      <c r="D4" s="1">
        <v>23</v>
      </c>
      <c r="E4" s="2">
        <v>43322</v>
      </c>
    </row>
    <row r="5" spans="1:5" x14ac:dyDescent="0.25">
      <c r="A5" s="1" t="s">
        <v>7</v>
      </c>
      <c r="B5" s="1" t="s">
        <v>11</v>
      </c>
      <c r="C5" s="1">
        <v>104</v>
      </c>
      <c r="D5" s="1">
        <v>240</v>
      </c>
      <c r="E5" s="2">
        <v>43323</v>
      </c>
    </row>
    <row r="6" spans="1:5" x14ac:dyDescent="0.25">
      <c r="A6" s="1" t="s">
        <v>52</v>
      </c>
      <c r="B6" s="1" t="s">
        <v>53</v>
      </c>
      <c r="C6" s="1">
        <v>105</v>
      </c>
      <c r="D6" s="1">
        <v>260</v>
      </c>
      <c r="E6" s="2">
        <v>43324</v>
      </c>
    </row>
    <row r="7" spans="1:5" x14ac:dyDescent="0.25">
      <c r="A7" s="1" t="s">
        <v>54</v>
      </c>
      <c r="B7" s="1" t="s">
        <v>55</v>
      </c>
      <c r="C7" s="1">
        <v>106</v>
      </c>
      <c r="D7" s="1">
        <v>280</v>
      </c>
      <c r="E7" s="2">
        <v>43324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工作表1</vt:lpstr>
      <vt:lpstr>工作表2</vt:lpstr>
      <vt:lpstr>工作表3</vt:lpstr>
      <vt:lpstr>工作表4</vt:lpstr>
      <vt:lpstr>工作表5</vt:lpstr>
      <vt:lpstr>工作表6</vt:lpstr>
      <vt:lpstr>7-1</vt:lpstr>
      <vt:lpstr>7-1b</vt:lpstr>
      <vt:lpstr>7-1c</vt:lpstr>
      <vt:lpstr>7.1.2 多對一取代</vt:lpstr>
      <vt:lpstr>7.1.3 多對多取代</vt:lpstr>
      <vt:lpstr>7.2.1</vt:lpstr>
      <vt:lpstr>7.2.3</vt:lpstr>
      <vt:lpstr>7.3</vt:lpstr>
      <vt:lpstr>7.5</vt:lpstr>
      <vt:lpstr>7.8</vt:lpstr>
      <vt:lpstr>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gotop</dc:creator>
  <dcterms:created xsi:type="dcterms:W3CDTF">2019-08-12T07:25:29Z</dcterms:created>
  <dcterms:modified xsi:type="dcterms:W3CDTF">2019-09-05T06:18:32Z</dcterms:modified>
</cp:coreProperties>
</file>