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kensa\Google Drive\other\games\Ark_Nova\"/>
    </mc:Choice>
  </mc:AlternateContent>
  <xr:revisionPtr revIDLastSave="0" documentId="13_ncr:1_{E3E66105-0F3B-4553-8F00-2135D411EE8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nimals" sheetId="3" r:id="rId1"/>
    <sheet name="sponsors" sheetId="1" r:id="rId2"/>
    <sheet name="statistic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2" l="1"/>
  <c r="E6" i="2"/>
  <c r="E5" i="2"/>
  <c r="E3" i="2"/>
  <c r="E4" i="2"/>
  <c r="E16" i="2"/>
  <c r="E12" i="2"/>
  <c r="E13" i="2"/>
  <c r="E9" i="2"/>
  <c r="E11" i="2"/>
  <c r="E10" i="2"/>
  <c r="K19" i="2"/>
  <c r="K18" i="2"/>
  <c r="K21" i="2"/>
  <c r="K16" i="2"/>
  <c r="K15" i="2"/>
  <c r="K13" i="2"/>
  <c r="K12" i="2"/>
  <c r="K11" i="2"/>
  <c r="K10" i="2"/>
  <c r="K9" i="2"/>
  <c r="K7" i="2"/>
  <c r="K6" i="2"/>
  <c r="K5" i="2"/>
  <c r="K4" i="2"/>
  <c r="K3" i="2"/>
  <c r="J9" i="2" l="1"/>
  <c r="J10" i="2"/>
  <c r="J12" i="2"/>
  <c r="J13" i="2"/>
  <c r="J11" i="2"/>
  <c r="J21" i="2"/>
</calcChain>
</file>

<file path=xl/sharedStrings.xml><?xml version="1.0" encoding="utf-8"?>
<sst xmlns="http://schemas.openxmlformats.org/spreadsheetml/2006/main" count="1113" uniqueCount="536">
  <si>
    <t>Animal name</t>
  </si>
  <si>
    <t>Latin name</t>
  </si>
  <si>
    <t>Cost</t>
  </si>
  <si>
    <t>Type</t>
  </si>
  <si>
    <t>Continent</t>
  </si>
  <si>
    <t>Requirements</t>
  </si>
  <si>
    <t>Ability</t>
  </si>
  <si>
    <t>Acinonyx jubatus</t>
  </si>
  <si>
    <t>Predator x2</t>
  </si>
  <si>
    <t>Africa</t>
  </si>
  <si>
    <t>Sprint 3</t>
  </si>
  <si>
    <t>6/0/0</t>
  </si>
  <si>
    <t>CHEETAH</t>
  </si>
  <si>
    <t>LION</t>
  </si>
  <si>
    <t>Panthera leo</t>
  </si>
  <si>
    <t>Predator x3</t>
  </si>
  <si>
    <t>Pack</t>
  </si>
  <si>
    <t>9/0/0</t>
  </si>
  <si>
    <t>LEOPARD</t>
  </si>
  <si>
    <t>3R</t>
  </si>
  <si>
    <t>Partner zoo</t>
  </si>
  <si>
    <t>Hunter 4</t>
  </si>
  <si>
    <t>7/1/0</t>
  </si>
  <si>
    <t>CARACAL</t>
  </si>
  <si>
    <t>Caracal caracal</t>
  </si>
  <si>
    <t>Hunter 2</t>
  </si>
  <si>
    <t>4/0/0</t>
  </si>
  <si>
    <t>FENNEC FOX</t>
  </si>
  <si>
    <t>Vulpes zerda</t>
  </si>
  <si>
    <t>Clever</t>
  </si>
  <si>
    <t>3/0/0</t>
  </si>
  <si>
    <t>SIBERIAN TIGER</t>
  </si>
  <si>
    <t>Panthera tigris altaica</t>
  </si>
  <si>
    <t>Asia</t>
  </si>
  <si>
    <t>Asia x3</t>
  </si>
  <si>
    <t>10/2/1</t>
  </si>
  <si>
    <t>SUMATRAN TIGER</t>
  </si>
  <si>
    <t>Panthera tigris sumatrae</t>
  </si>
  <si>
    <t>4WW</t>
  </si>
  <si>
    <t>Science x2</t>
  </si>
  <si>
    <t>8/2/1</t>
  </si>
  <si>
    <t>SLOTH BEAR</t>
  </si>
  <si>
    <t>Melursus ursinus</t>
  </si>
  <si>
    <t>Predator/Bear</t>
  </si>
  <si>
    <t>Predator</t>
  </si>
  <si>
    <t>Boost:Association</t>
  </si>
  <si>
    <t>SUN BEAR</t>
  </si>
  <si>
    <t>Bonuses (Appeal/Conservation/Reputation)</t>
  </si>
  <si>
    <t>Helarctos malayanus</t>
  </si>
  <si>
    <t>Science</t>
  </si>
  <si>
    <t>Action: Association</t>
  </si>
  <si>
    <t>5/0/0</t>
  </si>
  <si>
    <t>YELLOW-THROATED MARTEN</t>
  </si>
  <si>
    <t>Panthera pardus</t>
  </si>
  <si>
    <t>Martes flavigula</t>
  </si>
  <si>
    <t>Hunter 1</t>
  </si>
  <si>
    <t>GRIZZLY BEAR</t>
  </si>
  <si>
    <t>Ursus arctos horribilis</t>
  </si>
  <si>
    <t>Americas</t>
  </si>
  <si>
    <t>Predator x2
Animals II</t>
  </si>
  <si>
    <t>Inventive
Full-throated</t>
  </si>
  <si>
    <t>JAGUAR</t>
  </si>
  <si>
    <t>Panthera onca</t>
  </si>
  <si>
    <t>8/0/0</t>
  </si>
  <si>
    <t>COUGAR</t>
  </si>
  <si>
    <t>Puma concolor</t>
  </si>
  <si>
    <t>Jumping 3</t>
  </si>
  <si>
    <t>SOUTH AMERICAN COATI</t>
  </si>
  <si>
    <t>Nasua nasua</t>
  </si>
  <si>
    <t>2R</t>
  </si>
  <si>
    <t>Inventive 1</t>
  </si>
  <si>
    <t>RACCOON</t>
  </si>
  <si>
    <t>Procyon lotor</t>
  </si>
  <si>
    <t>EURASIAN BROWN BEAR</t>
  </si>
  <si>
    <t>Ursus arctos arctos</t>
  </si>
  <si>
    <t>5W</t>
  </si>
  <si>
    <t>Europe</t>
  </si>
  <si>
    <t>Bear
Animals II</t>
  </si>
  <si>
    <t>Multiplier: Association
Full-throated</t>
  </si>
  <si>
    <t>WOLF</t>
  </si>
  <si>
    <t>Canis lupus</t>
  </si>
  <si>
    <t>EURASIAN LYNX</t>
  </si>
  <si>
    <t>Lynx lynx</t>
  </si>
  <si>
    <t>Europe x2</t>
  </si>
  <si>
    <t>2/0/0</t>
  </si>
  <si>
    <t>EUROPEAN BADGER</t>
  </si>
  <si>
    <t>Meles meles</t>
  </si>
  <si>
    <t>Boost: Aminals</t>
  </si>
  <si>
    <t>STOAT</t>
  </si>
  <si>
    <t>Mustela erminea</t>
  </si>
  <si>
    <t>NEW ZEALAND FUR SEAL</t>
  </si>
  <si>
    <t>Arctocephalus forsteri</t>
  </si>
  <si>
    <t>5WR</t>
  </si>
  <si>
    <t>Australia</t>
  </si>
  <si>
    <t>Animals II</t>
  </si>
  <si>
    <t>Full-throated</t>
  </si>
  <si>
    <t>AUSTRALIAN SEA LION</t>
  </si>
  <si>
    <t>Neophoca cinerea</t>
  </si>
  <si>
    <t>4W</t>
  </si>
  <si>
    <t>Sunbathing 3</t>
  </si>
  <si>
    <t>NEW ZEALAND SEA LION</t>
  </si>
  <si>
    <t>Phocarctos hookeri</t>
  </si>
  <si>
    <t>3W</t>
  </si>
  <si>
    <t>AUSTRALIAN DINGO</t>
  </si>
  <si>
    <t>Canis lupus dingo</t>
  </si>
  <si>
    <t>TASMANIAN DEVIL</t>
  </si>
  <si>
    <t>Sarcophilus harrisii</t>
  </si>
  <si>
    <t>Pouch 1</t>
  </si>
  <si>
    <t>4/0/1</t>
  </si>
  <si>
    <t>AFRICAN BUSH ELEPHANT</t>
  </si>
  <si>
    <t>Loxodonta africana</t>
  </si>
  <si>
    <t>Herbivore</t>
  </si>
  <si>
    <t>Resistance</t>
  </si>
  <si>
    <t>10/0/1</t>
  </si>
  <si>
    <t>WHITE RHINOCEROS</t>
  </si>
  <si>
    <t>Ceratotherium simum</t>
  </si>
  <si>
    <t>4R</t>
  </si>
  <si>
    <t>Assertion</t>
  </si>
  <si>
    <t>GIRAFFE</t>
  </si>
  <si>
    <t>Giraffa</t>
  </si>
  <si>
    <t>Boost: Sponsors</t>
  </si>
  <si>
    <t>7/0/0</t>
  </si>
  <si>
    <t>GREVY'S ZEBRA</t>
  </si>
  <si>
    <t>Equus grevyi</t>
  </si>
  <si>
    <t>Africa x3</t>
  </si>
  <si>
    <t>Boost: Sponsors
Flock Animal 2</t>
  </si>
  <si>
    <t>6/0/1</t>
  </si>
  <si>
    <t>PYGMY HIPPOPOTAMUS</t>
  </si>
  <si>
    <t>Choeropsis liberiensis</t>
  </si>
  <si>
    <t>2W</t>
  </si>
  <si>
    <t>Action: Sponsors</t>
  </si>
  <si>
    <t>ASIAN ELEPHANT</t>
  </si>
  <si>
    <t>Elephas maximus</t>
  </si>
  <si>
    <t>Africa x2</t>
  </si>
  <si>
    <t>Asia x2</t>
  </si>
  <si>
    <t>8/1/0</t>
  </si>
  <si>
    <t>INDIAN RHINOCEROS</t>
  </si>
  <si>
    <t>Rhinoceros unicornis</t>
  </si>
  <si>
    <t>GIANT PANDA</t>
  </si>
  <si>
    <t>Ailuropoda melanoleuca</t>
  </si>
  <si>
    <t>Herbivore/Bear</t>
  </si>
  <si>
    <t>Herbivore
Bear
Partner zoo</t>
  </si>
  <si>
    <t>RED PANDA</t>
  </si>
  <si>
    <t>Ailurus fulgens</t>
  </si>
  <si>
    <t>Multiplier: Sponsors</t>
  </si>
  <si>
    <t>MALAYAN TAPIR</t>
  </si>
  <si>
    <t>Tapirus indicus</t>
  </si>
  <si>
    <t>Digging 3</t>
  </si>
  <si>
    <t>5/0/1</t>
  </si>
  <si>
    <t>AMERICAN BISON</t>
  </si>
  <si>
    <t>Bos bison</t>
  </si>
  <si>
    <t>Americas x2</t>
  </si>
  <si>
    <t>Americas x3</t>
  </si>
  <si>
    <t>Iconic Animal: Americas</t>
  </si>
  <si>
    <t>Iconic Animal: Europe</t>
  </si>
  <si>
    <t>MUSKOX</t>
  </si>
  <si>
    <t>Ovibos moschatus</t>
  </si>
  <si>
    <t>Sponsor Magnet</t>
  </si>
  <si>
    <t>REINDEER</t>
  </si>
  <si>
    <t>Rangifer tarandus</t>
  </si>
  <si>
    <t>Flock Animal 3</t>
  </si>
  <si>
    <t>LAMA</t>
  </si>
  <si>
    <t>Lama glama</t>
  </si>
  <si>
    <t>Flock Animal 2</t>
  </si>
  <si>
    <t>MOUNTAIN TAPIR</t>
  </si>
  <si>
    <t>Tapirus pinchaque</t>
  </si>
  <si>
    <t>Digging 2</t>
  </si>
  <si>
    <t>4/1/0</t>
  </si>
  <si>
    <t>EUROPEAN BISON</t>
  </si>
  <si>
    <t>Bos bonasus</t>
  </si>
  <si>
    <t>MOOSE</t>
  </si>
  <si>
    <t>Alces alces</t>
  </si>
  <si>
    <t>Herbivore x2</t>
  </si>
  <si>
    <t>Multiplier: Sponsors
Flock Animal 4</t>
  </si>
  <si>
    <t>RED DEER</t>
  </si>
  <si>
    <t>Cervus elaphus</t>
  </si>
  <si>
    <t>ALPINE IBEX</t>
  </si>
  <si>
    <t>Capra ibex</t>
  </si>
  <si>
    <t>2RR</t>
  </si>
  <si>
    <t>Jumping 2</t>
  </si>
  <si>
    <t>CRESTED PORCUPINE</t>
  </si>
  <si>
    <t>Hystric cristata</t>
  </si>
  <si>
    <t>DUGONG</t>
  </si>
  <si>
    <t>Dugong dugon</t>
  </si>
  <si>
    <t>5WW</t>
  </si>
  <si>
    <t>Australia x2</t>
  </si>
  <si>
    <t>Digging 4</t>
  </si>
  <si>
    <t>9/1/0</t>
  </si>
  <si>
    <t>RED KANGAROO</t>
  </si>
  <si>
    <t>Macropus rufus</t>
  </si>
  <si>
    <t>Pouch 2
Flock Animal 4</t>
  </si>
  <si>
    <t>KOALA</t>
  </si>
  <si>
    <t>Phascolarctos cinereus</t>
  </si>
  <si>
    <t>Pouch 2</t>
  </si>
  <si>
    <t>8/0/1</t>
  </si>
  <si>
    <t>PLATYPUS</t>
  </si>
  <si>
    <t>Ornithorhynchus anatinus</t>
  </si>
  <si>
    <t>Venom 1</t>
  </si>
  <si>
    <t>COMMON WOMBAT</t>
  </si>
  <si>
    <t>Vombatus ursinus</t>
  </si>
  <si>
    <t>PROBOSCIS MONKEY</t>
  </si>
  <si>
    <t>Nasalis larvatus</t>
  </si>
  <si>
    <t>5R</t>
  </si>
  <si>
    <t>Primate</t>
  </si>
  <si>
    <t>Primate x2
Animals II</t>
  </si>
  <si>
    <t>Dominance</t>
  </si>
  <si>
    <t>10/2/0</t>
  </si>
  <si>
    <t>SENEGAL BUSHBABY</t>
  </si>
  <si>
    <t>Galago senegalensis</t>
  </si>
  <si>
    <t>Iconic Animal: Africa</t>
  </si>
  <si>
    <t>1/0/0</t>
  </si>
  <si>
    <t>COLLARED MANGABEY</t>
  </si>
  <si>
    <t>Cercocebus torquatus</t>
  </si>
  <si>
    <t>Action: Cards</t>
  </si>
  <si>
    <t>RING-TAILED LEMUR</t>
  </si>
  <si>
    <t>Lemur catta</t>
  </si>
  <si>
    <t>MANTLED GUEREZA</t>
  </si>
  <si>
    <t>Colobus guereza</t>
  </si>
  <si>
    <t>BARBARY MACAQUE</t>
  </si>
  <si>
    <t>Macaca sylvanus</t>
  </si>
  <si>
    <t>Pilfering 1</t>
  </si>
  <si>
    <t>MANDRILL</t>
  </si>
  <si>
    <t>Mandrillus sphinx</t>
  </si>
  <si>
    <t>Primate x2</t>
  </si>
  <si>
    <t>Primate x3</t>
  </si>
  <si>
    <t>Multiplier: Cards</t>
  </si>
  <si>
    <t>9/2/0</t>
  </si>
  <si>
    <t>JAPANCES MACAQUE</t>
  </si>
  <si>
    <t>Macaca fuscata</t>
  </si>
  <si>
    <t>Pilfering 2</t>
  </si>
  <si>
    <t>RED-SHANKED DOUC</t>
  </si>
  <si>
    <t>Pygathrix nemaeus</t>
  </si>
  <si>
    <t>Inventive</t>
  </si>
  <si>
    <t>7/0/1</t>
  </si>
  <si>
    <t>DUSKY-LEAF MONKEY</t>
  </si>
  <si>
    <t>Trachypithecus obscurus</t>
  </si>
  <si>
    <t>HORSFIELD'S TARSIER</t>
  </si>
  <si>
    <t>Cephalopachus bancanus</t>
  </si>
  <si>
    <t>Jumping 4</t>
  </si>
  <si>
    <t>3/0/2</t>
  </si>
  <si>
    <t>NORTHERN PLAINS GRAY LANGUR</t>
  </si>
  <si>
    <t>Semnopithecus entellus</t>
  </si>
  <si>
    <t>PANAMANIAN WHITE-FACED CAPUCHIN</t>
  </si>
  <si>
    <t>Cebus imitator</t>
  </si>
  <si>
    <t>BROWN SPIDER MONKEY</t>
  </si>
  <si>
    <t>Ateles hybridus</t>
  </si>
  <si>
    <t>6/1/0</t>
  </si>
  <si>
    <t>GOLDEN LION TAMARIN</t>
  </si>
  <si>
    <t>Leontopithecus rosalia</t>
  </si>
  <si>
    <t>BOLIVIAN RED HOWLER</t>
  </si>
  <si>
    <t>Alouatta sara</t>
  </si>
  <si>
    <t>Boost: Cards</t>
  </si>
  <si>
    <t>ECUADORIAN SQUIRELL MONKEY</t>
  </si>
  <si>
    <t>Saimiri macrodon</t>
  </si>
  <si>
    <t>COTTON-TOP TAMARIN</t>
  </si>
  <si>
    <t>Saguinus oedipus</t>
  </si>
  <si>
    <t>4/1/1</t>
  </si>
  <si>
    <t>NILE CROCODILE</t>
  </si>
  <si>
    <t>Crocodylus niloticus</t>
  </si>
  <si>
    <t>Reptile</t>
  </si>
  <si>
    <t>Reptile x3</t>
  </si>
  <si>
    <t>Snapping 2</t>
  </si>
  <si>
    <t>WESTERN GREEN MAMBA</t>
  </si>
  <si>
    <t>Dendroaspis viridis</t>
  </si>
  <si>
    <t>Africa
Reptile</t>
  </si>
  <si>
    <t>Venom 2</t>
  </si>
  <si>
    <t>AFRICAN SPURRED TORTOISE</t>
  </si>
  <si>
    <t>Centrochelys sulcata</t>
  </si>
  <si>
    <t>3 (RH 2)</t>
  </si>
  <si>
    <t>2 (RH 1)</t>
  </si>
  <si>
    <t>5W (RH 3)</t>
  </si>
  <si>
    <t>ROCK MONITOR</t>
  </si>
  <si>
    <t>Varanus albigularis</t>
  </si>
  <si>
    <t>2R (RH 1)</t>
  </si>
  <si>
    <t>COMMON AGAMA</t>
  </si>
  <si>
    <t>Agama agama</t>
  </si>
  <si>
    <t>1 (RH 0)</t>
  </si>
  <si>
    <t>Sunbathing 2</t>
  </si>
  <si>
    <t>INDIAN ROCK PYTHON</t>
  </si>
  <si>
    <t>Python molurus</t>
  </si>
  <si>
    <t>Reptile x2</t>
  </si>
  <si>
    <t>Constriction</t>
  </si>
  <si>
    <t>KING COBRA</t>
  </si>
  <si>
    <t>Ophiophagus hannah</t>
  </si>
  <si>
    <t>Science x2
Animals II</t>
  </si>
  <si>
    <t>Hypnosis 3</t>
  </si>
  <si>
    <t>KOMODO DRAGON</t>
  </si>
  <si>
    <t>Varanus komodoensis</t>
  </si>
  <si>
    <t>Iconic Animal: Asia</t>
  </si>
  <si>
    <t>VEILED CHAMELEON</t>
  </si>
  <si>
    <t>Chamaeleo calyptratus</t>
  </si>
  <si>
    <t>Snapping 1</t>
  </si>
  <si>
    <t>CHINESE WATER DRAGON</t>
  </si>
  <si>
    <t>Physignathus cocincinus</t>
  </si>
  <si>
    <t>1W (RH 0)</t>
  </si>
  <si>
    <t>AMERICAN ALLIGATOR</t>
  </si>
  <si>
    <t>Alligator mississippiensis</t>
  </si>
  <si>
    <t>4W (RH 2)</t>
  </si>
  <si>
    <t>BROAD-SNOUTED CAIMAN</t>
  </si>
  <si>
    <t>Caiman latirostris</t>
  </si>
  <si>
    <t>GALAPAGOS GIANT TORTOISE</t>
  </si>
  <si>
    <t>Chelonoidis nigra</t>
  </si>
  <si>
    <t>Americas x2
Animals II</t>
  </si>
  <si>
    <t>Sunbathing 4</t>
  </si>
  <si>
    <t>ANACONDA</t>
  </si>
  <si>
    <t>Eunectes murinus</t>
  </si>
  <si>
    <t>2W (RH 1)</t>
  </si>
  <si>
    <t>BOA CONSTRICTOR</t>
  </si>
  <si>
    <t>Boa constrictor</t>
  </si>
  <si>
    <t>EUROPEAN POND TURTLE</t>
  </si>
  <si>
    <t>Emys orbicularis</t>
  </si>
  <si>
    <t>1W (RH 1)</t>
  </si>
  <si>
    <t>COMMON EUROPEAN ADDER</t>
  </si>
  <si>
    <t>Vipera berus</t>
  </si>
  <si>
    <t>COMMON WALL LIZARD</t>
  </si>
  <si>
    <t>Podarcis muralis</t>
  </si>
  <si>
    <t>1R (RH 0)</t>
  </si>
  <si>
    <t>EUROPEAN GRASS SNAKE</t>
  </si>
  <si>
    <t>Natrix natrix</t>
  </si>
  <si>
    <t>SLOW WORM</t>
  </si>
  <si>
    <t>Anguis fragilis</t>
  </si>
  <si>
    <t>SALTWATER CROCODILE</t>
  </si>
  <si>
    <t>Crocodylus porosus</t>
  </si>
  <si>
    <t>GOULD'S MONITOR</t>
  </si>
  <si>
    <t>Varanus gouldii</t>
  </si>
  <si>
    <t>Scavenging 2</t>
  </si>
  <si>
    <t>FRILLED LIZARD</t>
  </si>
  <si>
    <t>Chlamydosaurus kingii</t>
  </si>
  <si>
    <t>Sprint 1</t>
  </si>
  <si>
    <t>INLAND TAIPAN</t>
  </si>
  <si>
    <t>Oxyuranus microlepidotus</t>
  </si>
  <si>
    <t>Australia
Science</t>
  </si>
  <si>
    <t>THORNY DEVIL</t>
  </si>
  <si>
    <t>Moloch horridus</t>
  </si>
  <si>
    <t>AFRICAN OSTRICH</t>
  </si>
  <si>
    <t>Struthio camelus</t>
  </si>
  <si>
    <t>5 (LBA 4)</t>
  </si>
  <si>
    <t>Bird</t>
  </si>
  <si>
    <t>Sprint 2</t>
  </si>
  <si>
    <t>SECRETARY BIRD</t>
  </si>
  <si>
    <t>Sagittarius serpentarius</t>
  </si>
  <si>
    <t>4 (LBA 1)</t>
  </si>
  <si>
    <t>MARABOU</t>
  </si>
  <si>
    <t>Leptoptilos crumenifer</t>
  </si>
  <si>
    <t>3 (LBA 1)</t>
  </si>
  <si>
    <t>LESSER FLAMINGO</t>
  </si>
  <si>
    <t>Phoeniconaias minor</t>
  </si>
  <si>
    <t>Posturing 1</t>
  </si>
  <si>
    <t>SHOEBILL</t>
  </si>
  <si>
    <t>Balaeniceps rex</t>
  </si>
  <si>
    <t>1 (LBA 1)</t>
  </si>
  <si>
    <t>3/1/0</t>
  </si>
  <si>
    <t>CINEREOUS VULTURE</t>
  </si>
  <si>
    <t>Aegypius monachus</t>
  </si>
  <si>
    <t>5 (LBA 1)</t>
  </si>
  <si>
    <t>Scavenging 3</t>
  </si>
  <si>
    <t>LONG-BILLED VULTURE</t>
  </si>
  <si>
    <t>Gyps indicus</t>
  </si>
  <si>
    <t>4R (LBA 1)</t>
  </si>
  <si>
    <t>5/1/1</t>
  </si>
  <si>
    <t>INDIAN PEAFOWL</t>
  </si>
  <si>
    <t>Pavo cristatus</t>
  </si>
  <si>
    <t>Posturing 2</t>
  </si>
  <si>
    <t>GREAT HORNBILL</t>
  </si>
  <si>
    <t>Buceros bicornis</t>
  </si>
  <si>
    <t>Boost: Build</t>
  </si>
  <si>
    <t>SNOWY OWL</t>
  </si>
  <si>
    <t>Bubo scandiacus</t>
  </si>
  <si>
    <t>Bird x2</t>
  </si>
  <si>
    <t>Perception 4</t>
  </si>
  <si>
    <t>ANDEAN CONDOR</t>
  </si>
  <si>
    <t>Vultur gryphus</t>
  </si>
  <si>
    <t>5R (LBA 1)</t>
  </si>
  <si>
    <t>Scavenging 4</t>
  </si>
  <si>
    <t>BALD EAGLE</t>
  </si>
  <si>
    <t>Haliaeetus leucocephalus</t>
  </si>
  <si>
    <t>4W (LBA 1)</t>
  </si>
  <si>
    <t>Determination</t>
  </si>
  <si>
    <t>KING VULTURE</t>
  </si>
  <si>
    <t>Sarcoramphus papa</t>
  </si>
  <si>
    <t>Bird x3</t>
  </si>
  <si>
    <t>Scavenging 5</t>
  </si>
  <si>
    <t>GREATER RHEA</t>
  </si>
  <si>
    <t>Rhea americana</t>
  </si>
  <si>
    <t>SCARLET MACAW</t>
  </si>
  <si>
    <t>Ara macao</t>
  </si>
  <si>
    <t>Posturing 3</t>
  </si>
  <si>
    <t>GOLDEN EAGLE</t>
  </si>
  <si>
    <t>Aquila chrysaetos</t>
  </si>
  <si>
    <t>WHITE STORK</t>
  </si>
  <si>
    <t>Ciconia ciconia</t>
  </si>
  <si>
    <t>Multiplier: Build</t>
  </si>
  <si>
    <t>GREATER FLAMINGO</t>
  </si>
  <si>
    <t>Phoenicopterus roseus</t>
  </si>
  <si>
    <t>EURASIAN EAGLE-OWL</t>
  </si>
  <si>
    <t>Bubo bubo</t>
  </si>
  <si>
    <t>BARN OWL</t>
  </si>
  <si>
    <t>Tyto alba</t>
  </si>
  <si>
    <t>EMU</t>
  </si>
  <si>
    <t>Dromaius novaehollandiae</t>
  </si>
  <si>
    <t>Peacocking</t>
  </si>
  <si>
    <t>AUSTRALIAN PELICAN</t>
  </si>
  <si>
    <t>Pelecaus conspicillatus</t>
  </si>
  <si>
    <t>Action: Build</t>
  </si>
  <si>
    <t>NORHTERN CASSOWARY</t>
  </si>
  <si>
    <t>Casuarius unappendiculatus</t>
  </si>
  <si>
    <t>LAUGHING KOOKABURRA</t>
  </si>
  <si>
    <t>Dacelo novaeguineae</t>
  </si>
  <si>
    <t>Iconic Animal: Australia</t>
  </si>
  <si>
    <t>0/0/0</t>
  </si>
  <si>
    <t>LESSER BIRD-OF-PARADISE</t>
  </si>
  <si>
    <t>Paradisaea minor</t>
  </si>
  <si>
    <t>(DOMESTIC) GOAT</t>
  </si>
  <si>
    <t>Capra aegagrus hircus</t>
  </si>
  <si>
    <t>PZ 1</t>
  </si>
  <si>
    <t>Pet</t>
  </si>
  <si>
    <t>Petting Zoo Animal</t>
  </si>
  <si>
    <t>SHEEP</t>
  </si>
  <si>
    <t>Ovis gmelini aries</t>
  </si>
  <si>
    <t>HORSE</t>
  </si>
  <si>
    <t>Equus caballus</t>
  </si>
  <si>
    <t>DONKEY</t>
  </si>
  <si>
    <t>Equus asinus asinus</t>
  </si>
  <si>
    <t>DOMESTIC RABBIT</t>
  </si>
  <si>
    <t>Oryctolagus cuniculus</t>
  </si>
  <si>
    <t>MANGALICA</t>
  </si>
  <si>
    <t>GUINEA PIG</t>
  </si>
  <si>
    <t>Sus scrofa form. domestica</t>
  </si>
  <si>
    <t>Cavia porcellus form. domestica</t>
  </si>
  <si>
    <t>ALPACA</t>
  </si>
  <si>
    <t>Vicugna pacos</t>
  </si>
  <si>
    <t>COCONUT LORIKEET</t>
  </si>
  <si>
    <t>Trichoglossus haematodus</t>
  </si>
  <si>
    <t>BENNETT'S WALLABY</t>
  </si>
  <si>
    <t>Macropus rufogriseus</t>
  </si>
  <si>
    <t>Petting Zoo Animal
Pouch 1</t>
  </si>
  <si>
    <t>Petting Zoo Animal
Digging 1</t>
  </si>
  <si>
    <t>Petting Zoo Animal
Inventive</t>
  </si>
  <si>
    <t>count</t>
  </si>
  <si>
    <t>x2</t>
  </si>
  <si>
    <t>Bear</t>
  </si>
  <si>
    <t>Sponsor name</t>
  </si>
  <si>
    <t>Level</t>
  </si>
  <si>
    <t>Rock</t>
  </si>
  <si>
    <t>Water</t>
  </si>
  <si>
    <t>SCIENCE MUSEUM</t>
  </si>
  <si>
    <t>Science x4</t>
  </si>
  <si>
    <t>FOREIGN INSTITUTE</t>
  </si>
  <si>
    <t>MEDICAL BREAKTHROUGH</t>
  </si>
  <si>
    <t>MIGRATION RECORDING</t>
  </si>
  <si>
    <t>SPOKESPERSON</t>
  </si>
  <si>
    <t>ARCHEOLOGIST</t>
  </si>
  <si>
    <t>TECHNOLOGY INSTITUTE</t>
  </si>
  <si>
    <t>SCIENCE INSTITUTE</t>
  </si>
  <si>
    <t>SCIENCE LAB</t>
  </si>
  <si>
    <t>Cards II</t>
  </si>
  <si>
    <t>animals</t>
  </si>
  <si>
    <t>sponsors</t>
  </si>
  <si>
    <t>average cost</t>
  </si>
  <si>
    <t>VETERINARIAN</t>
  </si>
  <si>
    <t>QUARANTINE LAB</t>
  </si>
  <si>
    <t>BASIC RESEARCH</t>
  </si>
  <si>
    <t>Cards II
Max appeal 25</t>
  </si>
  <si>
    <t>GORILLA FIELD RESEARCH</t>
  </si>
  <si>
    <t>Science x3</t>
  </si>
  <si>
    <t>DIVERSITY RESEARCHER</t>
  </si>
  <si>
    <t>FEDERAL GRANTS</t>
  </si>
  <si>
    <t>SCIENCE LIBRARY</t>
  </si>
  <si>
    <t>EXPERT IN HERBIVORES</t>
  </si>
  <si>
    <t>EXPERT IN PREDATORS</t>
  </si>
  <si>
    <t>NATIVE FARM ANIMALS</t>
  </si>
  <si>
    <t>Max appeal 25</t>
  </si>
  <si>
    <t>OKAPI STABLE</t>
  </si>
  <si>
    <t>MEERKAT DEN</t>
  </si>
  <si>
    <t>Reputation 3</t>
  </si>
  <si>
    <t>FREE-RANGE NEW WORLD MONKEYS</t>
  </si>
  <si>
    <t>RHESUS MONKEY PARK</t>
  </si>
  <si>
    <t>BABOON ROCK</t>
  </si>
  <si>
    <t>PRIMATOLOGIST</t>
  </si>
  <si>
    <t>NATIVE LIZARDS</t>
  </si>
  <si>
    <t>HERPETOLOGIST</t>
  </si>
  <si>
    <t>SEA TURTLE TANK</t>
  </si>
  <si>
    <t>NATIVE SEABIRDS</t>
  </si>
  <si>
    <t>ORNITHOLOGIST</t>
  </si>
  <si>
    <t>PENGUIN POOL</t>
  </si>
  <si>
    <t>BARRED OWL HUT</t>
  </si>
  <si>
    <t>SPOTTED HYENA COMPOUND</t>
  </si>
  <si>
    <t>POLAR BEAR EXHIBIT</t>
  </si>
  <si>
    <t>GEOLOGIST</t>
  </si>
  <si>
    <t>R</t>
  </si>
  <si>
    <t>HYDROLOGIST</t>
  </si>
  <si>
    <t>W</t>
  </si>
  <si>
    <t>EXPERT ON EUROPE</t>
  </si>
  <si>
    <t>EXPERT ON THE AMERICAS</t>
  </si>
  <si>
    <t>EXPERT ON ASIA</t>
  </si>
  <si>
    <t>EXPERT ON AFRICA</t>
  </si>
  <si>
    <t>EXPERT ON AUSTRALIA</t>
  </si>
  <si>
    <t>Enclosure size (Rocks/Water)</t>
  </si>
  <si>
    <t>average level</t>
  </si>
  <si>
    <t>SPONSORSHIP: REPTILES</t>
  </si>
  <si>
    <t>AQUARIUM</t>
  </si>
  <si>
    <t>SPONSORSHIP: LIONS</t>
  </si>
  <si>
    <t>RELEASE OF PATENTS</t>
  </si>
  <si>
    <t>ADVENTURE PLAYGROUND</t>
  </si>
  <si>
    <t>0/1/2</t>
  </si>
  <si>
    <t>SPONSORSHIP: VULTURES</t>
  </si>
  <si>
    <t>BREEDING PROGRAM</t>
  </si>
  <si>
    <t>EXPERT IN SMALL ANIMALS</t>
  </si>
  <si>
    <t>SPONSORSHIP: PRIMATES</t>
  </si>
  <si>
    <t>WATER PLAYGROUND</t>
  </si>
  <si>
    <t>AERIAL CABLEWAY</t>
  </si>
  <si>
    <t>4RR</t>
  </si>
  <si>
    <t>WAZA LARGE ANIMAL PROGRAM</t>
  </si>
  <si>
    <t>Sponsors II
Reputation 6</t>
  </si>
  <si>
    <t>GLOBAL BREEDING PROGRAM</t>
  </si>
  <si>
    <t>Partner zoo x2</t>
  </si>
  <si>
    <t>SIDE ENTRANCE</t>
  </si>
  <si>
    <t>EXPLORER</t>
  </si>
  <si>
    <t>Sponsors II</t>
  </si>
  <si>
    <t>SPONSORSHIP: ELEPHANTS</t>
  </si>
  <si>
    <t>WAZA SPECIAL ASSIGNMENT</t>
  </si>
  <si>
    <t>Reputation 6</t>
  </si>
  <si>
    <t>ENGINEER</t>
  </si>
  <si>
    <t>GUIDED SCHOOL TOURS</t>
  </si>
  <si>
    <t>1/1/0</t>
  </si>
  <si>
    <t>WAZA SMALL ANIMAL PROGRAM</t>
  </si>
  <si>
    <t>ZOO SCHOOL</t>
  </si>
  <si>
    <t>0/1/1</t>
  </si>
  <si>
    <t>TALENTED COMMUNICATOR</t>
  </si>
  <si>
    <t>EXPERT IN LARGE ANIMALS</t>
  </si>
  <si>
    <t>total</t>
  </si>
  <si>
    <t>cards</t>
  </si>
  <si>
    <t>average tickets</t>
  </si>
  <si>
    <t>—</t>
  </si>
  <si>
    <t>conservation points</t>
  </si>
  <si>
    <t>reputation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</si>
</sst>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sz val="11"/>
      <color rgb="FF3F3F76"/>
      <name val="Times New Roman"/>
      <family val="1"/>
    </font>
    <font>
      <sz val="11"/>
      <color rgb="FF9C0006"/>
      <name val="Times New Roman"/>
      <family val="1"/>
    </font>
    <font>
      <b/>
      <sz val="11"/>
      <color theme="9"/>
      <name val="Times New Roman"/>
      <family val="1"/>
    </font>
    <font>
      <b/>
      <sz val="11"/>
      <color rgb="FFFA7D00"/>
      <name val="Times New Roman"/>
      <family val="1"/>
    </font>
    <font>
      <i/>
      <sz val="11"/>
      <color theme="1"/>
      <name val="Times New Roman"/>
      <family val="1"/>
    </font>
    <font>
      <b/>
      <sz val="11"/>
      <color rgb="FF00B050"/>
      <name val="Times New Roman"/>
      <family val="1"/>
    </font>
    <font>
      <b/>
      <sz val="11"/>
      <color rgb="FFFF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CCCFF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1" applyNumberFormat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1" fillId="11" borderId="0" applyNumberFormat="0" applyBorder="0" applyAlignment="0" applyProtection="0"/>
  </cellStyleXfs>
  <cellXfs count="93">
    <xf numFmtId="0" fontId="0" fillId="0" borderId="0" xfId="0"/>
    <xf numFmtId="0" fontId="7" fillId="0" borderId="0" xfId="0" applyFont="1"/>
    <xf numFmtId="0" fontId="8" fillId="5" borderId="0" xfId="4" applyFont="1" applyBorder="1"/>
    <xf numFmtId="0" fontId="7" fillId="8" borderId="0" xfId="7" applyFont="1" applyBorder="1"/>
    <xf numFmtId="0" fontId="7" fillId="8" borderId="0" xfId="7" applyFont="1"/>
    <xf numFmtId="0" fontId="9" fillId="3" borderId="0" xfId="2" applyFont="1" applyBorder="1"/>
    <xf numFmtId="0" fontId="8" fillId="10" borderId="0" xfId="9" applyFont="1"/>
    <xf numFmtId="0" fontId="7" fillId="0" borderId="0" xfId="0" applyFont="1" applyAlignment="1">
      <alignment wrapText="1"/>
    </xf>
    <xf numFmtId="0" fontId="8" fillId="7" borderId="0" xfId="6" applyFont="1"/>
    <xf numFmtId="0" fontId="10" fillId="2" borderId="0" xfId="1" applyFont="1" applyBorder="1"/>
    <xf numFmtId="0" fontId="8" fillId="6" borderId="0" xfId="5" applyFont="1" applyBorder="1"/>
    <xf numFmtId="0" fontId="8" fillId="9" borderId="0" xfId="8" applyFont="1" applyBorder="1"/>
    <xf numFmtId="0" fontId="7" fillId="11" borderId="0" xfId="10" applyFont="1"/>
    <xf numFmtId="0" fontId="6" fillId="0" borderId="0" xfId="0" applyFont="1" applyAlignment="1">
      <alignment horizontal="center"/>
    </xf>
    <xf numFmtId="164" fontId="7" fillId="0" borderId="0" xfId="0" applyNumberFormat="1" applyFont="1"/>
    <xf numFmtId="0" fontId="6" fillId="0" borderId="0" xfId="0" applyFont="1" applyAlignment="1">
      <alignment horizontal="center"/>
    </xf>
    <xf numFmtId="0" fontId="7" fillId="8" borderId="0" xfId="7" applyFont="1" applyBorder="1" applyAlignment="1">
      <alignment vertical="center"/>
    </xf>
    <xf numFmtId="0" fontId="8" fillId="9" borderId="0" xfId="8" applyFont="1" applyBorder="1" applyAlignment="1">
      <alignment vertical="center"/>
    </xf>
    <xf numFmtId="0" fontId="8" fillId="5" borderId="0" xfId="4" applyFont="1" applyBorder="1" applyAlignment="1">
      <alignment vertical="center"/>
    </xf>
    <xf numFmtId="0" fontId="7" fillId="12" borderId="0" xfId="7" applyFont="1" applyFill="1" applyBorder="1" applyAlignment="1">
      <alignment vertical="center"/>
    </xf>
    <xf numFmtId="0" fontId="9" fillId="3" borderId="0" xfId="2" applyFont="1" applyBorder="1" applyAlignment="1">
      <alignment vertical="center"/>
    </xf>
    <xf numFmtId="0" fontId="9" fillId="12" borderId="0" xfId="2" applyFont="1" applyFill="1" applyBorder="1" applyAlignment="1">
      <alignment vertical="center"/>
    </xf>
    <xf numFmtId="0" fontId="7" fillId="12" borderId="0" xfId="10" applyFont="1" applyFill="1" applyBorder="1" applyAlignment="1">
      <alignment vertical="center"/>
    </xf>
    <xf numFmtId="0" fontId="8" fillId="10" borderId="0" xfId="9" applyFont="1" applyBorder="1" applyAlignment="1">
      <alignment vertical="center"/>
    </xf>
    <xf numFmtId="0" fontId="11" fillId="4" borderId="0" xfId="3" applyFont="1" applyBorder="1" applyAlignment="1">
      <alignment vertical="center"/>
    </xf>
    <xf numFmtId="0" fontId="7" fillId="11" borderId="0" xfId="10" applyFont="1" applyBorder="1" applyAlignment="1">
      <alignment vertical="center"/>
    </xf>
    <xf numFmtId="0" fontId="10" fillId="2" borderId="0" xfId="1" applyFont="1" applyBorder="1" applyAlignment="1">
      <alignment vertical="center"/>
    </xf>
    <xf numFmtId="0" fontId="8" fillId="6" borderId="0" xfId="5" applyFont="1" applyBorder="1" applyAlignment="1">
      <alignment vertical="center"/>
    </xf>
    <xf numFmtId="0" fontId="8" fillId="7" borderId="0" xfId="6" applyFont="1" applyBorder="1" applyAlignment="1">
      <alignment vertical="center"/>
    </xf>
    <xf numFmtId="0" fontId="12" fillId="4" borderId="0" xfId="3" applyFont="1" applyBorder="1" applyAlignment="1">
      <alignment vertical="center"/>
    </xf>
    <xf numFmtId="0" fontId="10" fillId="0" borderId="0" xfId="1" applyFont="1" applyFill="1" applyBorder="1" applyAlignment="1">
      <alignment vertical="center"/>
    </xf>
    <xf numFmtId="0" fontId="8" fillId="0" borderId="0" xfId="5" applyFont="1" applyFill="1" applyBorder="1" applyAlignment="1">
      <alignment vertical="center"/>
    </xf>
    <xf numFmtId="0" fontId="9" fillId="0" borderId="0" xfId="2" applyFont="1" applyFill="1" applyBorder="1" applyAlignment="1">
      <alignment vertical="center"/>
    </xf>
    <xf numFmtId="0" fontId="7" fillId="0" borderId="0" xfId="10" applyFont="1" applyFill="1" applyBorder="1" applyAlignment="1">
      <alignment vertical="center"/>
    </xf>
    <xf numFmtId="0" fontId="7" fillId="0" borderId="0" xfId="7" applyFont="1" applyFill="1" applyBorder="1" applyAlignment="1">
      <alignment vertical="center"/>
    </xf>
    <xf numFmtId="0" fontId="8" fillId="0" borderId="0" xfId="4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vertical="center" wrapText="1"/>
    </xf>
    <xf numFmtId="0" fontId="8" fillId="0" borderId="0" xfId="9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49" fontId="6" fillId="0" borderId="0" xfId="0" applyNumberFormat="1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3" fillId="0" borderId="0" xfId="0" applyFont="1" applyBorder="1" applyAlignment="1">
      <alignment vertical="center"/>
    </xf>
    <xf numFmtId="49" fontId="7" fillId="0" borderId="0" xfId="0" applyNumberFormat="1" applyFont="1" applyBorder="1" applyAlignment="1">
      <alignment horizontal="left" vertical="center"/>
    </xf>
    <xf numFmtId="0" fontId="6" fillId="0" borderId="3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7" fillId="0" borderId="3" xfId="0" applyFont="1" applyBorder="1"/>
    <xf numFmtId="0" fontId="7" fillId="0" borderId="0" xfId="0" applyFont="1" applyBorder="1"/>
    <xf numFmtId="164" fontId="7" fillId="0" borderId="0" xfId="0" applyNumberFormat="1" applyFont="1" applyBorder="1"/>
    <xf numFmtId="0" fontId="6" fillId="0" borderId="3" xfId="0" applyFont="1" applyBorder="1"/>
    <xf numFmtId="164" fontId="7" fillId="0" borderId="0" xfId="0" quotePrefix="1" applyNumberFormat="1" applyFont="1" applyBorder="1" applyAlignment="1">
      <alignment horizontal="right"/>
    </xf>
    <xf numFmtId="1" fontId="7" fillId="0" borderId="0" xfId="0" applyNumberFormat="1" applyFont="1" applyBorder="1"/>
    <xf numFmtId="1" fontId="7" fillId="0" borderId="4" xfId="0" applyNumberFormat="1" applyFont="1" applyBorder="1"/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6" fillId="0" borderId="2" xfId="0" applyFont="1" applyBorder="1" applyAlignment="1">
      <alignment horizontal="center"/>
    </xf>
    <xf numFmtId="0" fontId="6" fillId="0" borderId="8" xfId="0" applyFont="1" applyBorder="1" applyAlignment="1">
      <alignment horizontal="center" wrapText="1"/>
    </xf>
    <xf numFmtId="0" fontId="7" fillId="0" borderId="2" xfId="0" applyFont="1" applyBorder="1"/>
    <xf numFmtId="1" fontId="6" fillId="0" borderId="6" xfId="0" applyNumberFormat="1" applyFont="1" applyBorder="1" applyAlignment="1">
      <alignment horizontal="center" wrapText="1"/>
    </xf>
    <xf numFmtId="1" fontId="6" fillId="0" borderId="5" xfId="0" applyNumberFormat="1" applyFont="1" applyBorder="1" applyAlignment="1">
      <alignment horizontal="center" wrapText="1"/>
    </xf>
    <xf numFmtId="1" fontId="7" fillId="0" borderId="0" xfId="0" quotePrefix="1" applyNumberFormat="1" applyFont="1" applyBorder="1" applyAlignment="1">
      <alignment horizontal="right"/>
    </xf>
    <xf numFmtId="1" fontId="7" fillId="0" borderId="4" xfId="0" quotePrefix="1" applyNumberFormat="1" applyFont="1" applyBorder="1" applyAlignment="1">
      <alignment horizontal="right"/>
    </xf>
    <xf numFmtId="1" fontId="7" fillId="0" borderId="0" xfId="0" applyNumberFormat="1" applyFont="1"/>
    <xf numFmtId="0" fontId="14" fillId="0" borderId="3" xfId="0" applyFont="1" applyBorder="1"/>
    <xf numFmtId="0" fontId="15" fillId="0" borderId="3" xfId="0" applyFont="1" applyBorder="1"/>
    <xf numFmtId="0" fontId="7" fillId="0" borderId="0" xfId="7" applyFont="1" applyFill="1" applyBorder="1"/>
    <xf numFmtId="0" fontId="7" fillId="0" borderId="3" xfId="0" applyFont="1" applyFill="1" applyBorder="1"/>
    <xf numFmtId="0" fontId="7" fillId="0" borderId="0" xfId="0" applyFont="1" applyFill="1" applyBorder="1"/>
    <xf numFmtId="164" fontId="7" fillId="0" borderId="0" xfId="0" applyNumberFormat="1" applyFont="1" applyFill="1" applyBorder="1"/>
    <xf numFmtId="1" fontId="7" fillId="0" borderId="0" xfId="0" applyNumberFormat="1" applyFont="1" applyFill="1" applyBorder="1"/>
    <xf numFmtId="1" fontId="7" fillId="0" borderId="4" xfId="0" applyNumberFormat="1" applyFont="1" applyFill="1" applyBorder="1"/>
    <xf numFmtId="0" fontId="7" fillId="0" borderId="0" xfId="0" applyFont="1" applyFill="1"/>
    <xf numFmtId="164" fontId="7" fillId="0" borderId="0" xfId="0" applyNumberFormat="1" applyFont="1" applyFill="1"/>
    <xf numFmtId="0" fontId="7" fillId="0" borderId="2" xfId="0" applyFont="1" applyFill="1" applyBorder="1"/>
    <xf numFmtId="0" fontId="15" fillId="0" borderId="0" xfId="0" applyFont="1" applyBorder="1"/>
    <xf numFmtId="164" fontId="15" fillId="0" borderId="0" xfId="0" applyNumberFormat="1" applyFont="1" applyBorder="1"/>
    <xf numFmtId="1" fontId="15" fillId="0" borderId="0" xfId="0" applyNumberFormat="1" applyFont="1" applyBorder="1"/>
    <xf numFmtId="1" fontId="15" fillId="0" borderId="4" xfId="0" applyNumberFormat="1" applyFont="1" applyBorder="1"/>
    <xf numFmtId="0" fontId="15" fillId="0" borderId="0" xfId="0" applyFont="1"/>
    <xf numFmtId="164" fontId="15" fillId="0" borderId="0" xfId="0" applyNumberFormat="1" applyFont="1"/>
    <xf numFmtId="0" fontId="15" fillId="0" borderId="2" xfId="0" applyFont="1" applyBorder="1"/>
    <xf numFmtId="0" fontId="14" fillId="0" borderId="0" xfId="0" applyFont="1" applyBorder="1"/>
    <xf numFmtId="164" fontId="14" fillId="0" borderId="0" xfId="0" applyNumberFormat="1" applyFont="1" applyBorder="1"/>
    <xf numFmtId="1" fontId="14" fillId="0" borderId="0" xfId="0" applyNumberFormat="1" applyFont="1" applyBorder="1"/>
    <xf numFmtId="1" fontId="14" fillId="0" borderId="4" xfId="0" applyNumberFormat="1" applyFont="1" applyBorder="1"/>
    <xf numFmtId="0" fontId="14" fillId="0" borderId="0" xfId="0" applyFont="1"/>
    <xf numFmtId="164" fontId="14" fillId="0" borderId="0" xfId="0" applyNumberFormat="1" applyFont="1"/>
    <xf numFmtId="0" fontId="14" fillId="0" borderId="2" xfId="0" applyFont="1" applyBorder="1"/>
  </cellXfs>
  <cellStyles count="11">
    <cellStyle name="40% - Accent4" xfId="7" builtinId="43"/>
    <cellStyle name="40% - Accent6" xfId="10" builtinId="51"/>
    <cellStyle name="60% - Accent1" xfId="5" builtinId="32"/>
    <cellStyle name="Accent1" xfId="4" builtinId="29"/>
    <cellStyle name="Accent2" xfId="6" builtinId="33"/>
    <cellStyle name="Accent5" xfId="8" builtinId="45"/>
    <cellStyle name="Accent6" xfId="9" builtinId="49"/>
    <cellStyle name="Bad" xfId="1" builtinId="27"/>
    <cellStyle name="Calculation" xfId="3" builtinId="22"/>
    <cellStyle name="Input" xfId="2" builtinId="20"/>
    <cellStyle name="Normal" xfId="0" builtinId="0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D0F9F-B658-4417-A9F9-DC16E773921C}">
  <dimension ref="A1:I129"/>
  <sheetViews>
    <sheetView tabSelected="1" workbookViewId="0">
      <pane ySplit="1" topLeftCell="A2" activePane="bottomLeft" state="frozen"/>
      <selection pane="bottomLeft"/>
    </sheetView>
  </sheetViews>
  <sheetFormatPr defaultRowHeight="14.4" x14ac:dyDescent="0.3"/>
  <cols>
    <col min="1" max="1" width="40.109375" style="45" bestFit="1" customWidth="1"/>
    <col min="2" max="2" width="28.6640625" style="45" bestFit="1" customWidth="1"/>
    <col min="3" max="3" width="26.5546875" style="45" bestFit="1" customWidth="1"/>
    <col min="4" max="4" width="5" style="45" bestFit="1" customWidth="1"/>
    <col min="5" max="5" width="14.33203125" style="45" bestFit="1" customWidth="1"/>
    <col min="6" max="6" width="10.88671875" style="45" bestFit="1" customWidth="1"/>
    <col min="7" max="7" width="12.88671875" style="45" bestFit="1" customWidth="1"/>
    <col min="8" max="8" width="20.77734375" style="45" bestFit="1" customWidth="1"/>
    <col min="9" max="9" width="39.21875" style="45" bestFit="1" customWidth="1"/>
    <col min="10" max="16384" width="8.88671875" style="45"/>
  </cols>
  <sheetData>
    <row r="1" spans="1:9" x14ac:dyDescent="0.3">
      <c r="A1" s="36" t="s">
        <v>0</v>
      </c>
      <c r="B1" s="36" t="s">
        <v>1</v>
      </c>
      <c r="C1" s="37" t="s">
        <v>497</v>
      </c>
      <c r="D1" s="37" t="s">
        <v>2</v>
      </c>
      <c r="E1" s="36" t="s">
        <v>3</v>
      </c>
      <c r="F1" s="36" t="s">
        <v>4</v>
      </c>
      <c r="G1" s="36" t="s">
        <v>5</v>
      </c>
      <c r="H1" s="36" t="s">
        <v>6</v>
      </c>
      <c r="I1" s="44" t="s">
        <v>47</v>
      </c>
    </row>
    <row r="2" spans="1:9" x14ac:dyDescent="0.3">
      <c r="A2" s="39" t="s">
        <v>348</v>
      </c>
      <c r="B2" s="46" t="s">
        <v>349</v>
      </c>
      <c r="C2" s="40" t="s">
        <v>350</v>
      </c>
      <c r="D2" s="40">
        <v>9</v>
      </c>
      <c r="E2" s="18" t="s">
        <v>337</v>
      </c>
      <c r="F2" s="16" t="s">
        <v>9</v>
      </c>
      <c r="G2" s="39" t="s">
        <v>39</v>
      </c>
      <c r="H2" s="39"/>
      <c r="I2" s="47" t="s">
        <v>351</v>
      </c>
    </row>
    <row r="3" spans="1:9" x14ac:dyDescent="0.3">
      <c r="A3" s="39" t="s">
        <v>345</v>
      </c>
      <c r="B3" s="46" t="s">
        <v>346</v>
      </c>
      <c r="C3" s="40" t="s">
        <v>129</v>
      </c>
      <c r="D3" s="40">
        <v>15</v>
      </c>
      <c r="E3" s="18" t="s">
        <v>337</v>
      </c>
      <c r="F3" s="16" t="s">
        <v>9</v>
      </c>
      <c r="G3" s="39"/>
      <c r="H3" s="39" t="s">
        <v>347</v>
      </c>
      <c r="I3" s="47" t="s">
        <v>11</v>
      </c>
    </row>
    <row r="4" spans="1:9" x14ac:dyDescent="0.3">
      <c r="A4" s="39" t="s">
        <v>342</v>
      </c>
      <c r="B4" s="46" t="s">
        <v>343</v>
      </c>
      <c r="C4" s="40" t="s">
        <v>344</v>
      </c>
      <c r="D4" s="40">
        <v>10</v>
      </c>
      <c r="E4" s="18" t="s">
        <v>337</v>
      </c>
      <c r="F4" s="16" t="s">
        <v>9</v>
      </c>
      <c r="G4" s="39"/>
      <c r="H4" s="39" t="s">
        <v>325</v>
      </c>
      <c r="I4" s="47" t="s">
        <v>26</v>
      </c>
    </row>
    <row r="5" spans="1:9" x14ac:dyDescent="0.3">
      <c r="A5" s="39" t="s">
        <v>334</v>
      </c>
      <c r="B5" s="46" t="s">
        <v>335</v>
      </c>
      <c r="C5" s="40" t="s">
        <v>336</v>
      </c>
      <c r="D5" s="40">
        <v>20</v>
      </c>
      <c r="E5" s="18" t="s">
        <v>337</v>
      </c>
      <c r="F5" s="16" t="s">
        <v>9</v>
      </c>
      <c r="G5" s="39"/>
      <c r="H5" s="39" t="s">
        <v>338</v>
      </c>
      <c r="I5" s="47" t="s">
        <v>63</v>
      </c>
    </row>
    <row r="6" spans="1:9" x14ac:dyDescent="0.3">
      <c r="A6" s="39" t="s">
        <v>339</v>
      </c>
      <c r="B6" s="46" t="s">
        <v>340</v>
      </c>
      <c r="C6" s="40" t="s">
        <v>341</v>
      </c>
      <c r="D6" s="40">
        <v>14</v>
      </c>
      <c r="E6" s="18" t="s">
        <v>337</v>
      </c>
      <c r="F6" s="16" t="s">
        <v>9</v>
      </c>
      <c r="G6" s="39"/>
      <c r="H6" s="39"/>
      <c r="I6" s="47" t="s">
        <v>167</v>
      </c>
    </row>
    <row r="7" spans="1:9" x14ac:dyDescent="0.3">
      <c r="A7" s="39" t="s">
        <v>374</v>
      </c>
      <c r="B7" s="46" t="s">
        <v>375</v>
      </c>
      <c r="C7" s="40" t="s">
        <v>376</v>
      </c>
      <c r="D7" s="40">
        <v>23</v>
      </c>
      <c r="E7" s="18" t="s">
        <v>337</v>
      </c>
      <c r="F7" s="20" t="s">
        <v>58</v>
      </c>
      <c r="G7" s="39" t="s">
        <v>94</v>
      </c>
      <c r="H7" s="39" t="s">
        <v>377</v>
      </c>
      <c r="I7" s="47" t="s">
        <v>63</v>
      </c>
    </row>
    <row r="8" spans="1:9" x14ac:dyDescent="0.3">
      <c r="A8" s="39" t="s">
        <v>370</v>
      </c>
      <c r="B8" s="46" t="s">
        <v>371</v>
      </c>
      <c r="C8" s="40" t="s">
        <v>372</v>
      </c>
      <c r="D8" s="40">
        <v>17</v>
      </c>
      <c r="E8" s="18" t="s">
        <v>337</v>
      </c>
      <c r="F8" s="20" t="s">
        <v>58</v>
      </c>
      <c r="G8" s="39" t="s">
        <v>337</v>
      </c>
      <c r="H8" s="39" t="s">
        <v>373</v>
      </c>
      <c r="I8" s="47" t="s">
        <v>233</v>
      </c>
    </row>
    <row r="9" spans="1:9" x14ac:dyDescent="0.3">
      <c r="A9" s="39" t="s">
        <v>378</v>
      </c>
      <c r="B9" s="46" t="s">
        <v>379</v>
      </c>
      <c r="C9" s="40" t="s">
        <v>344</v>
      </c>
      <c r="D9" s="40">
        <v>12</v>
      </c>
      <c r="E9" s="18" t="s">
        <v>337</v>
      </c>
      <c r="F9" s="20" t="s">
        <v>58</v>
      </c>
      <c r="G9" s="39" t="s">
        <v>380</v>
      </c>
      <c r="H9" s="39" t="s">
        <v>381</v>
      </c>
      <c r="I9" s="47" t="s">
        <v>17</v>
      </c>
    </row>
    <row r="10" spans="1:9" x14ac:dyDescent="0.3">
      <c r="A10" s="39" t="s">
        <v>384</v>
      </c>
      <c r="B10" s="46" t="s">
        <v>385</v>
      </c>
      <c r="C10" s="40">
        <v>1</v>
      </c>
      <c r="D10" s="40">
        <v>16</v>
      </c>
      <c r="E10" s="18" t="s">
        <v>337</v>
      </c>
      <c r="F10" s="20" t="s">
        <v>58</v>
      </c>
      <c r="G10" s="39" t="s">
        <v>20</v>
      </c>
      <c r="H10" s="39" t="s">
        <v>386</v>
      </c>
      <c r="I10" s="47" t="s">
        <v>26</v>
      </c>
    </row>
    <row r="11" spans="1:9" x14ac:dyDescent="0.3">
      <c r="A11" s="39" t="s">
        <v>382</v>
      </c>
      <c r="B11" s="46" t="s">
        <v>383</v>
      </c>
      <c r="C11" s="40">
        <v>2</v>
      </c>
      <c r="D11" s="40">
        <v>12</v>
      </c>
      <c r="E11" s="18" t="s">
        <v>337</v>
      </c>
      <c r="F11" s="20" t="s">
        <v>58</v>
      </c>
      <c r="G11" s="39"/>
      <c r="H11" s="39" t="s">
        <v>328</v>
      </c>
      <c r="I11" s="47" t="s">
        <v>51</v>
      </c>
    </row>
    <row r="12" spans="1:9" x14ac:dyDescent="0.3">
      <c r="A12" s="39" t="s">
        <v>360</v>
      </c>
      <c r="B12" s="46" t="s">
        <v>361</v>
      </c>
      <c r="C12" s="40">
        <v>3</v>
      </c>
      <c r="D12" s="40">
        <v>18</v>
      </c>
      <c r="E12" s="18" t="s">
        <v>337</v>
      </c>
      <c r="F12" s="25" t="s">
        <v>33</v>
      </c>
      <c r="G12" s="39" t="s">
        <v>33</v>
      </c>
      <c r="H12" s="39" t="s">
        <v>362</v>
      </c>
      <c r="I12" s="47" t="s">
        <v>121</v>
      </c>
    </row>
    <row r="13" spans="1:9" x14ac:dyDescent="0.3">
      <c r="A13" s="39" t="s">
        <v>366</v>
      </c>
      <c r="B13" s="46" t="s">
        <v>367</v>
      </c>
      <c r="C13" s="40">
        <v>1</v>
      </c>
      <c r="D13" s="40">
        <v>11</v>
      </c>
      <c r="E13" s="18" t="s">
        <v>337</v>
      </c>
      <c r="F13" s="25" t="s">
        <v>33</v>
      </c>
      <c r="G13" s="39" t="s">
        <v>368</v>
      </c>
      <c r="H13" s="39" t="s">
        <v>369</v>
      </c>
      <c r="I13" s="47" t="s">
        <v>108</v>
      </c>
    </row>
    <row r="14" spans="1:9" x14ac:dyDescent="0.3">
      <c r="A14" s="39" t="s">
        <v>356</v>
      </c>
      <c r="B14" s="46" t="s">
        <v>357</v>
      </c>
      <c r="C14" s="40" t="s">
        <v>358</v>
      </c>
      <c r="D14" s="40">
        <v>20</v>
      </c>
      <c r="E14" s="18" t="s">
        <v>337</v>
      </c>
      <c r="F14" s="25" t="s">
        <v>33</v>
      </c>
      <c r="G14" s="39" t="s">
        <v>49</v>
      </c>
      <c r="H14" s="39" t="s">
        <v>355</v>
      </c>
      <c r="I14" s="47" t="s">
        <v>359</v>
      </c>
    </row>
    <row r="15" spans="1:9" x14ac:dyDescent="0.3">
      <c r="A15" s="39" t="s">
        <v>363</v>
      </c>
      <c r="B15" s="46" t="s">
        <v>364</v>
      </c>
      <c r="C15" s="40">
        <v>2</v>
      </c>
      <c r="D15" s="40">
        <v>13</v>
      </c>
      <c r="E15" s="18" t="s">
        <v>337</v>
      </c>
      <c r="F15" s="25" t="s">
        <v>33</v>
      </c>
      <c r="G15" s="39"/>
      <c r="H15" s="39" t="s">
        <v>365</v>
      </c>
      <c r="I15" s="47" t="s">
        <v>11</v>
      </c>
    </row>
    <row r="16" spans="1:9" x14ac:dyDescent="0.3">
      <c r="A16" s="39" t="s">
        <v>352</v>
      </c>
      <c r="B16" s="46" t="s">
        <v>353</v>
      </c>
      <c r="C16" s="40" t="s">
        <v>354</v>
      </c>
      <c r="D16" s="40">
        <v>16</v>
      </c>
      <c r="E16" s="18" t="s">
        <v>337</v>
      </c>
      <c r="F16" s="25" t="s">
        <v>33</v>
      </c>
      <c r="G16" s="39"/>
      <c r="H16" s="39" t="s">
        <v>355</v>
      </c>
      <c r="I16" s="47" t="s">
        <v>11</v>
      </c>
    </row>
    <row r="17" spans="1:9" x14ac:dyDescent="0.3">
      <c r="A17" s="39" t="s">
        <v>406</v>
      </c>
      <c r="B17" s="46" t="s">
        <v>407</v>
      </c>
      <c r="C17" s="40">
        <v>2</v>
      </c>
      <c r="D17" s="40">
        <v>9</v>
      </c>
      <c r="E17" s="18" t="s">
        <v>337</v>
      </c>
      <c r="F17" s="26" t="s">
        <v>93</v>
      </c>
      <c r="G17" s="39" t="s">
        <v>93</v>
      </c>
      <c r="H17" s="39" t="s">
        <v>408</v>
      </c>
      <c r="I17" s="47" t="s">
        <v>409</v>
      </c>
    </row>
    <row r="18" spans="1:9" x14ac:dyDescent="0.3">
      <c r="A18" s="39" t="s">
        <v>398</v>
      </c>
      <c r="B18" s="46" t="s">
        <v>399</v>
      </c>
      <c r="C18" s="40">
        <v>5</v>
      </c>
      <c r="D18" s="40">
        <v>22</v>
      </c>
      <c r="E18" s="18" t="s">
        <v>337</v>
      </c>
      <c r="F18" s="26" t="s">
        <v>93</v>
      </c>
      <c r="G18" s="39" t="s">
        <v>185</v>
      </c>
      <c r="H18" s="39" t="s">
        <v>400</v>
      </c>
      <c r="I18" s="47" t="s">
        <v>121</v>
      </c>
    </row>
    <row r="19" spans="1:9" x14ac:dyDescent="0.3">
      <c r="A19" s="39" t="s">
        <v>404</v>
      </c>
      <c r="B19" s="46" t="s">
        <v>405</v>
      </c>
      <c r="C19" s="40">
        <v>3</v>
      </c>
      <c r="D19" s="40">
        <v>12</v>
      </c>
      <c r="E19" s="18" t="s">
        <v>337</v>
      </c>
      <c r="F19" s="26" t="s">
        <v>93</v>
      </c>
      <c r="G19" s="39" t="s">
        <v>20</v>
      </c>
      <c r="H19" s="39" t="s">
        <v>391</v>
      </c>
      <c r="I19" s="47" t="s">
        <v>11</v>
      </c>
    </row>
    <row r="20" spans="1:9" x14ac:dyDescent="0.3">
      <c r="A20" s="39" t="s">
        <v>401</v>
      </c>
      <c r="B20" s="46" t="s">
        <v>402</v>
      </c>
      <c r="C20" s="40" t="s">
        <v>38</v>
      </c>
      <c r="D20" s="40">
        <v>13</v>
      </c>
      <c r="E20" s="18" t="s">
        <v>337</v>
      </c>
      <c r="F20" s="26" t="s">
        <v>93</v>
      </c>
      <c r="G20" s="39"/>
      <c r="H20" s="39" t="s">
        <v>403</v>
      </c>
      <c r="I20" s="47" t="s">
        <v>51</v>
      </c>
    </row>
    <row r="21" spans="1:9" x14ac:dyDescent="0.3">
      <c r="A21" s="39" t="s">
        <v>410</v>
      </c>
      <c r="B21" s="46" t="s">
        <v>411</v>
      </c>
      <c r="C21" s="40">
        <v>1</v>
      </c>
      <c r="D21" s="40">
        <v>15</v>
      </c>
      <c r="E21" s="18" t="s">
        <v>337</v>
      </c>
      <c r="F21" s="26" t="s">
        <v>93</v>
      </c>
      <c r="G21" s="39"/>
      <c r="H21" s="39" t="s">
        <v>347</v>
      </c>
      <c r="I21" s="47" t="s">
        <v>51</v>
      </c>
    </row>
    <row r="22" spans="1:9" x14ac:dyDescent="0.3">
      <c r="A22" s="39" t="s">
        <v>387</v>
      </c>
      <c r="B22" s="46" t="s">
        <v>388</v>
      </c>
      <c r="C22" s="40" t="s">
        <v>372</v>
      </c>
      <c r="D22" s="40">
        <v>20</v>
      </c>
      <c r="E22" s="18" t="s">
        <v>337</v>
      </c>
      <c r="F22" s="27" t="s">
        <v>76</v>
      </c>
      <c r="G22" s="39" t="s">
        <v>94</v>
      </c>
      <c r="H22" s="39" t="s">
        <v>377</v>
      </c>
      <c r="I22" s="47" t="s">
        <v>121</v>
      </c>
    </row>
    <row r="23" spans="1:9" x14ac:dyDescent="0.3">
      <c r="A23" s="39" t="s">
        <v>389</v>
      </c>
      <c r="B23" s="46" t="s">
        <v>390</v>
      </c>
      <c r="C23" s="40" t="s">
        <v>341</v>
      </c>
      <c r="D23" s="40">
        <v>9</v>
      </c>
      <c r="E23" s="18" t="s">
        <v>337</v>
      </c>
      <c r="F23" s="27" t="s">
        <v>76</v>
      </c>
      <c r="G23" s="39" t="s">
        <v>76</v>
      </c>
      <c r="H23" s="39" t="s">
        <v>391</v>
      </c>
      <c r="I23" s="47" t="s">
        <v>26</v>
      </c>
    </row>
    <row r="24" spans="1:9" x14ac:dyDescent="0.3">
      <c r="A24" s="39" t="s">
        <v>394</v>
      </c>
      <c r="B24" s="46" t="s">
        <v>395</v>
      </c>
      <c r="C24" s="40">
        <v>2</v>
      </c>
      <c r="D24" s="40">
        <v>10</v>
      </c>
      <c r="E24" s="18" t="s">
        <v>337</v>
      </c>
      <c r="F24" s="27" t="s">
        <v>76</v>
      </c>
      <c r="G24" s="39" t="s">
        <v>20</v>
      </c>
      <c r="H24" s="39" t="s">
        <v>369</v>
      </c>
      <c r="I24" s="47" t="s">
        <v>26</v>
      </c>
    </row>
    <row r="25" spans="1:9" x14ac:dyDescent="0.3">
      <c r="A25" s="39" t="s">
        <v>396</v>
      </c>
      <c r="B25" s="46" t="s">
        <v>397</v>
      </c>
      <c r="C25" s="40">
        <v>1</v>
      </c>
      <c r="D25" s="40">
        <v>12</v>
      </c>
      <c r="E25" s="18" t="s">
        <v>337</v>
      </c>
      <c r="F25" s="27" t="s">
        <v>76</v>
      </c>
      <c r="G25" s="39"/>
      <c r="H25" s="39" t="s">
        <v>369</v>
      </c>
      <c r="I25" s="47" t="s">
        <v>30</v>
      </c>
    </row>
    <row r="26" spans="1:9" x14ac:dyDescent="0.3">
      <c r="A26" s="39" t="s">
        <v>392</v>
      </c>
      <c r="B26" s="46" t="s">
        <v>393</v>
      </c>
      <c r="C26" s="40" t="s">
        <v>102</v>
      </c>
      <c r="D26" s="40">
        <v>16</v>
      </c>
      <c r="E26" s="18" t="s">
        <v>337</v>
      </c>
      <c r="F26" s="27" t="s">
        <v>76</v>
      </c>
      <c r="G26" s="39"/>
      <c r="H26" s="39" t="s">
        <v>347</v>
      </c>
      <c r="I26" s="47" t="s">
        <v>121</v>
      </c>
    </row>
    <row r="27" spans="1:9" ht="27.6" x14ac:dyDescent="0.3">
      <c r="A27" s="39" t="s">
        <v>122</v>
      </c>
      <c r="B27" s="46" t="s">
        <v>123</v>
      </c>
      <c r="C27" s="40">
        <v>2</v>
      </c>
      <c r="D27" s="40">
        <v>12</v>
      </c>
      <c r="E27" s="23" t="s">
        <v>111</v>
      </c>
      <c r="F27" s="16" t="s">
        <v>9</v>
      </c>
      <c r="G27" s="39" t="s">
        <v>124</v>
      </c>
      <c r="H27" s="41" t="s">
        <v>125</v>
      </c>
      <c r="I27" s="47" t="s">
        <v>126</v>
      </c>
    </row>
    <row r="28" spans="1:9" x14ac:dyDescent="0.3">
      <c r="A28" s="39" t="s">
        <v>127</v>
      </c>
      <c r="B28" s="46" t="s">
        <v>128</v>
      </c>
      <c r="C28" s="40" t="s">
        <v>129</v>
      </c>
      <c r="D28" s="40">
        <v>15</v>
      </c>
      <c r="E28" s="23" t="s">
        <v>111</v>
      </c>
      <c r="F28" s="16" t="s">
        <v>9</v>
      </c>
      <c r="G28" s="39" t="s">
        <v>20</v>
      </c>
      <c r="H28" s="39" t="s">
        <v>130</v>
      </c>
      <c r="I28" s="47" t="s">
        <v>11</v>
      </c>
    </row>
    <row r="29" spans="1:9" x14ac:dyDescent="0.3">
      <c r="A29" s="39" t="s">
        <v>114</v>
      </c>
      <c r="B29" s="46" t="s">
        <v>115</v>
      </c>
      <c r="C29" s="40" t="s">
        <v>116</v>
      </c>
      <c r="D29" s="40">
        <v>24</v>
      </c>
      <c r="E29" s="23" t="s">
        <v>111</v>
      </c>
      <c r="F29" s="16" t="s">
        <v>9</v>
      </c>
      <c r="G29" s="39" t="s">
        <v>49</v>
      </c>
      <c r="H29" s="39" t="s">
        <v>117</v>
      </c>
      <c r="I29" s="47" t="s">
        <v>17</v>
      </c>
    </row>
    <row r="30" spans="1:9" x14ac:dyDescent="0.3">
      <c r="A30" s="39" t="s">
        <v>118</v>
      </c>
      <c r="B30" s="46" t="s">
        <v>119</v>
      </c>
      <c r="C30" s="40">
        <v>3</v>
      </c>
      <c r="D30" s="40">
        <v>16</v>
      </c>
      <c r="E30" s="23" t="s">
        <v>111</v>
      </c>
      <c r="F30" s="16" t="s">
        <v>9</v>
      </c>
      <c r="G30" s="39"/>
      <c r="H30" s="39" t="s">
        <v>120</v>
      </c>
      <c r="I30" s="47" t="s">
        <v>121</v>
      </c>
    </row>
    <row r="31" spans="1:9" x14ac:dyDescent="0.3">
      <c r="A31" s="39" t="s">
        <v>109</v>
      </c>
      <c r="B31" s="46" t="s">
        <v>110</v>
      </c>
      <c r="C31" s="40">
        <v>5</v>
      </c>
      <c r="D31" s="40">
        <v>36</v>
      </c>
      <c r="E31" s="23" t="s">
        <v>111</v>
      </c>
      <c r="F31" s="16" t="s">
        <v>133</v>
      </c>
      <c r="G31" s="39" t="s">
        <v>94</v>
      </c>
      <c r="H31" s="39" t="s">
        <v>112</v>
      </c>
      <c r="I31" s="47" t="s">
        <v>113</v>
      </c>
    </row>
    <row r="32" spans="1:9" x14ac:dyDescent="0.3">
      <c r="A32" s="39" t="s">
        <v>155</v>
      </c>
      <c r="B32" s="46" t="s">
        <v>156</v>
      </c>
      <c r="C32" s="40">
        <v>4</v>
      </c>
      <c r="D32" s="40">
        <v>13</v>
      </c>
      <c r="E32" s="23" t="s">
        <v>111</v>
      </c>
      <c r="F32" s="20" t="s">
        <v>58</v>
      </c>
      <c r="G32" s="39" t="s">
        <v>58</v>
      </c>
      <c r="H32" s="39" t="s">
        <v>157</v>
      </c>
      <c r="I32" s="47" t="s">
        <v>51</v>
      </c>
    </row>
    <row r="33" spans="1:9" x14ac:dyDescent="0.3">
      <c r="A33" s="39" t="s">
        <v>164</v>
      </c>
      <c r="B33" s="46" t="s">
        <v>165</v>
      </c>
      <c r="C33" s="40" t="s">
        <v>69</v>
      </c>
      <c r="D33" s="40">
        <v>15</v>
      </c>
      <c r="E33" s="23" t="s">
        <v>111</v>
      </c>
      <c r="F33" s="20" t="s">
        <v>58</v>
      </c>
      <c r="G33" s="39"/>
      <c r="H33" s="39" t="s">
        <v>166</v>
      </c>
      <c r="I33" s="47" t="s">
        <v>167</v>
      </c>
    </row>
    <row r="34" spans="1:9" x14ac:dyDescent="0.3">
      <c r="A34" s="39" t="s">
        <v>161</v>
      </c>
      <c r="B34" s="46" t="s">
        <v>162</v>
      </c>
      <c r="C34" s="40">
        <v>2</v>
      </c>
      <c r="D34" s="40">
        <v>10</v>
      </c>
      <c r="E34" s="23" t="s">
        <v>111</v>
      </c>
      <c r="F34" s="20" t="s">
        <v>58</v>
      </c>
      <c r="G34" s="39"/>
      <c r="H34" s="39" t="s">
        <v>163</v>
      </c>
      <c r="I34" s="47" t="s">
        <v>26</v>
      </c>
    </row>
    <row r="35" spans="1:9" x14ac:dyDescent="0.3">
      <c r="A35" s="39" t="s">
        <v>158</v>
      </c>
      <c r="B35" s="46" t="s">
        <v>159</v>
      </c>
      <c r="C35" s="40">
        <v>3</v>
      </c>
      <c r="D35" s="40">
        <v>12</v>
      </c>
      <c r="E35" s="23" t="s">
        <v>111</v>
      </c>
      <c r="F35" s="20" t="s">
        <v>58</v>
      </c>
      <c r="G35" s="39"/>
      <c r="H35" s="39" t="s">
        <v>160</v>
      </c>
      <c r="I35" s="47" t="s">
        <v>51</v>
      </c>
    </row>
    <row r="36" spans="1:9" x14ac:dyDescent="0.3">
      <c r="A36" s="39" t="s">
        <v>149</v>
      </c>
      <c r="B36" s="46" t="s">
        <v>150</v>
      </c>
      <c r="C36" s="40">
        <v>5</v>
      </c>
      <c r="D36" s="40">
        <v>18</v>
      </c>
      <c r="E36" s="23" t="s">
        <v>111</v>
      </c>
      <c r="F36" s="20" t="s">
        <v>151</v>
      </c>
      <c r="G36" s="39" t="s">
        <v>152</v>
      </c>
      <c r="H36" s="39" t="s">
        <v>153</v>
      </c>
      <c r="I36" s="47" t="s">
        <v>26</v>
      </c>
    </row>
    <row r="37" spans="1:9" x14ac:dyDescent="0.3">
      <c r="A37" s="39" t="s">
        <v>136</v>
      </c>
      <c r="B37" s="46" t="s">
        <v>137</v>
      </c>
      <c r="C37" s="40">
        <v>4</v>
      </c>
      <c r="D37" s="40">
        <v>25</v>
      </c>
      <c r="E37" s="23" t="s">
        <v>111</v>
      </c>
      <c r="F37" s="25" t="s">
        <v>33</v>
      </c>
      <c r="G37" s="39" t="s">
        <v>94</v>
      </c>
      <c r="H37" s="39" t="s">
        <v>117</v>
      </c>
      <c r="I37" s="47" t="s">
        <v>17</v>
      </c>
    </row>
    <row r="38" spans="1:9" x14ac:dyDescent="0.3">
      <c r="A38" s="39" t="s">
        <v>145</v>
      </c>
      <c r="B38" s="46" t="s">
        <v>146</v>
      </c>
      <c r="C38" s="40">
        <v>2</v>
      </c>
      <c r="D38" s="40">
        <v>17</v>
      </c>
      <c r="E38" s="23" t="s">
        <v>111</v>
      </c>
      <c r="F38" s="25" t="s">
        <v>33</v>
      </c>
      <c r="G38" s="39"/>
      <c r="H38" s="39" t="s">
        <v>147</v>
      </c>
      <c r="I38" s="47" t="s">
        <v>148</v>
      </c>
    </row>
    <row r="39" spans="1:9" x14ac:dyDescent="0.3">
      <c r="A39" s="39" t="s">
        <v>131</v>
      </c>
      <c r="B39" s="46" t="s">
        <v>132</v>
      </c>
      <c r="C39" s="40" t="s">
        <v>75</v>
      </c>
      <c r="D39" s="40">
        <v>33</v>
      </c>
      <c r="E39" s="23" t="s">
        <v>111</v>
      </c>
      <c r="F39" s="25" t="s">
        <v>134</v>
      </c>
      <c r="G39" s="39" t="s">
        <v>94</v>
      </c>
      <c r="H39" s="39" t="s">
        <v>112</v>
      </c>
      <c r="I39" s="47" t="s">
        <v>135</v>
      </c>
    </row>
    <row r="40" spans="1:9" x14ac:dyDescent="0.3">
      <c r="A40" s="39" t="s">
        <v>198</v>
      </c>
      <c r="B40" s="46" t="s">
        <v>199</v>
      </c>
      <c r="C40" s="40">
        <v>2</v>
      </c>
      <c r="D40" s="40">
        <v>9</v>
      </c>
      <c r="E40" s="23" t="s">
        <v>111</v>
      </c>
      <c r="F40" s="26" t="s">
        <v>93</v>
      </c>
      <c r="G40" s="39"/>
      <c r="H40" s="39" t="s">
        <v>107</v>
      </c>
      <c r="I40" s="47" t="s">
        <v>26</v>
      </c>
    </row>
    <row r="41" spans="1:9" ht="27.6" x14ac:dyDescent="0.3">
      <c r="A41" s="39" t="s">
        <v>188</v>
      </c>
      <c r="B41" s="46" t="s">
        <v>189</v>
      </c>
      <c r="C41" s="40">
        <v>4</v>
      </c>
      <c r="D41" s="40">
        <v>23</v>
      </c>
      <c r="E41" s="23" t="s">
        <v>111</v>
      </c>
      <c r="F41" s="26" t="s">
        <v>93</v>
      </c>
      <c r="G41" s="39"/>
      <c r="H41" s="41" t="s">
        <v>190</v>
      </c>
      <c r="I41" s="47" t="s">
        <v>121</v>
      </c>
    </row>
    <row r="42" spans="1:9" x14ac:dyDescent="0.3">
      <c r="A42" s="39" t="s">
        <v>195</v>
      </c>
      <c r="B42" s="46" t="s">
        <v>196</v>
      </c>
      <c r="C42" s="40" t="s">
        <v>129</v>
      </c>
      <c r="D42" s="40">
        <v>10</v>
      </c>
      <c r="E42" s="23" t="s">
        <v>111</v>
      </c>
      <c r="F42" s="26" t="s">
        <v>93</v>
      </c>
      <c r="G42" s="39"/>
      <c r="H42" s="39" t="s">
        <v>197</v>
      </c>
      <c r="I42" s="47" t="s">
        <v>26</v>
      </c>
    </row>
    <row r="43" spans="1:9" x14ac:dyDescent="0.3">
      <c r="A43" s="39" t="s">
        <v>182</v>
      </c>
      <c r="B43" s="46" t="s">
        <v>183</v>
      </c>
      <c r="C43" s="40" t="s">
        <v>184</v>
      </c>
      <c r="D43" s="40">
        <v>25</v>
      </c>
      <c r="E43" s="23" t="s">
        <v>111</v>
      </c>
      <c r="F43" s="26" t="s">
        <v>185</v>
      </c>
      <c r="G43" s="39" t="s">
        <v>94</v>
      </c>
      <c r="H43" s="39" t="s">
        <v>186</v>
      </c>
      <c r="I43" s="47" t="s">
        <v>187</v>
      </c>
    </row>
    <row r="44" spans="1:9" ht="27.6" x14ac:dyDescent="0.3">
      <c r="A44" s="39" t="s">
        <v>170</v>
      </c>
      <c r="B44" s="46" t="s">
        <v>171</v>
      </c>
      <c r="C44" s="40">
        <v>4</v>
      </c>
      <c r="D44" s="40">
        <v>19</v>
      </c>
      <c r="E44" s="23" t="s">
        <v>111</v>
      </c>
      <c r="F44" s="27" t="s">
        <v>76</v>
      </c>
      <c r="G44" s="39" t="s">
        <v>172</v>
      </c>
      <c r="H44" s="41" t="s">
        <v>173</v>
      </c>
      <c r="I44" s="47" t="s">
        <v>121</v>
      </c>
    </row>
    <row r="45" spans="1:9" x14ac:dyDescent="0.3">
      <c r="A45" s="39" t="s">
        <v>180</v>
      </c>
      <c r="B45" s="46" t="s">
        <v>181</v>
      </c>
      <c r="C45" s="40">
        <v>1</v>
      </c>
      <c r="D45" s="40">
        <v>8</v>
      </c>
      <c r="E45" s="23" t="s">
        <v>111</v>
      </c>
      <c r="F45" s="27" t="s">
        <v>76</v>
      </c>
      <c r="G45" s="39"/>
      <c r="H45" s="39" t="s">
        <v>166</v>
      </c>
      <c r="I45" s="47" t="s">
        <v>30</v>
      </c>
    </row>
    <row r="46" spans="1:9" x14ac:dyDescent="0.3">
      <c r="A46" s="39" t="s">
        <v>174</v>
      </c>
      <c r="B46" s="46" t="s">
        <v>175</v>
      </c>
      <c r="C46" s="40">
        <v>3</v>
      </c>
      <c r="D46" s="40">
        <v>12</v>
      </c>
      <c r="E46" s="23" t="s">
        <v>111</v>
      </c>
      <c r="F46" s="27" t="s">
        <v>76</v>
      </c>
      <c r="G46" s="39"/>
      <c r="H46" s="39" t="s">
        <v>160</v>
      </c>
      <c r="I46" s="47" t="s">
        <v>51</v>
      </c>
    </row>
    <row r="47" spans="1:9" x14ac:dyDescent="0.3">
      <c r="A47" s="39" t="s">
        <v>176</v>
      </c>
      <c r="B47" s="46" t="s">
        <v>177</v>
      </c>
      <c r="C47" s="40" t="s">
        <v>178</v>
      </c>
      <c r="D47" s="40">
        <v>10</v>
      </c>
      <c r="E47" s="23" t="s">
        <v>111</v>
      </c>
      <c r="F47" s="27" t="s">
        <v>76</v>
      </c>
      <c r="G47" s="39"/>
      <c r="H47" s="39" t="s">
        <v>179</v>
      </c>
      <c r="I47" s="47" t="s">
        <v>51</v>
      </c>
    </row>
    <row r="48" spans="1:9" x14ac:dyDescent="0.3">
      <c r="A48" s="39" t="s">
        <v>168</v>
      </c>
      <c r="B48" s="46" t="s">
        <v>169</v>
      </c>
      <c r="C48" s="40">
        <v>5</v>
      </c>
      <c r="D48" s="40">
        <v>19</v>
      </c>
      <c r="E48" s="23" t="s">
        <v>111</v>
      </c>
      <c r="F48" s="27" t="s">
        <v>83</v>
      </c>
      <c r="G48" s="39" t="s">
        <v>20</v>
      </c>
      <c r="H48" s="39" t="s">
        <v>157</v>
      </c>
      <c r="I48" s="47" t="s">
        <v>11</v>
      </c>
    </row>
    <row r="49" spans="1:9" ht="41.4" x14ac:dyDescent="0.3">
      <c r="A49" s="39" t="s">
        <v>138</v>
      </c>
      <c r="B49" s="46" t="s">
        <v>139</v>
      </c>
      <c r="C49" s="40">
        <v>3</v>
      </c>
      <c r="D49" s="40">
        <v>27</v>
      </c>
      <c r="E49" s="24" t="s">
        <v>140</v>
      </c>
      <c r="F49" s="25" t="s">
        <v>33</v>
      </c>
      <c r="G49" s="41" t="s">
        <v>141</v>
      </c>
      <c r="H49" s="39"/>
      <c r="I49" s="47" t="s">
        <v>35</v>
      </c>
    </row>
    <row r="50" spans="1:9" x14ac:dyDescent="0.3">
      <c r="A50" s="39" t="s">
        <v>142</v>
      </c>
      <c r="B50" s="46" t="s">
        <v>143</v>
      </c>
      <c r="C50" s="40">
        <v>2</v>
      </c>
      <c r="D50" s="40">
        <v>16</v>
      </c>
      <c r="E50" s="24" t="s">
        <v>140</v>
      </c>
      <c r="F50" s="25" t="s">
        <v>33</v>
      </c>
      <c r="G50" s="39" t="s">
        <v>39</v>
      </c>
      <c r="H50" s="39" t="s">
        <v>144</v>
      </c>
      <c r="I50" s="47" t="s">
        <v>11</v>
      </c>
    </row>
    <row r="51" spans="1:9" x14ac:dyDescent="0.3">
      <c r="A51" s="39" t="s">
        <v>191</v>
      </c>
      <c r="B51" s="46" t="s">
        <v>192</v>
      </c>
      <c r="C51" s="40" t="s">
        <v>19</v>
      </c>
      <c r="D51" s="40">
        <v>21</v>
      </c>
      <c r="E51" s="24" t="s">
        <v>140</v>
      </c>
      <c r="F51" s="26" t="s">
        <v>93</v>
      </c>
      <c r="G51" s="39" t="s">
        <v>93</v>
      </c>
      <c r="H51" s="39" t="s">
        <v>193</v>
      </c>
      <c r="I51" s="47" t="s">
        <v>194</v>
      </c>
    </row>
    <row r="52" spans="1:9" x14ac:dyDescent="0.3">
      <c r="A52" s="39" t="s">
        <v>412</v>
      </c>
      <c r="B52" s="46" t="s">
        <v>413</v>
      </c>
      <c r="C52" s="40" t="s">
        <v>414</v>
      </c>
      <c r="D52" s="40">
        <v>7</v>
      </c>
      <c r="E52" s="39" t="s">
        <v>415</v>
      </c>
      <c r="F52" s="39"/>
      <c r="G52" s="39"/>
      <c r="H52" s="39" t="s">
        <v>416</v>
      </c>
      <c r="I52" s="47"/>
    </row>
    <row r="53" spans="1:9" x14ac:dyDescent="0.3">
      <c r="A53" s="39" t="s">
        <v>417</v>
      </c>
      <c r="B53" s="46" t="s">
        <v>418</v>
      </c>
      <c r="C53" s="40" t="s">
        <v>414</v>
      </c>
      <c r="D53" s="40">
        <v>7</v>
      </c>
      <c r="E53" s="39" t="s">
        <v>415</v>
      </c>
      <c r="F53" s="39"/>
      <c r="G53" s="39"/>
      <c r="H53" s="39" t="s">
        <v>416</v>
      </c>
      <c r="I53" s="47"/>
    </row>
    <row r="54" spans="1:9" x14ac:dyDescent="0.3">
      <c r="A54" s="39" t="s">
        <v>419</v>
      </c>
      <c r="B54" s="46" t="s">
        <v>420</v>
      </c>
      <c r="C54" s="40" t="s">
        <v>414</v>
      </c>
      <c r="D54" s="40">
        <v>7</v>
      </c>
      <c r="E54" s="39" t="s">
        <v>415</v>
      </c>
      <c r="F54" s="39"/>
      <c r="G54" s="39"/>
      <c r="H54" s="39" t="s">
        <v>416</v>
      </c>
      <c r="I54" s="47"/>
    </row>
    <row r="55" spans="1:9" x14ac:dyDescent="0.3">
      <c r="A55" s="39" t="s">
        <v>423</v>
      </c>
      <c r="B55" s="46" t="s">
        <v>424</v>
      </c>
      <c r="C55" s="40" t="s">
        <v>414</v>
      </c>
      <c r="D55" s="40">
        <v>7</v>
      </c>
      <c r="E55" s="39" t="s">
        <v>415</v>
      </c>
      <c r="F55" s="39"/>
      <c r="G55" s="39"/>
      <c r="H55" s="39" t="s">
        <v>416</v>
      </c>
      <c r="I55" s="47"/>
    </row>
    <row r="56" spans="1:9" x14ac:dyDescent="0.3">
      <c r="A56" s="39" t="s">
        <v>425</v>
      </c>
      <c r="B56" s="46" t="s">
        <v>427</v>
      </c>
      <c r="C56" s="40" t="s">
        <v>414</v>
      </c>
      <c r="D56" s="40">
        <v>7</v>
      </c>
      <c r="E56" s="39" t="s">
        <v>415</v>
      </c>
      <c r="F56" s="39"/>
      <c r="G56" s="39"/>
      <c r="H56" s="39" t="s">
        <v>416</v>
      </c>
      <c r="I56" s="47"/>
    </row>
    <row r="57" spans="1:9" x14ac:dyDescent="0.3">
      <c r="A57" s="39" t="s">
        <v>429</v>
      </c>
      <c r="B57" s="46" t="s">
        <v>430</v>
      </c>
      <c r="C57" s="40" t="s">
        <v>414</v>
      </c>
      <c r="D57" s="40">
        <v>7</v>
      </c>
      <c r="E57" s="39" t="s">
        <v>415</v>
      </c>
      <c r="F57" s="39"/>
      <c r="G57" s="39"/>
      <c r="H57" s="39" t="s">
        <v>416</v>
      </c>
      <c r="I57" s="47"/>
    </row>
    <row r="58" spans="1:9" x14ac:dyDescent="0.3">
      <c r="A58" s="39" t="s">
        <v>431</v>
      </c>
      <c r="B58" s="46" t="s">
        <v>432</v>
      </c>
      <c r="C58" s="40" t="s">
        <v>414</v>
      </c>
      <c r="D58" s="40">
        <v>7</v>
      </c>
      <c r="E58" s="39" t="s">
        <v>415</v>
      </c>
      <c r="F58" s="39"/>
      <c r="G58" s="39"/>
      <c r="H58" s="39" t="s">
        <v>416</v>
      </c>
      <c r="I58" s="47"/>
    </row>
    <row r="59" spans="1:9" ht="27.6" x14ac:dyDescent="0.3">
      <c r="A59" s="39" t="s">
        <v>426</v>
      </c>
      <c r="B59" s="46" t="s">
        <v>428</v>
      </c>
      <c r="C59" s="40" t="s">
        <v>414</v>
      </c>
      <c r="D59" s="40">
        <v>7</v>
      </c>
      <c r="E59" s="39" t="s">
        <v>415</v>
      </c>
      <c r="F59" s="39"/>
      <c r="G59" s="39"/>
      <c r="H59" s="41" t="s">
        <v>436</v>
      </c>
      <c r="I59" s="47"/>
    </row>
    <row r="60" spans="1:9" ht="27.6" x14ac:dyDescent="0.3">
      <c r="A60" s="39" t="s">
        <v>421</v>
      </c>
      <c r="B60" s="46" t="s">
        <v>422</v>
      </c>
      <c r="C60" s="40" t="s">
        <v>414</v>
      </c>
      <c r="D60" s="40">
        <v>7</v>
      </c>
      <c r="E60" s="39" t="s">
        <v>415</v>
      </c>
      <c r="F60" s="39"/>
      <c r="G60" s="39"/>
      <c r="H60" s="41" t="s">
        <v>437</v>
      </c>
      <c r="I60" s="47"/>
    </row>
    <row r="61" spans="1:9" ht="27.6" x14ac:dyDescent="0.3">
      <c r="A61" s="39" t="s">
        <v>433</v>
      </c>
      <c r="B61" s="46" t="s">
        <v>434</v>
      </c>
      <c r="C61" s="40" t="s">
        <v>414</v>
      </c>
      <c r="D61" s="40">
        <v>7</v>
      </c>
      <c r="E61" s="39" t="s">
        <v>415</v>
      </c>
      <c r="F61" s="39"/>
      <c r="G61" s="39"/>
      <c r="H61" s="41" t="s">
        <v>435</v>
      </c>
      <c r="I61" s="47"/>
    </row>
    <row r="62" spans="1:9" x14ac:dyDescent="0.3">
      <c r="A62" s="39" t="s">
        <v>18</v>
      </c>
      <c r="B62" s="46" t="s">
        <v>53</v>
      </c>
      <c r="C62" s="40" t="s">
        <v>19</v>
      </c>
      <c r="D62" s="40">
        <v>20</v>
      </c>
      <c r="E62" s="28" t="s">
        <v>44</v>
      </c>
      <c r="F62" s="16" t="s">
        <v>9</v>
      </c>
      <c r="G62" s="39" t="s">
        <v>20</v>
      </c>
      <c r="H62" s="39" t="s">
        <v>21</v>
      </c>
      <c r="I62" s="47" t="s">
        <v>22</v>
      </c>
    </row>
    <row r="63" spans="1:9" x14ac:dyDescent="0.3">
      <c r="A63" s="39" t="s">
        <v>13</v>
      </c>
      <c r="B63" s="46" t="s">
        <v>14</v>
      </c>
      <c r="C63" s="40">
        <v>4</v>
      </c>
      <c r="D63" s="40">
        <v>16</v>
      </c>
      <c r="E63" s="28" t="s">
        <v>44</v>
      </c>
      <c r="F63" s="16" t="s">
        <v>9</v>
      </c>
      <c r="G63" s="39" t="s">
        <v>15</v>
      </c>
      <c r="H63" s="39" t="s">
        <v>16</v>
      </c>
      <c r="I63" s="47" t="s">
        <v>17</v>
      </c>
    </row>
    <row r="64" spans="1:9" x14ac:dyDescent="0.3">
      <c r="A64" s="39" t="s">
        <v>27</v>
      </c>
      <c r="B64" s="46" t="s">
        <v>28</v>
      </c>
      <c r="C64" s="40">
        <v>1</v>
      </c>
      <c r="D64" s="40">
        <v>8</v>
      </c>
      <c r="E64" s="28" t="s">
        <v>44</v>
      </c>
      <c r="F64" s="16" t="s">
        <v>9</v>
      </c>
      <c r="G64" s="39"/>
      <c r="H64" s="39" t="s">
        <v>29</v>
      </c>
      <c r="I64" s="47" t="s">
        <v>30</v>
      </c>
    </row>
    <row r="65" spans="1:9" x14ac:dyDescent="0.3">
      <c r="A65" s="39" t="s">
        <v>23</v>
      </c>
      <c r="B65" s="46" t="s">
        <v>24</v>
      </c>
      <c r="C65" s="40">
        <v>2</v>
      </c>
      <c r="D65" s="40">
        <v>9</v>
      </c>
      <c r="E65" s="28" t="s">
        <v>44</v>
      </c>
      <c r="F65" s="16" t="s">
        <v>9</v>
      </c>
      <c r="G65" s="39"/>
      <c r="H65" s="39" t="s">
        <v>25</v>
      </c>
      <c r="I65" s="47" t="s">
        <v>26</v>
      </c>
    </row>
    <row r="66" spans="1:9" x14ac:dyDescent="0.3">
      <c r="A66" s="39" t="s">
        <v>61</v>
      </c>
      <c r="B66" s="46" t="s">
        <v>62</v>
      </c>
      <c r="C66" s="40">
        <v>4</v>
      </c>
      <c r="D66" s="40">
        <v>16</v>
      </c>
      <c r="E66" s="28" t="s">
        <v>44</v>
      </c>
      <c r="F66" s="20" t="s">
        <v>58</v>
      </c>
      <c r="G66" s="39" t="s">
        <v>58</v>
      </c>
      <c r="H66" s="39" t="s">
        <v>21</v>
      </c>
      <c r="I66" s="47" t="s">
        <v>63</v>
      </c>
    </row>
    <row r="67" spans="1:9" ht="27.6" x14ac:dyDescent="0.3">
      <c r="A67" s="39" t="s">
        <v>56</v>
      </c>
      <c r="B67" s="46" t="s">
        <v>57</v>
      </c>
      <c r="C67" s="40">
        <v>5</v>
      </c>
      <c r="D67" s="40">
        <v>22</v>
      </c>
      <c r="E67" s="28" t="s">
        <v>44</v>
      </c>
      <c r="F67" s="20" t="s">
        <v>58</v>
      </c>
      <c r="G67" s="41" t="s">
        <v>59</v>
      </c>
      <c r="H67" s="41" t="s">
        <v>60</v>
      </c>
      <c r="I67" s="47" t="s">
        <v>17</v>
      </c>
    </row>
    <row r="68" spans="1:9" x14ac:dyDescent="0.3">
      <c r="A68" s="39" t="s">
        <v>64</v>
      </c>
      <c r="B68" s="46" t="s">
        <v>65</v>
      </c>
      <c r="C68" s="40" t="s">
        <v>19</v>
      </c>
      <c r="D68" s="40">
        <v>10</v>
      </c>
      <c r="E68" s="28" t="s">
        <v>44</v>
      </c>
      <c r="F68" s="20" t="s">
        <v>58</v>
      </c>
      <c r="G68" s="39"/>
      <c r="H68" s="39" t="s">
        <v>66</v>
      </c>
      <c r="I68" s="47" t="s">
        <v>51</v>
      </c>
    </row>
    <row r="69" spans="1:9" x14ac:dyDescent="0.3">
      <c r="A69" s="39" t="s">
        <v>31</v>
      </c>
      <c r="B69" s="46" t="s">
        <v>32</v>
      </c>
      <c r="C69" s="40">
        <v>5</v>
      </c>
      <c r="D69" s="40">
        <v>30</v>
      </c>
      <c r="E69" s="28" t="s">
        <v>44</v>
      </c>
      <c r="F69" s="25" t="s">
        <v>33</v>
      </c>
      <c r="G69" s="39" t="s">
        <v>34</v>
      </c>
      <c r="H69" s="39"/>
      <c r="I69" s="47" t="s">
        <v>35</v>
      </c>
    </row>
    <row r="70" spans="1:9" x14ac:dyDescent="0.3">
      <c r="A70" s="39" t="s">
        <v>36</v>
      </c>
      <c r="B70" s="46" t="s">
        <v>37</v>
      </c>
      <c r="C70" s="40" t="s">
        <v>38</v>
      </c>
      <c r="D70" s="40">
        <v>26</v>
      </c>
      <c r="E70" s="28" t="s">
        <v>44</v>
      </c>
      <c r="F70" s="25" t="s">
        <v>33</v>
      </c>
      <c r="G70" s="39" t="s">
        <v>39</v>
      </c>
      <c r="H70" s="39"/>
      <c r="I70" s="47" t="s">
        <v>40</v>
      </c>
    </row>
    <row r="71" spans="1:9" x14ac:dyDescent="0.3">
      <c r="A71" s="39" t="s">
        <v>52</v>
      </c>
      <c r="B71" s="46" t="s">
        <v>54</v>
      </c>
      <c r="C71" s="40">
        <v>1</v>
      </c>
      <c r="D71" s="40">
        <v>7</v>
      </c>
      <c r="E71" s="28" t="s">
        <v>44</v>
      </c>
      <c r="F71" s="25" t="s">
        <v>33</v>
      </c>
      <c r="G71" s="39"/>
      <c r="H71" s="39" t="s">
        <v>55</v>
      </c>
      <c r="I71" s="47" t="s">
        <v>30</v>
      </c>
    </row>
    <row r="72" spans="1:9" x14ac:dyDescent="0.3">
      <c r="A72" s="39" t="s">
        <v>90</v>
      </c>
      <c r="B72" s="46" t="s">
        <v>91</v>
      </c>
      <c r="C72" s="40" t="s">
        <v>92</v>
      </c>
      <c r="D72" s="40">
        <v>17</v>
      </c>
      <c r="E72" s="28" t="s">
        <v>44</v>
      </c>
      <c r="F72" s="26" t="s">
        <v>93</v>
      </c>
      <c r="G72" s="39" t="s">
        <v>94</v>
      </c>
      <c r="H72" s="39" t="s">
        <v>95</v>
      </c>
      <c r="I72" s="47" t="s">
        <v>63</v>
      </c>
    </row>
    <row r="73" spans="1:9" x14ac:dyDescent="0.3">
      <c r="A73" s="39" t="s">
        <v>96</v>
      </c>
      <c r="B73" s="46" t="s">
        <v>97</v>
      </c>
      <c r="C73" s="40" t="s">
        <v>98</v>
      </c>
      <c r="D73" s="40">
        <v>18</v>
      </c>
      <c r="E73" s="28" t="s">
        <v>44</v>
      </c>
      <c r="F73" s="26" t="s">
        <v>93</v>
      </c>
      <c r="G73" s="39" t="s">
        <v>20</v>
      </c>
      <c r="H73" s="39" t="s">
        <v>99</v>
      </c>
      <c r="I73" s="47" t="s">
        <v>22</v>
      </c>
    </row>
    <row r="74" spans="1:9" x14ac:dyDescent="0.3">
      <c r="A74" s="39" t="s">
        <v>105</v>
      </c>
      <c r="B74" s="46" t="s">
        <v>106</v>
      </c>
      <c r="C74" s="40">
        <v>1</v>
      </c>
      <c r="D74" s="40">
        <v>11</v>
      </c>
      <c r="E74" s="28" t="s">
        <v>44</v>
      </c>
      <c r="F74" s="26" t="s">
        <v>93</v>
      </c>
      <c r="G74" s="39" t="s">
        <v>49</v>
      </c>
      <c r="H74" s="39" t="s">
        <v>107</v>
      </c>
      <c r="I74" s="47" t="s">
        <v>108</v>
      </c>
    </row>
    <row r="75" spans="1:9" x14ac:dyDescent="0.3">
      <c r="A75" s="39" t="s">
        <v>103</v>
      </c>
      <c r="B75" s="46" t="s">
        <v>104</v>
      </c>
      <c r="C75" s="40">
        <v>2</v>
      </c>
      <c r="D75" s="40">
        <v>13</v>
      </c>
      <c r="E75" s="28" t="s">
        <v>44</v>
      </c>
      <c r="F75" s="26" t="s">
        <v>93</v>
      </c>
      <c r="G75" s="39"/>
      <c r="H75" s="39" t="s">
        <v>16</v>
      </c>
      <c r="I75" s="47" t="s">
        <v>30</v>
      </c>
    </row>
    <row r="76" spans="1:9" x14ac:dyDescent="0.3">
      <c r="A76" s="39" t="s">
        <v>100</v>
      </c>
      <c r="B76" s="46" t="s">
        <v>101</v>
      </c>
      <c r="C76" s="40" t="s">
        <v>102</v>
      </c>
      <c r="D76" s="40">
        <v>17</v>
      </c>
      <c r="E76" s="28" t="s">
        <v>44</v>
      </c>
      <c r="F76" s="26" t="s">
        <v>93</v>
      </c>
      <c r="G76" s="39"/>
      <c r="H76" s="39" t="s">
        <v>16</v>
      </c>
      <c r="I76" s="47" t="s">
        <v>11</v>
      </c>
    </row>
    <row r="77" spans="1:9" x14ac:dyDescent="0.3">
      <c r="A77" s="39" t="s">
        <v>88</v>
      </c>
      <c r="B77" s="46" t="s">
        <v>89</v>
      </c>
      <c r="C77" s="40">
        <v>1</v>
      </c>
      <c r="D77" s="40">
        <v>4</v>
      </c>
      <c r="E77" s="28" t="s">
        <v>44</v>
      </c>
      <c r="F77" s="27" t="s">
        <v>76</v>
      </c>
      <c r="G77" s="39" t="s">
        <v>76</v>
      </c>
      <c r="H77" s="39" t="s">
        <v>55</v>
      </c>
      <c r="I77" s="47" t="s">
        <v>30</v>
      </c>
    </row>
    <row r="78" spans="1:9" x14ac:dyDescent="0.3">
      <c r="A78" s="39" t="s">
        <v>81</v>
      </c>
      <c r="B78" s="46" t="s">
        <v>82</v>
      </c>
      <c r="C78" s="40">
        <v>3</v>
      </c>
      <c r="D78" s="40">
        <v>11</v>
      </c>
      <c r="E78" s="28" t="s">
        <v>44</v>
      </c>
      <c r="F78" s="27" t="s">
        <v>76</v>
      </c>
      <c r="G78" s="39" t="s">
        <v>83</v>
      </c>
      <c r="H78" s="39" t="s">
        <v>154</v>
      </c>
      <c r="I78" s="47" t="s">
        <v>84</v>
      </c>
    </row>
    <row r="79" spans="1:9" x14ac:dyDescent="0.3">
      <c r="A79" s="39" t="s">
        <v>85</v>
      </c>
      <c r="B79" s="46" t="s">
        <v>86</v>
      </c>
      <c r="C79" s="40">
        <v>2</v>
      </c>
      <c r="D79" s="40">
        <v>5</v>
      </c>
      <c r="E79" s="28" t="s">
        <v>44</v>
      </c>
      <c r="F79" s="27" t="s">
        <v>76</v>
      </c>
      <c r="G79" s="39"/>
      <c r="H79" s="39" t="s">
        <v>87</v>
      </c>
      <c r="I79" s="47" t="s">
        <v>30</v>
      </c>
    </row>
    <row r="80" spans="1:9" x14ac:dyDescent="0.3">
      <c r="A80" s="39" t="s">
        <v>79</v>
      </c>
      <c r="B80" s="46" t="s">
        <v>80</v>
      </c>
      <c r="C80" s="40">
        <v>4</v>
      </c>
      <c r="D80" s="40">
        <v>12</v>
      </c>
      <c r="E80" s="28" t="s">
        <v>44</v>
      </c>
      <c r="F80" s="27" t="s">
        <v>76</v>
      </c>
      <c r="G80" s="39"/>
      <c r="H80" s="39" t="s">
        <v>16</v>
      </c>
      <c r="I80" s="47" t="s">
        <v>26</v>
      </c>
    </row>
    <row r="81" spans="1:9" x14ac:dyDescent="0.3">
      <c r="A81" s="39" t="s">
        <v>12</v>
      </c>
      <c r="B81" s="46" t="s">
        <v>7</v>
      </c>
      <c r="C81" s="40">
        <v>5</v>
      </c>
      <c r="D81" s="40">
        <v>17</v>
      </c>
      <c r="E81" s="28" t="s">
        <v>8</v>
      </c>
      <c r="F81" s="16" t="s">
        <v>9</v>
      </c>
      <c r="G81" s="39"/>
      <c r="H81" s="39" t="s">
        <v>10</v>
      </c>
      <c r="I81" s="47" t="s">
        <v>11</v>
      </c>
    </row>
    <row r="82" spans="1:9" x14ac:dyDescent="0.3">
      <c r="A82" s="39" t="s">
        <v>71</v>
      </c>
      <c r="B82" s="46" t="s">
        <v>72</v>
      </c>
      <c r="C82" s="40">
        <v>1</v>
      </c>
      <c r="D82" s="40">
        <v>11</v>
      </c>
      <c r="E82" s="29" t="s">
        <v>43</v>
      </c>
      <c r="F82" s="20" t="s">
        <v>58</v>
      </c>
      <c r="G82" s="39"/>
      <c r="H82" s="39" t="s">
        <v>45</v>
      </c>
      <c r="I82" s="47" t="s">
        <v>26</v>
      </c>
    </row>
    <row r="83" spans="1:9" x14ac:dyDescent="0.3">
      <c r="A83" s="39" t="s">
        <v>67</v>
      </c>
      <c r="B83" s="46" t="s">
        <v>68</v>
      </c>
      <c r="C83" s="40" t="s">
        <v>69</v>
      </c>
      <c r="D83" s="40">
        <v>11</v>
      </c>
      <c r="E83" s="29" t="s">
        <v>43</v>
      </c>
      <c r="F83" s="20" t="s">
        <v>58</v>
      </c>
      <c r="G83" s="39"/>
      <c r="H83" s="39" t="s">
        <v>70</v>
      </c>
      <c r="I83" s="47" t="s">
        <v>26</v>
      </c>
    </row>
    <row r="84" spans="1:9" x14ac:dyDescent="0.3">
      <c r="A84" s="39" t="s">
        <v>46</v>
      </c>
      <c r="B84" s="46" t="s">
        <v>48</v>
      </c>
      <c r="C84" s="40">
        <v>2</v>
      </c>
      <c r="D84" s="40">
        <v>16</v>
      </c>
      <c r="E84" s="29" t="s">
        <v>43</v>
      </c>
      <c r="F84" s="25" t="s">
        <v>33</v>
      </c>
      <c r="G84" s="39" t="s">
        <v>20</v>
      </c>
      <c r="H84" s="39" t="s">
        <v>50</v>
      </c>
      <c r="I84" s="47" t="s">
        <v>51</v>
      </c>
    </row>
    <row r="85" spans="1:9" x14ac:dyDescent="0.3">
      <c r="A85" s="39" t="s">
        <v>41</v>
      </c>
      <c r="B85" s="46" t="s">
        <v>42</v>
      </c>
      <c r="C85" s="40">
        <v>3</v>
      </c>
      <c r="D85" s="40">
        <v>14</v>
      </c>
      <c r="E85" s="29" t="s">
        <v>43</v>
      </c>
      <c r="F85" s="25" t="s">
        <v>33</v>
      </c>
      <c r="G85" s="39"/>
      <c r="H85" s="39" t="s">
        <v>45</v>
      </c>
      <c r="I85" s="47" t="s">
        <v>11</v>
      </c>
    </row>
    <row r="86" spans="1:9" ht="27.6" x14ac:dyDescent="0.3">
      <c r="A86" s="39" t="s">
        <v>73</v>
      </c>
      <c r="B86" s="46" t="s">
        <v>74</v>
      </c>
      <c r="C86" s="40" t="s">
        <v>75</v>
      </c>
      <c r="D86" s="40">
        <v>20</v>
      </c>
      <c r="E86" s="29" t="s">
        <v>43</v>
      </c>
      <c r="F86" s="27" t="s">
        <v>76</v>
      </c>
      <c r="G86" s="41" t="s">
        <v>77</v>
      </c>
      <c r="H86" s="41" t="s">
        <v>78</v>
      </c>
      <c r="I86" s="47" t="s">
        <v>63</v>
      </c>
    </row>
    <row r="87" spans="1:9" x14ac:dyDescent="0.3">
      <c r="A87" s="39" t="s">
        <v>211</v>
      </c>
      <c r="B87" s="46" t="s">
        <v>212</v>
      </c>
      <c r="C87" s="40">
        <v>4</v>
      </c>
      <c r="D87" s="40">
        <v>20</v>
      </c>
      <c r="E87" s="16" t="s">
        <v>203</v>
      </c>
      <c r="F87" s="16" t="s">
        <v>9</v>
      </c>
      <c r="G87" s="39" t="s">
        <v>9</v>
      </c>
      <c r="H87" s="39" t="s">
        <v>213</v>
      </c>
      <c r="I87" s="47" t="s">
        <v>63</v>
      </c>
    </row>
    <row r="88" spans="1:9" x14ac:dyDescent="0.3">
      <c r="A88" s="39" t="s">
        <v>207</v>
      </c>
      <c r="B88" s="46" t="s">
        <v>208</v>
      </c>
      <c r="C88" s="40">
        <v>1</v>
      </c>
      <c r="D88" s="40">
        <v>10</v>
      </c>
      <c r="E88" s="16" t="s">
        <v>203</v>
      </c>
      <c r="F88" s="16" t="s">
        <v>9</v>
      </c>
      <c r="G88" s="39" t="s">
        <v>133</v>
      </c>
      <c r="H88" s="39" t="s">
        <v>209</v>
      </c>
      <c r="I88" s="47" t="s">
        <v>210</v>
      </c>
    </row>
    <row r="89" spans="1:9" x14ac:dyDescent="0.3">
      <c r="A89" s="39" t="s">
        <v>227</v>
      </c>
      <c r="B89" s="46" t="s">
        <v>228</v>
      </c>
      <c r="C89" s="40" t="s">
        <v>102</v>
      </c>
      <c r="D89" s="40">
        <v>18</v>
      </c>
      <c r="E89" s="16" t="s">
        <v>203</v>
      </c>
      <c r="F89" s="16" t="s">
        <v>9</v>
      </c>
      <c r="G89" s="39" t="s">
        <v>33</v>
      </c>
      <c r="H89" s="39" t="s">
        <v>229</v>
      </c>
      <c r="I89" s="47" t="s">
        <v>121</v>
      </c>
    </row>
    <row r="90" spans="1:9" x14ac:dyDescent="0.3">
      <c r="A90" s="39" t="s">
        <v>218</v>
      </c>
      <c r="B90" s="46" t="s">
        <v>219</v>
      </c>
      <c r="C90" s="40">
        <v>2</v>
      </c>
      <c r="D90" s="40">
        <v>13</v>
      </c>
      <c r="E90" s="16" t="s">
        <v>203</v>
      </c>
      <c r="F90" s="16" t="s">
        <v>9</v>
      </c>
      <c r="G90" s="39" t="s">
        <v>20</v>
      </c>
      <c r="H90" s="39" t="s">
        <v>220</v>
      </c>
      <c r="I90" s="47" t="s">
        <v>11</v>
      </c>
    </row>
    <row r="91" spans="1:9" x14ac:dyDescent="0.3">
      <c r="A91" s="39" t="s">
        <v>216</v>
      </c>
      <c r="B91" s="46" t="s">
        <v>217</v>
      </c>
      <c r="C91" s="40">
        <v>3</v>
      </c>
      <c r="D91" s="40">
        <v>13</v>
      </c>
      <c r="E91" s="16" t="s">
        <v>203</v>
      </c>
      <c r="F91" s="16" t="s">
        <v>9</v>
      </c>
      <c r="G91" s="39"/>
      <c r="H91" s="39" t="s">
        <v>29</v>
      </c>
      <c r="I91" s="47" t="s">
        <v>11</v>
      </c>
    </row>
    <row r="92" spans="1:9" x14ac:dyDescent="0.3">
      <c r="A92" s="39" t="s">
        <v>214</v>
      </c>
      <c r="B92" s="46" t="s">
        <v>215</v>
      </c>
      <c r="C92" s="40" t="s">
        <v>19</v>
      </c>
      <c r="D92" s="40">
        <v>12</v>
      </c>
      <c r="E92" s="16" t="s">
        <v>203</v>
      </c>
      <c r="F92" s="16" t="s">
        <v>9</v>
      </c>
      <c r="G92" s="39"/>
      <c r="H92" s="39" t="s">
        <v>99</v>
      </c>
      <c r="I92" s="47" t="s">
        <v>11</v>
      </c>
    </row>
    <row r="93" spans="1:9" x14ac:dyDescent="0.3">
      <c r="A93" s="39" t="s">
        <v>242</v>
      </c>
      <c r="B93" s="46" t="s">
        <v>243</v>
      </c>
      <c r="C93" s="40">
        <v>2</v>
      </c>
      <c r="D93" s="40">
        <v>11</v>
      </c>
      <c r="E93" s="16" t="s">
        <v>203</v>
      </c>
      <c r="F93" s="20" t="s">
        <v>58</v>
      </c>
      <c r="G93" s="39" t="s">
        <v>20</v>
      </c>
      <c r="H93" s="39" t="s">
        <v>220</v>
      </c>
      <c r="I93" s="47" t="s">
        <v>51</v>
      </c>
    </row>
    <row r="94" spans="1:9" x14ac:dyDescent="0.3">
      <c r="A94" s="39" t="s">
        <v>244</v>
      </c>
      <c r="B94" s="46" t="s">
        <v>245</v>
      </c>
      <c r="C94" s="40">
        <v>4</v>
      </c>
      <c r="D94" s="40">
        <v>17</v>
      </c>
      <c r="E94" s="16" t="s">
        <v>203</v>
      </c>
      <c r="F94" s="20" t="s">
        <v>58</v>
      </c>
      <c r="G94" s="39" t="s">
        <v>203</v>
      </c>
      <c r="H94" s="39" t="s">
        <v>232</v>
      </c>
      <c r="I94" s="47" t="s">
        <v>246</v>
      </c>
    </row>
    <row r="95" spans="1:9" x14ac:dyDescent="0.3">
      <c r="A95" s="39" t="s">
        <v>254</v>
      </c>
      <c r="B95" s="46" t="s">
        <v>255</v>
      </c>
      <c r="C95" s="40">
        <v>1</v>
      </c>
      <c r="D95" s="40">
        <v>15</v>
      </c>
      <c r="E95" s="16" t="s">
        <v>203</v>
      </c>
      <c r="F95" s="20" t="s">
        <v>58</v>
      </c>
      <c r="G95" s="39" t="s">
        <v>39</v>
      </c>
      <c r="H95" s="39"/>
      <c r="I95" s="47" t="s">
        <v>256</v>
      </c>
    </row>
    <row r="96" spans="1:9" x14ac:dyDescent="0.3">
      <c r="A96" s="39" t="s">
        <v>249</v>
      </c>
      <c r="B96" s="46" t="s">
        <v>250</v>
      </c>
      <c r="C96" s="40">
        <v>3</v>
      </c>
      <c r="D96" s="40">
        <v>12</v>
      </c>
      <c r="E96" s="16" t="s">
        <v>203</v>
      </c>
      <c r="F96" s="20" t="s">
        <v>58</v>
      </c>
      <c r="G96" s="39"/>
      <c r="H96" s="39" t="s">
        <v>251</v>
      </c>
      <c r="I96" s="47" t="s">
        <v>11</v>
      </c>
    </row>
    <row r="97" spans="1:9" x14ac:dyDescent="0.3">
      <c r="A97" s="39" t="s">
        <v>247</v>
      </c>
      <c r="B97" s="46" t="s">
        <v>248</v>
      </c>
      <c r="C97" s="40">
        <v>1</v>
      </c>
      <c r="D97" s="40">
        <v>10</v>
      </c>
      <c r="E97" s="16" t="s">
        <v>203</v>
      </c>
      <c r="F97" s="20" t="s">
        <v>58</v>
      </c>
      <c r="G97" s="39"/>
      <c r="H97" s="39" t="s">
        <v>29</v>
      </c>
      <c r="I97" s="47" t="s">
        <v>26</v>
      </c>
    </row>
    <row r="98" spans="1:9" x14ac:dyDescent="0.3">
      <c r="A98" s="39" t="s">
        <v>252</v>
      </c>
      <c r="B98" s="46" t="s">
        <v>253</v>
      </c>
      <c r="C98" s="40">
        <v>2</v>
      </c>
      <c r="D98" s="40">
        <v>12</v>
      </c>
      <c r="E98" s="16" t="s">
        <v>203</v>
      </c>
      <c r="F98" s="20" t="s">
        <v>58</v>
      </c>
      <c r="G98" s="39"/>
      <c r="H98" s="39" t="s">
        <v>29</v>
      </c>
      <c r="I98" s="47" t="s">
        <v>51</v>
      </c>
    </row>
    <row r="99" spans="1:9" x14ac:dyDescent="0.3">
      <c r="A99" s="39" t="s">
        <v>236</v>
      </c>
      <c r="B99" s="46" t="s">
        <v>237</v>
      </c>
      <c r="C99" s="40">
        <v>1</v>
      </c>
      <c r="D99" s="40">
        <v>14</v>
      </c>
      <c r="E99" s="16" t="s">
        <v>203</v>
      </c>
      <c r="F99" s="25" t="s">
        <v>33</v>
      </c>
      <c r="G99" s="39" t="s">
        <v>20</v>
      </c>
      <c r="H99" s="39" t="s">
        <v>238</v>
      </c>
      <c r="I99" s="47" t="s">
        <v>239</v>
      </c>
    </row>
    <row r="100" spans="1:9" ht="27.6" x14ac:dyDescent="0.3">
      <c r="A100" s="39" t="s">
        <v>200</v>
      </c>
      <c r="B100" s="46" t="s">
        <v>201</v>
      </c>
      <c r="C100" s="40" t="s">
        <v>202</v>
      </c>
      <c r="D100" s="40">
        <v>32</v>
      </c>
      <c r="E100" s="16" t="s">
        <v>203</v>
      </c>
      <c r="F100" s="25" t="s">
        <v>33</v>
      </c>
      <c r="G100" s="41" t="s">
        <v>204</v>
      </c>
      <c r="H100" s="39" t="s">
        <v>205</v>
      </c>
      <c r="I100" s="47" t="s">
        <v>206</v>
      </c>
    </row>
    <row r="101" spans="1:9" x14ac:dyDescent="0.3">
      <c r="A101" s="39" t="s">
        <v>230</v>
      </c>
      <c r="B101" s="46" t="s">
        <v>231</v>
      </c>
      <c r="C101" s="40">
        <v>4</v>
      </c>
      <c r="D101" s="40">
        <v>17</v>
      </c>
      <c r="E101" s="16" t="s">
        <v>203</v>
      </c>
      <c r="F101" s="25" t="s">
        <v>33</v>
      </c>
      <c r="G101" s="39" t="s">
        <v>49</v>
      </c>
      <c r="H101" s="39" t="s">
        <v>232</v>
      </c>
      <c r="I101" s="47" t="s">
        <v>233</v>
      </c>
    </row>
    <row r="102" spans="1:9" x14ac:dyDescent="0.3">
      <c r="A102" s="39" t="s">
        <v>234</v>
      </c>
      <c r="B102" s="46" t="s">
        <v>235</v>
      </c>
      <c r="C102" s="40">
        <v>2</v>
      </c>
      <c r="D102" s="40">
        <v>12</v>
      </c>
      <c r="E102" s="16" t="s">
        <v>203</v>
      </c>
      <c r="F102" s="25" t="s">
        <v>33</v>
      </c>
      <c r="G102" s="39"/>
      <c r="H102" s="39" t="s">
        <v>29</v>
      </c>
      <c r="I102" s="47" t="s">
        <v>51</v>
      </c>
    </row>
    <row r="103" spans="1:9" x14ac:dyDescent="0.3">
      <c r="A103" s="39" t="s">
        <v>240</v>
      </c>
      <c r="B103" s="46" t="s">
        <v>241</v>
      </c>
      <c r="C103" s="40" t="s">
        <v>19</v>
      </c>
      <c r="D103" s="40">
        <v>13</v>
      </c>
      <c r="E103" s="16" t="s">
        <v>203</v>
      </c>
      <c r="F103" s="25" t="s">
        <v>33</v>
      </c>
      <c r="G103" s="39"/>
      <c r="H103" s="39" t="s">
        <v>66</v>
      </c>
      <c r="I103" s="47" t="s">
        <v>11</v>
      </c>
    </row>
    <row r="104" spans="1:9" x14ac:dyDescent="0.3">
      <c r="A104" s="39" t="s">
        <v>221</v>
      </c>
      <c r="B104" s="46" t="s">
        <v>222</v>
      </c>
      <c r="C104" s="40">
        <v>5</v>
      </c>
      <c r="D104" s="40">
        <v>28</v>
      </c>
      <c r="E104" s="16" t="s">
        <v>223</v>
      </c>
      <c r="F104" s="16" t="s">
        <v>9</v>
      </c>
      <c r="G104" s="39" t="s">
        <v>224</v>
      </c>
      <c r="H104" s="39" t="s">
        <v>225</v>
      </c>
      <c r="I104" s="47" t="s">
        <v>226</v>
      </c>
    </row>
    <row r="105" spans="1:9" ht="27.6" x14ac:dyDescent="0.3">
      <c r="A105" s="39" t="s">
        <v>262</v>
      </c>
      <c r="B105" s="46" t="s">
        <v>263</v>
      </c>
      <c r="C105" s="40" t="s">
        <v>269</v>
      </c>
      <c r="D105" s="40">
        <v>13</v>
      </c>
      <c r="E105" s="17" t="s">
        <v>259</v>
      </c>
      <c r="F105" s="16" t="s">
        <v>9</v>
      </c>
      <c r="G105" s="41" t="s">
        <v>264</v>
      </c>
      <c r="H105" s="39" t="s">
        <v>265</v>
      </c>
      <c r="I105" s="47" t="s">
        <v>11</v>
      </c>
    </row>
    <row r="106" spans="1:9" x14ac:dyDescent="0.3">
      <c r="A106" s="39" t="s">
        <v>257</v>
      </c>
      <c r="B106" s="46" t="s">
        <v>258</v>
      </c>
      <c r="C106" s="40" t="s">
        <v>270</v>
      </c>
      <c r="D106" s="40">
        <v>13</v>
      </c>
      <c r="E106" s="17" t="s">
        <v>259</v>
      </c>
      <c r="F106" s="16" t="s">
        <v>9</v>
      </c>
      <c r="G106" s="39" t="s">
        <v>260</v>
      </c>
      <c r="H106" s="39" t="s">
        <v>261</v>
      </c>
      <c r="I106" s="47" t="s">
        <v>17</v>
      </c>
    </row>
    <row r="107" spans="1:9" x14ac:dyDescent="0.3">
      <c r="A107" s="39" t="s">
        <v>274</v>
      </c>
      <c r="B107" s="46" t="s">
        <v>275</v>
      </c>
      <c r="C107" s="40" t="s">
        <v>276</v>
      </c>
      <c r="D107" s="40">
        <v>9</v>
      </c>
      <c r="E107" s="17" t="s">
        <v>259</v>
      </c>
      <c r="F107" s="16" t="s">
        <v>9</v>
      </c>
      <c r="G107" s="39"/>
      <c r="H107" s="39" t="s">
        <v>277</v>
      </c>
      <c r="I107" s="47" t="s">
        <v>30</v>
      </c>
    </row>
    <row r="108" spans="1:9" x14ac:dyDescent="0.3">
      <c r="A108" s="39" t="s">
        <v>266</v>
      </c>
      <c r="B108" s="46" t="s">
        <v>267</v>
      </c>
      <c r="C108" s="40" t="s">
        <v>268</v>
      </c>
      <c r="D108" s="40">
        <v>22</v>
      </c>
      <c r="E108" s="17" t="s">
        <v>259</v>
      </c>
      <c r="F108" s="16" t="s">
        <v>9</v>
      </c>
      <c r="G108" s="39"/>
      <c r="H108" s="39" t="s">
        <v>99</v>
      </c>
      <c r="I108" s="47" t="s">
        <v>246</v>
      </c>
    </row>
    <row r="109" spans="1:9" x14ac:dyDescent="0.3">
      <c r="A109" s="39" t="s">
        <v>271</v>
      </c>
      <c r="B109" s="46" t="s">
        <v>272</v>
      </c>
      <c r="C109" s="40" t="s">
        <v>273</v>
      </c>
      <c r="D109" s="40">
        <v>12</v>
      </c>
      <c r="E109" s="17" t="s">
        <v>259</v>
      </c>
      <c r="F109" s="16" t="s">
        <v>9</v>
      </c>
      <c r="G109" s="39"/>
      <c r="H109" s="39" t="s">
        <v>99</v>
      </c>
      <c r="I109" s="47" t="s">
        <v>51</v>
      </c>
    </row>
    <row r="110" spans="1:9" ht="27.6" x14ac:dyDescent="0.3">
      <c r="A110" s="39" t="s">
        <v>300</v>
      </c>
      <c r="B110" s="46" t="s">
        <v>301</v>
      </c>
      <c r="C110" s="40" t="s">
        <v>268</v>
      </c>
      <c r="D110" s="40">
        <v>30</v>
      </c>
      <c r="E110" s="17" t="s">
        <v>259</v>
      </c>
      <c r="F110" s="20" t="s">
        <v>58</v>
      </c>
      <c r="G110" s="41" t="s">
        <v>302</v>
      </c>
      <c r="H110" s="39" t="s">
        <v>303</v>
      </c>
      <c r="I110" s="47" t="s">
        <v>40</v>
      </c>
    </row>
    <row r="111" spans="1:9" x14ac:dyDescent="0.3">
      <c r="A111" s="39" t="s">
        <v>304</v>
      </c>
      <c r="B111" s="46" t="s">
        <v>305</v>
      </c>
      <c r="C111" s="40" t="s">
        <v>306</v>
      </c>
      <c r="D111" s="40">
        <v>13</v>
      </c>
      <c r="E111" s="17" t="s">
        <v>259</v>
      </c>
      <c r="F111" s="20" t="s">
        <v>58</v>
      </c>
      <c r="G111" s="39" t="s">
        <v>20</v>
      </c>
      <c r="H111" s="39" t="s">
        <v>281</v>
      </c>
      <c r="I111" s="47" t="s">
        <v>11</v>
      </c>
    </row>
    <row r="112" spans="1:9" x14ac:dyDescent="0.3">
      <c r="A112" s="39" t="s">
        <v>307</v>
      </c>
      <c r="B112" s="46" t="s">
        <v>308</v>
      </c>
      <c r="C112" s="40" t="s">
        <v>269</v>
      </c>
      <c r="D112" s="40">
        <v>16</v>
      </c>
      <c r="E112" s="17" t="s">
        <v>259</v>
      </c>
      <c r="F112" s="20" t="s">
        <v>58</v>
      </c>
      <c r="G112" s="39" t="s">
        <v>39</v>
      </c>
      <c r="H112" s="39" t="s">
        <v>281</v>
      </c>
      <c r="I112" s="47" t="s">
        <v>121</v>
      </c>
    </row>
    <row r="113" spans="1:9" x14ac:dyDescent="0.3">
      <c r="A113" s="39" t="s">
        <v>298</v>
      </c>
      <c r="B113" s="46" t="s">
        <v>299</v>
      </c>
      <c r="C113" s="40" t="s">
        <v>297</v>
      </c>
      <c r="D113" s="40">
        <v>16</v>
      </c>
      <c r="E113" s="17" t="s">
        <v>259</v>
      </c>
      <c r="F113" s="20" t="s">
        <v>58</v>
      </c>
      <c r="G113" s="39"/>
      <c r="H113" s="39" t="s">
        <v>291</v>
      </c>
      <c r="I113" s="47" t="s">
        <v>11</v>
      </c>
    </row>
    <row r="114" spans="1:9" x14ac:dyDescent="0.3">
      <c r="A114" s="39" t="s">
        <v>295</v>
      </c>
      <c r="B114" s="46" t="s">
        <v>296</v>
      </c>
      <c r="C114" s="40" t="s">
        <v>297</v>
      </c>
      <c r="D114" s="40">
        <v>18</v>
      </c>
      <c r="E114" s="17" t="s">
        <v>259</v>
      </c>
      <c r="F114" s="20" t="s">
        <v>58</v>
      </c>
      <c r="G114" s="39"/>
      <c r="H114" s="39" t="s">
        <v>291</v>
      </c>
      <c r="I114" s="47" t="s">
        <v>121</v>
      </c>
    </row>
    <row r="115" spans="1:9" x14ac:dyDescent="0.3">
      <c r="A115" s="39" t="s">
        <v>286</v>
      </c>
      <c r="B115" s="46" t="s">
        <v>287</v>
      </c>
      <c r="C115" s="40" t="s">
        <v>268</v>
      </c>
      <c r="D115" s="40">
        <v>14</v>
      </c>
      <c r="E115" s="17" t="s">
        <v>259</v>
      </c>
      <c r="F115" s="25" t="s">
        <v>33</v>
      </c>
      <c r="G115" s="39" t="s">
        <v>134</v>
      </c>
      <c r="H115" s="39" t="s">
        <v>288</v>
      </c>
      <c r="I115" s="47" t="s">
        <v>84</v>
      </c>
    </row>
    <row r="116" spans="1:9" x14ac:dyDescent="0.3">
      <c r="A116" s="39" t="s">
        <v>278</v>
      </c>
      <c r="B116" s="46" t="s">
        <v>279</v>
      </c>
      <c r="C116" s="40" t="s">
        <v>269</v>
      </c>
      <c r="D116" s="40">
        <v>14</v>
      </c>
      <c r="E116" s="17" t="s">
        <v>259</v>
      </c>
      <c r="F116" s="25" t="s">
        <v>33</v>
      </c>
      <c r="G116" s="39" t="s">
        <v>280</v>
      </c>
      <c r="H116" s="39" t="s">
        <v>281</v>
      </c>
      <c r="I116" s="47" t="s">
        <v>121</v>
      </c>
    </row>
    <row r="117" spans="1:9" ht="27.6" x14ac:dyDescent="0.3">
      <c r="A117" s="39" t="s">
        <v>282</v>
      </c>
      <c r="B117" s="46" t="s">
        <v>283</v>
      </c>
      <c r="C117" s="40" t="s">
        <v>269</v>
      </c>
      <c r="D117" s="40">
        <v>13</v>
      </c>
      <c r="E117" s="17" t="s">
        <v>259</v>
      </c>
      <c r="F117" s="25" t="s">
        <v>33</v>
      </c>
      <c r="G117" s="41" t="s">
        <v>284</v>
      </c>
      <c r="H117" s="39" t="s">
        <v>285</v>
      </c>
      <c r="I117" s="47" t="s">
        <v>11</v>
      </c>
    </row>
    <row r="118" spans="1:9" x14ac:dyDescent="0.3">
      <c r="A118" s="39" t="s">
        <v>289</v>
      </c>
      <c r="B118" s="46" t="s">
        <v>290</v>
      </c>
      <c r="C118" s="40" t="s">
        <v>276</v>
      </c>
      <c r="D118" s="40">
        <v>14</v>
      </c>
      <c r="E118" s="17" t="s">
        <v>259</v>
      </c>
      <c r="F118" s="25" t="s">
        <v>33</v>
      </c>
      <c r="G118" s="39"/>
      <c r="H118" s="39" t="s">
        <v>291</v>
      </c>
      <c r="I118" s="47" t="s">
        <v>26</v>
      </c>
    </row>
    <row r="119" spans="1:9" x14ac:dyDescent="0.3">
      <c r="A119" s="39" t="s">
        <v>292</v>
      </c>
      <c r="B119" s="46" t="s">
        <v>293</v>
      </c>
      <c r="C119" s="40" t="s">
        <v>294</v>
      </c>
      <c r="D119" s="40">
        <v>8</v>
      </c>
      <c r="E119" s="17" t="s">
        <v>259</v>
      </c>
      <c r="F119" s="25" t="s">
        <v>33</v>
      </c>
      <c r="G119" s="39"/>
      <c r="H119" s="39" t="s">
        <v>277</v>
      </c>
      <c r="I119" s="47" t="s">
        <v>30</v>
      </c>
    </row>
    <row r="120" spans="1:9" ht="27.6" x14ac:dyDescent="0.3">
      <c r="A120" s="39" t="s">
        <v>329</v>
      </c>
      <c r="B120" s="46" t="s">
        <v>330</v>
      </c>
      <c r="C120" s="40" t="s">
        <v>273</v>
      </c>
      <c r="D120" s="40">
        <v>10</v>
      </c>
      <c r="E120" s="17" t="s">
        <v>259</v>
      </c>
      <c r="F120" s="26" t="s">
        <v>93</v>
      </c>
      <c r="G120" s="41" t="s">
        <v>331</v>
      </c>
      <c r="H120" s="39" t="s">
        <v>265</v>
      </c>
      <c r="I120" s="47" t="s">
        <v>51</v>
      </c>
    </row>
    <row r="121" spans="1:9" x14ac:dyDescent="0.3">
      <c r="A121" s="39" t="s">
        <v>321</v>
      </c>
      <c r="B121" s="46" t="s">
        <v>322</v>
      </c>
      <c r="C121" s="40" t="s">
        <v>270</v>
      </c>
      <c r="D121" s="40">
        <v>23</v>
      </c>
      <c r="E121" s="17" t="s">
        <v>259</v>
      </c>
      <c r="F121" s="26" t="s">
        <v>93</v>
      </c>
      <c r="G121" s="39" t="s">
        <v>20</v>
      </c>
      <c r="H121" s="39" t="s">
        <v>261</v>
      </c>
      <c r="I121" s="47" t="s">
        <v>17</v>
      </c>
    </row>
    <row r="122" spans="1:9" x14ac:dyDescent="0.3">
      <c r="A122" s="39" t="s">
        <v>323</v>
      </c>
      <c r="B122" s="46" t="s">
        <v>324</v>
      </c>
      <c r="C122" s="40" t="s">
        <v>268</v>
      </c>
      <c r="D122" s="40">
        <v>15</v>
      </c>
      <c r="E122" s="17" t="s">
        <v>259</v>
      </c>
      <c r="F122" s="26" t="s">
        <v>93</v>
      </c>
      <c r="G122" s="39"/>
      <c r="H122" s="39" t="s">
        <v>325</v>
      </c>
      <c r="I122" s="47" t="s">
        <v>11</v>
      </c>
    </row>
    <row r="123" spans="1:9" x14ac:dyDescent="0.3">
      <c r="A123" s="39" t="s">
        <v>326</v>
      </c>
      <c r="B123" s="46" t="s">
        <v>327</v>
      </c>
      <c r="C123" s="40" t="s">
        <v>273</v>
      </c>
      <c r="D123" s="40">
        <v>12</v>
      </c>
      <c r="E123" s="17" t="s">
        <v>259</v>
      </c>
      <c r="F123" s="26" t="s">
        <v>93</v>
      </c>
      <c r="G123" s="39"/>
      <c r="H123" s="39" t="s">
        <v>328</v>
      </c>
      <c r="I123" s="47" t="s">
        <v>51</v>
      </c>
    </row>
    <row r="124" spans="1:9" x14ac:dyDescent="0.3">
      <c r="A124" s="39" t="s">
        <v>332</v>
      </c>
      <c r="B124" s="46" t="s">
        <v>333</v>
      </c>
      <c r="C124" s="40" t="s">
        <v>316</v>
      </c>
      <c r="D124" s="40">
        <v>6</v>
      </c>
      <c r="E124" s="17" t="s">
        <v>259</v>
      </c>
      <c r="F124" s="26" t="s">
        <v>93</v>
      </c>
      <c r="G124" s="39"/>
      <c r="H124" s="39"/>
      <c r="I124" s="47" t="s">
        <v>30</v>
      </c>
    </row>
    <row r="125" spans="1:9" x14ac:dyDescent="0.3">
      <c r="A125" s="39" t="s">
        <v>312</v>
      </c>
      <c r="B125" s="46" t="s">
        <v>313</v>
      </c>
      <c r="C125" s="40" t="s">
        <v>276</v>
      </c>
      <c r="D125" s="40">
        <v>10</v>
      </c>
      <c r="E125" s="17" t="s">
        <v>259</v>
      </c>
      <c r="F125" s="27" t="s">
        <v>76</v>
      </c>
      <c r="G125" s="39" t="s">
        <v>20</v>
      </c>
      <c r="H125" s="39" t="s">
        <v>285</v>
      </c>
      <c r="I125" s="47" t="s">
        <v>84</v>
      </c>
    </row>
    <row r="126" spans="1:9" x14ac:dyDescent="0.3">
      <c r="A126" s="39" t="s">
        <v>317</v>
      </c>
      <c r="B126" s="46" t="s">
        <v>318</v>
      </c>
      <c r="C126" s="40" t="s">
        <v>294</v>
      </c>
      <c r="D126" s="40">
        <v>8</v>
      </c>
      <c r="E126" s="17" t="s">
        <v>259</v>
      </c>
      <c r="F126" s="27" t="s">
        <v>76</v>
      </c>
      <c r="G126" s="39"/>
      <c r="H126" s="39" t="s">
        <v>29</v>
      </c>
      <c r="I126" s="47" t="s">
        <v>30</v>
      </c>
    </row>
    <row r="127" spans="1:9" x14ac:dyDescent="0.3">
      <c r="A127" s="39" t="s">
        <v>314</v>
      </c>
      <c r="B127" s="46" t="s">
        <v>315</v>
      </c>
      <c r="C127" s="40" t="s">
        <v>316</v>
      </c>
      <c r="D127" s="40">
        <v>4</v>
      </c>
      <c r="E127" s="17" t="s">
        <v>259</v>
      </c>
      <c r="F127" s="27" t="s">
        <v>76</v>
      </c>
      <c r="G127" s="39"/>
      <c r="H127" s="39"/>
      <c r="I127" s="47" t="s">
        <v>84</v>
      </c>
    </row>
    <row r="128" spans="1:9" x14ac:dyDescent="0.3">
      <c r="A128" s="39" t="s">
        <v>319</v>
      </c>
      <c r="B128" s="46" t="s">
        <v>320</v>
      </c>
      <c r="C128" s="40" t="s">
        <v>294</v>
      </c>
      <c r="D128" s="40">
        <v>4</v>
      </c>
      <c r="E128" s="17" t="s">
        <v>259</v>
      </c>
      <c r="F128" s="27" t="s">
        <v>76</v>
      </c>
      <c r="G128" s="39"/>
      <c r="H128" s="39"/>
      <c r="I128" s="47" t="s">
        <v>84</v>
      </c>
    </row>
    <row r="129" spans="1:9" x14ac:dyDescent="0.3">
      <c r="A129" s="39" t="s">
        <v>309</v>
      </c>
      <c r="B129" s="46" t="s">
        <v>310</v>
      </c>
      <c r="C129" s="40" t="s">
        <v>311</v>
      </c>
      <c r="D129" s="40">
        <v>9</v>
      </c>
      <c r="E129" s="17" t="s">
        <v>259</v>
      </c>
      <c r="F129" s="27" t="s">
        <v>76</v>
      </c>
      <c r="G129" s="39"/>
      <c r="H129" s="39"/>
      <c r="I129" s="47" t="s">
        <v>26</v>
      </c>
    </row>
  </sheetData>
  <sortState xmlns:xlrd2="http://schemas.microsoft.com/office/spreadsheetml/2017/richdata2" ref="A2:I129">
    <sortCondition ref="E2:E129"/>
    <sortCondition ref="F2:F129"/>
    <sortCondition ref="G2:G129"/>
    <sortCondition ref="H2:H129"/>
    <sortCondition ref="I2:I129"/>
    <sortCondition ref="C2:C1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9"/>
  <sheetViews>
    <sheetView zoomScaleNormal="100" workbookViewId="0">
      <pane ySplit="1" topLeftCell="A2" activePane="bottomLeft" state="frozen"/>
      <selection pane="bottomLeft"/>
    </sheetView>
  </sheetViews>
  <sheetFormatPr defaultRowHeight="14.4" x14ac:dyDescent="0.3"/>
  <cols>
    <col min="1" max="1" width="37.44140625" style="39" bestFit="1" customWidth="1"/>
    <col min="2" max="2" width="5.6640625" style="40" bestFit="1" customWidth="1"/>
    <col min="3" max="3" width="26.5546875" style="40" bestFit="1" customWidth="1"/>
    <col min="4" max="4" width="13.21875" style="39" bestFit="1" customWidth="1"/>
    <col min="5" max="5" width="9.6640625" style="39" bestFit="1" customWidth="1"/>
    <col min="6" max="6" width="7.33203125" style="43" bestFit="1" customWidth="1"/>
    <col min="7" max="7" width="12.88671875" style="39" customWidth="1"/>
    <col min="8" max="8" width="39.21875" style="45" bestFit="1" customWidth="1"/>
    <col min="9" max="9" width="17.6640625" style="39" customWidth="1"/>
    <col min="10" max="16384" width="8.88671875" style="39"/>
  </cols>
  <sheetData>
    <row r="1" spans="1:9" ht="13.8" x14ac:dyDescent="0.3">
      <c r="A1" s="36" t="s">
        <v>441</v>
      </c>
      <c r="B1" s="37" t="s">
        <v>442</v>
      </c>
      <c r="C1" s="37" t="s">
        <v>497</v>
      </c>
      <c r="D1" s="36" t="s">
        <v>3</v>
      </c>
      <c r="E1" s="36" t="s">
        <v>4</v>
      </c>
      <c r="F1" s="38" t="s">
        <v>49</v>
      </c>
      <c r="G1" s="36" t="s">
        <v>5</v>
      </c>
      <c r="H1" s="44" t="s">
        <v>47</v>
      </c>
      <c r="I1" s="36"/>
    </row>
    <row r="2" spans="1:9" ht="13.8" x14ac:dyDescent="0.3">
      <c r="A2" s="39" t="s">
        <v>482</v>
      </c>
      <c r="B2" s="40">
        <v>5</v>
      </c>
      <c r="D2" s="18" t="s">
        <v>337</v>
      </c>
      <c r="E2" s="34"/>
      <c r="F2" s="34"/>
      <c r="G2" s="39" t="s">
        <v>471</v>
      </c>
      <c r="H2" s="47" t="s">
        <v>409</v>
      </c>
    </row>
    <row r="3" spans="1:9" ht="13.8" x14ac:dyDescent="0.3">
      <c r="A3" s="39" t="s">
        <v>484</v>
      </c>
      <c r="B3" s="40">
        <v>5</v>
      </c>
      <c r="C3" s="40" t="s">
        <v>98</v>
      </c>
      <c r="D3" s="18" t="s">
        <v>337</v>
      </c>
      <c r="E3" s="34"/>
      <c r="F3" s="34"/>
      <c r="G3" s="39" t="s">
        <v>474</v>
      </c>
      <c r="H3" s="47" t="s">
        <v>409</v>
      </c>
    </row>
    <row r="4" spans="1:9" ht="13.8" x14ac:dyDescent="0.3">
      <c r="A4" s="39" t="s">
        <v>483</v>
      </c>
      <c r="B4" s="40">
        <v>4</v>
      </c>
      <c r="D4" s="18" t="s">
        <v>337</v>
      </c>
      <c r="E4" s="34"/>
      <c r="F4" s="34"/>
      <c r="H4" s="47" t="s">
        <v>409</v>
      </c>
    </row>
    <row r="5" spans="1:9" ht="13.8" x14ac:dyDescent="0.3">
      <c r="A5" s="39" t="s">
        <v>485</v>
      </c>
      <c r="B5" s="40">
        <v>6</v>
      </c>
      <c r="C5" s="40">
        <v>3</v>
      </c>
      <c r="D5" s="18" t="s">
        <v>337</v>
      </c>
      <c r="E5" s="32"/>
      <c r="F5" s="32"/>
      <c r="H5" s="47" t="s">
        <v>409</v>
      </c>
    </row>
    <row r="6" spans="1:9" ht="13.8" x14ac:dyDescent="0.3">
      <c r="A6" s="39" t="s">
        <v>470</v>
      </c>
      <c r="B6" s="40">
        <v>5</v>
      </c>
      <c r="D6" s="23" t="s">
        <v>111</v>
      </c>
      <c r="E6" s="30"/>
      <c r="F6" s="30"/>
      <c r="G6" s="39" t="s">
        <v>471</v>
      </c>
      <c r="H6" s="47" t="s">
        <v>409</v>
      </c>
    </row>
    <row r="7" spans="1:9" ht="13.8" x14ac:dyDescent="0.3">
      <c r="A7" s="39" t="s">
        <v>473</v>
      </c>
      <c r="B7" s="40">
        <v>5</v>
      </c>
      <c r="C7" s="40" t="s">
        <v>19</v>
      </c>
      <c r="D7" s="23" t="s">
        <v>111</v>
      </c>
      <c r="E7" s="30"/>
      <c r="F7" s="30"/>
      <c r="G7" s="39" t="s">
        <v>474</v>
      </c>
      <c r="H7" s="47" t="s">
        <v>409</v>
      </c>
    </row>
    <row r="8" spans="1:9" ht="13.8" x14ac:dyDescent="0.3">
      <c r="A8" s="39" t="s">
        <v>468</v>
      </c>
      <c r="B8" s="40">
        <v>4</v>
      </c>
      <c r="D8" s="23" t="s">
        <v>111</v>
      </c>
      <c r="E8" s="30"/>
      <c r="F8" s="30"/>
      <c r="H8" s="47" t="s">
        <v>409</v>
      </c>
    </row>
    <row r="9" spans="1:9" ht="13.8" x14ac:dyDescent="0.3">
      <c r="A9" s="39" t="s">
        <v>472</v>
      </c>
      <c r="B9" s="40">
        <v>6</v>
      </c>
      <c r="C9" s="40">
        <v>4</v>
      </c>
      <c r="D9" s="23" t="s">
        <v>111</v>
      </c>
      <c r="E9" s="30"/>
      <c r="F9" s="30"/>
      <c r="H9" s="47" t="s">
        <v>409</v>
      </c>
    </row>
    <row r="10" spans="1:9" ht="13.8" x14ac:dyDescent="0.3">
      <c r="A10" s="39" t="s">
        <v>469</v>
      </c>
      <c r="B10" s="40">
        <v>4</v>
      </c>
      <c r="D10" s="28" t="s">
        <v>44</v>
      </c>
      <c r="E10" s="32"/>
      <c r="F10" s="32"/>
      <c r="H10" s="47" t="s">
        <v>409</v>
      </c>
    </row>
    <row r="11" spans="1:9" ht="13.8" x14ac:dyDescent="0.3">
      <c r="A11" s="39" t="s">
        <v>486</v>
      </c>
      <c r="B11" s="40">
        <v>5</v>
      </c>
      <c r="C11" s="40" t="s">
        <v>116</v>
      </c>
      <c r="D11" s="28" t="s">
        <v>44</v>
      </c>
      <c r="E11" s="32"/>
      <c r="F11" s="32"/>
      <c r="H11" s="47" t="s">
        <v>409</v>
      </c>
    </row>
    <row r="12" spans="1:9" ht="13.8" x14ac:dyDescent="0.3">
      <c r="A12" s="39" t="s">
        <v>487</v>
      </c>
      <c r="B12" s="40">
        <v>5</v>
      </c>
      <c r="C12" s="40" t="s">
        <v>98</v>
      </c>
      <c r="D12" s="29" t="s">
        <v>43</v>
      </c>
      <c r="E12" s="32"/>
      <c r="F12" s="32"/>
      <c r="H12" s="47" t="s">
        <v>409</v>
      </c>
    </row>
    <row r="13" spans="1:9" ht="13.8" x14ac:dyDescent="0.3">
      <c r="A13" s="39" t="s">
        <v>475</v>
      </c>
      <c r="B13" s="40">
        <v>5</v>
      </c>
      <c r="D13" s="16" t="s">
        <v>203</v>
      </c>
      <c r="E13" s="31"/>
      <c r="F13" s="31"/>
      <c r="G13" s="39" t="s">
        <v>471</v>
      </c>
      <c r="H13" s="47" t="s">
        <v>409</v>
      </c>
    </row>
    <row r="14" spans="1:9" ht="13.8" x14ac:dyDescent="0.3">
      <c r="A14" s="39" t="s">
        <v>478</v>
      </c>
      <c r="B14" s="40">
        <v>4</v>
      </c>
      <c r="D14" s="16" t="s">
        <v>203</v>
      </c>
      <c r="E14" s="31"/>
      <c r="F14" s="31"/>
      <c r="H14" s="47" t="s">
        <v>409</v>
      </c>
    </row>
    <row r="15" spans="1:9" ht="13.8" x14ac:dyDescent="0.3">
      <c r="A15" s="39" t="s">
        <v>476</v>
      </c>
      <c r="B15" s="40">
        <v>5</v>
      </c>
      <c r="C15" s="40">
        <v>4</v>
      </c>
      <c r="D15" s="16" t="s">
        <v>203</v>
      </c>
      <c r="E15" s="31"/>
      <c r="F15" s="31"/>
      <c r="H15" s="47" t="s">
        <v>409</v>
      </c>
    </row>
    <row r="16" spans="1:9" ht="13.8" x14ac:dyDescent="0.3">
      <c r="A16" s="39" t="s">
        <v>477</v>
      </c>
      <c r="B16" s="40">
        <v>6</v>
      </c>
      <c r="C16" s="40" t="s">
        <v>116</v>
      </c>
      <c r="D16" s="16" t="s">
        <v>203</v>
      </c>
      <c r="E16" s="31"/>
      <c r="F16" s="31"/>
      <c r="H16" s="47" t="s">
        <v>409</v>
      </c>
    </row>
    <row r="17" spans="1:8" ht="13.8" x14ac:dyDescent="0.3">
      <c r="A17" s="39" t="s">
        <v>479</v>
      </c>
      <c r="B17" s="40">
        <v>5</v>
      </c>
      <c r="D17" s="17" t="s">
        <v>259</v>
      </c>
      <c r="E17" s="31"/>
      <c r="F17" s="31"/>
      <c r="G17" s="39" t="s">
        <v>471</v>
      </c>
      <c r="H17" s="47" t="s">
        <v>409</v>
      </c>
    </row>
    <row r="18" spans="1:8" ht="13.8" x14ac:dyDescent="0.3">
      <c r="A18" s="39" t="s">
        <v>480</v>
      </c>
      <c r="B18" s="40">
        <v>4</v>
      </c>
      <c r="D18" s="17" t="s">
        <v>259</v>
      </c>
      <c r="E18" s="34"/>
      <c r="F18" s="34"/>
      <c r="H18" s="47" t="s">
        <v>409</v>
      </c>
    </row>
    <row r="19" spans="1:8" ht="13.8" x14ac:dyDescent="0.3">
      <c r="A19" s="39" t="s">
        <v>481</v>
      </c>
      <c r="B19" s="40">
        <v>5</v>
      </c>
      <c r="C19" s="40" t="s">
        <v>98</v>
      </c>
      <c r="D19" s="17" t="s">
        <v>259</v>
      </c>
      <c r="E19" s="34"/>
      <c r="F19" s="34"/>
      <c r="H19" s="47" t="s">
        <v>409</v>
      </c>
    </row>
    <row r="20" spans="1:8" ht="13.8" x14ac:dyDescent="0.3">
      <c r="A20" s="39" t="s">
        <v>495</v>
      </c>
      <c r="B20" s="40">
        <v>4</v>
      </c>
      <c r="D20" s="42"/>
      <c r="E20" s="16" t="s">
        <v>9</v>
      </c>
      <c r="F20" s="30"/>
      <c r="H20" s="47" t="s">
        <v>409</v>
      </c>
    </row>
    <row r="21" spans="1:8" ht="13.8" x14ac:dyDescent="0.3">
      <c r="A21" s="39" t="s">
        <v>493</v>
      </c>
      <c r="B21" s="40">
        <v>4</v>
      </c>
      <c r="D21" s="42"/>
      <c r="E21" s="20" t="s">
        <v>58</v>
      </c>
      <c r="F21" s="33"/>
      <c r="H21" s="47" t="s">
        <v>409</v>
      </c>
    </row>
    <row r="22" spans="1:8" ht="13.8" x14ac:dyDescent="0.3">
      <c r="A22" s="39" t="s">
        <v>494</v>
      </c>
      <c r="B22" s="40">
        <v>5</v>
      </c>
      <c r="D22" s="42"/>
      <c r="E22" s="25" t="s">
        <v>33</v>
      </c>
      <c r="F22" s="30"/>
      <c r="H22" s="47" t="s">
        <v>409</v>
      </c>
    </row>
    <row r="23" spans="1:8" ht="13.8" x14ac:dyDescent="0.3">
      <c r="A23" s="39" t="s">
        <v>496</v>
      </c>
      <c r="B23" s="40">
        <v>5</v>
      </c>
      <c r="D23" s="42"/>
      <c r="E23" s="26" t="s">
        <v>93</v>
      </c>
      <c r="F23" s="30"/>
      <c r="H23" s="47" t="s">
        <v>409</v>
      </c>
    </row>
    <row r="24" spans="1:8" ht="13.8" x14ac:dyDescent="0.3">
      <c r="A24" s="39" t="s">
        <v>492</v>
      </c>
      <c r="B24" s="40">
        <v>5</v>
      </c>
      <c r="D24" s="42"/>
      <c r="E24" s="27" t="s">
        <v>76</v>
      </c>
      <c r="F24" s="33"/>
      <c r="H24" s="47" t="s">
        <v>409</v>
      </c>
    </row>
    <row r="25" spans="1:8" ht="13.8" x14ac:dyDescent="0.3">
      <c r="A25" s="39" t="s">
        <v>454</v>
      </c>
      <c r="B25" s="40">
        <v>5</v>
      </c>
      <c r="D25" s="35"/>
      <c r="E25" s="32"/>
      <c r="F25" s="21">
        <v>1</v>
      </c>
      <c r="G25" s="39" t="s">
        <v>455</v>
      </c>
      <c r="H25" s="47" t="s">
        <v>409</v>
      </c>
    </row>
    <row r="26" spans="1:8" ht="13.8" x14ac:dyDescent="0.3">
      <c r="A26" s="39" t="s">
        <v>465</v>
      </c>
      <c r="B26" s="40">
        <v>5</v>
      </c>
      <c r="D26" s="35"/>
      <c r="E26" s="33"/>
      <c r="F26" s="22">
        <v>1</v>
      </c>
      <c r="G26" s="39" t="s">
        <v>455</v>
      </c>
      <c r="H26" s="47" t="s">
        <v>409</v>
      </c>
    </row>
    <row r="27" spans="1:8" ht="27.6" x14ac:dyDescent="0.3">
      <c r="A27" s="39" t="s">
        <v>461</v>
      </c>
      <c r="B27" s="40">
        <v>4</v>
      </c>
      <c r="D27" s="35"/>
      <c r="E27" s="33"/>
      <c r="F27" s="22">
        <v>1</v>
      </c>
      <c r="G27" s="41" t="s">
        <v>462</v>
      </c>
      <c r="H27" s="47" t="s">
        <v>409</v>
      </c>
    </row>
    <row r="28" spans="1:8" ht="13.8" x14ac:dyDescent="0.3">
      <c r="A28" s="39" t="s">
        <v>449</v>
      </c>
      <c r="B28" s="40">
        <v>4</v>
      </c>
      <c r="D28" s="35"/>
      <c r="E28" s="34"/>
      <c r="F28" s="19">
        <v>1</v>
      </c>
      <c r="G28" s="39" t="s">
        <v>49</v>
      </c>
      <c r="H28" s="47" t="s">
        <v>409</v>
      </c>
    </row>
    <row r="29" spans="1:8" ht="13.8" x14ac:dyDescent="0.3">
      <c r="A29" s="39" t="s">
        <v>451</v>
      </c>
      <c r="B29" s="40">
        <v>4</v>
      </c>
      <c r="D29" s="35"/>
      <c r="E29" s="32"/>
      <c r="F29" s="21">
        <v>1</v>
      </c>
      <c r="G29" s="39" t="s">
        <v>49</v>
      </c>
      <c r="H29" s="47" t="s">
        <v>409</v>
      </c>
    </row>
    <row r="30" spans="1:8" ht="13.8" x14ac:dyDescent="0.3">
      <c r="A30" s="39" t="s">
        <v>450</v>
      </c>
      <c r="B30" s="40">
        <v>5</v>
      </c>
      <c r="D30" s="35"/>
      <c r="E30" s="34"/>
      <c r="F30" s="19">
        <v>1</v>
      </c>
      <c r="G30" s="39" t="s">
        <v>49</v>
      </c>
      <c r="H30" s="47" t="s">
        <v>409</v>
      </c>
    </row>
    <row r="31" spans="1:8" ht="13.8" x14ac:dyDescent="0.3">
      <c r="A31" s="39" t="s">
        <v>463</v>
      </c>
      <c r="B31" s="40">
        <v>3</v>
      </c>
      <c r="D31" s="35"/>
      <c r="E31" s="33"/>
      <c r="F31" s="22">
        <v>1</v>
      </c>
      <c r="G31" s="39" t="s">
        <v>464</v>
      </c>
      <c r="H31" s="47" t="s">
        <v>504</v>
      </c>
    </row>
    <row r="32" spans="1:8" ht="13.8" x14ac:dyDescent="0.3">
      <c r="A32" s="39" t="s">
        <v>445</v>
      </c>
      <c r="B32" s="40">
        <v>4</v>
      </c>
      <c r="D32" s="35"/>
      <c r="E32" s="34"/>
      <c r="F32" s="19">
        <v>1</v>
      </c>
      <c r="G32" s="39" t="s">
        <v>446</v>
      </c>
      <c r="H32" s="47" t="s">
        <v>409</v>
      </c>
    </row>
    <row r="33" spans="1:8" ht="13.8" x14ac:dyDescent="0.3">
      <c r="A33" s="39" t="s">
        <v>448</v>
      </c>
      <c r="B33" s="40">
        <v>5</v>
      </c>
      <c r="D33" s="35"/>
      <c r="E33" s="34"/>
      <c r="F33" s="19">
        <v>1</v>
      </c>
      <c r="G33" s="39" t="s">
        <v>446</v>
      </c>
      <c r="H33" s="47" t="s">
        <v>409</v>
      </c>
    </row>
    <row r="34" spans="1:8" ht="13.8" x14ac:dyDescent="0.3">
      <c r="A34" s="39" t="s">
        <v>460</v>
      </c>
      <c r="B34" s="40">
        <v>3</v>
      </c>
      <c r="D34" s="35"/>
      <c r="E34" s="33"/>
      <c r="F34" s="22">
        <v>1</v>
      </c>
      <c r="H34" s="47" t="s">
        <v>409</v>
      </c>
    </row>
    <row r="35" spans="1:8" ht="13.8" x14ac:dyDescent="0.3">
      <c r="A35" s="39" t="s">
        <v>459</v>
      </c>
      <c r="B35" s="40">
        <v>4</v>
      </c>
      <c r="D35" s="35"/>
      <c r="E35" s="32"/>
      <c r="F35" s="21">
        <v>1</v>
      </c>
      <c r="H35" s="47" t="s">
        <v>409</v>
      </c>
    </row>
    <row r="36" spans="1:8" ht="13.8" x14ac:dyDescent="0.3">
      <c r="A36" s="39" t="s">
        <v>466</v>
      </c>
      <c r="B36" s="40">
        <v>4</v>
      </c>
      <c r="D36" s="35"/>
      <c r="E36" s="33"/>
      <c r="F36" s="22">
        <v>1</v>
      </c>
      <c r="H36" s="47" t="s">
        <v>409</v>
      </c>
    </row>
    <row r="37" spans="1:8" ht="13.8" x14ac:dyDescent="0.3">
      <c r="A37" s="39" t="s">
        <v>467</v>
      </c>
      <c r="B37" s="40">
        <v>4</v>
      </c>
      <c r="D37" s="35"/>
      <c r="E37" s="30"/>
      <c r="F37" s="22">
        <v>1</v>
      </c>
      <c r="H37" s="47" t="s">
        <v>409</v>
      </c>
    </row>
    <row r="38" spans="1:8" ht="13.8" x14ac:dyDescent="0.3">
      <c r="A38" s="39" t="s">
        <v>452</v>
      </c>
      <c r="B38" s="40">
        <v>5</v>
      </c>
      <c r="D38" s="35"/>
      <c r="E38" s="32"/>
      <c r="F38" s="21">
        <v>1</v>
      </c>
      <c r="H38" s="47" t="s">
        <v>409</v>
      </c>
    </row>
    <row r="39" spans="1:8" ht="13.8" x14ac:dyDescent="0.3">
      <c r="A39" s="39" t="s">
        <v>447</v>
      </c>
      <c r="B39" s="40">
        <v>6</v>
      </c>
      <c r="D39" s="35"/>
      <c r="E39" s="34"/>
      <c r="F39" s="19">
        <v>1</v>
      </c>
      <c r="H39" s="47" t="s">
        <v>409</v>
      </c>
    </row>
    <row r="40" spans="1:8" ht="13.8" x14ac:dyDescent="0.3">
      <c r="A40" s="39" t="s">
        <v>453</v>
      </c>
      <c r="B40" s="40">
        <v>3</v>
      </c>
      <c r="D40" s="35"/>
      <c r="E40" s="32"/>
      <c r="F40" s="21">
        <v>2</v>
      </c>
      <c r="H40" s="47" t="s">
        <v>409</v>
      </c>
    </row>
    <row r="41" spans="1:8" ht="13.8" x14ac:dyDescent="0.3">
      <c r="A41" s="39" t="s">
        <v>505</v>
      </c>
      <c r="B41" s="40">
        <v>3</v>
      </c>
      <c r="G41" s="39" t="s">
        <v>337</v>
      </c>
      <c r="H41" s="47" t="s">
        <v>409</v>
      </c>
    </row>
    <row r="42" spans="1:8" ht="13.8" x14ac:dyDescent="0.3">
      <c r="A42" s="39" t="s">
        <v>519</v>
      </c>
      <c r="B42" s="40">
        <v>3</v>
      </c>
      <c r="G42" s="39" t="s">
        <v>111</v>
      </c>
      <c r="H42" s="47" t="s">
        <v>409</v>
      </c>
    </row>
    <row r="43" spans="1:8" ht="13.8" x14ac:dyDescent="0.3">
      <c r="A43" s="39" t="s">
        <v>502</v>
      </c>
      <c r="B43" s="40">
        <v>5</v>
      </c>
      <c r="G43" s="39" t="s">
        <v>471</v>
      </c>
      <c r="H43" s="47" t="s">
        <v>409</v>
      </c>
    </row>
    <row r="44" spans="1:8" ht="13.8" x14ac:dyDescent="0.3">
      <c r="A44" s="39" t="s">
        <v>514</v>
      </c>
      <c r="B44" s="40">
        <v>4</v>
      </c>
      <c r="G44" s="39" t="s">
        <v>515</v>
      </c>
      <c r="H44" s="47" t="s">
        <v>409</v>
      </c>
    </row>
    <row r="45" spans="1:8" ht="13.8" x14ac:dyDescent="0.3">
      <c r="A45" s="39" t="s">
        <v>501</v>
      </c>
      <c r="B45" s="40">
        <v>3</v>
      </c>
      <c r="C45" s="40">
        <v>4</v>
      </c>
      <c r="G45" s="39" t="s">
        <v>44</v>
      </c>
      <c r="H45" s="47" t="s">
        <v>409</v>
      </c>
    </row>
    <row r="46" spans="1:8" ht="13.8" x14ac:dyDescent="0.3">
      <c r="A46" s="39" t="s">
        <v>508</v>
      </c>
      <c r="B46" s="40">
        <v>3</v>
      </c>
      <c r="G46" s="39" t="s">
        <v>203</v>
      </c>
      <c r="H46" s="47" t="s">
        <v>409</v>
      </c>
    </row>
    <row r="47" spans="1:8" ht="13.8" x14ac:dyDescent="0.3">
      <c r="A47" s="39" t="s">
        <v>499</v>
      </c>
      <c r="B47" s="40">
        <v>3</v>
      </c>
      <c r="G47" s="39" t="s">
        <v>259</v>
      </c>
      <c r="H47" s="47" t="s">
        <v>409</v>
      </c>
    </row>
    <row r="48" spans="1:8" ht="13.8" x14ac:dyDescent="0.3">
      <c r="A48" s="39" t="s">
        <v>500</v>
      </c>
      <c r="B48" s="40">
        <v>5</v>
      </c>
      <c r="C48" s="40" t="s">
        <v>38</v>
      </c>
      <c r="G48" s="39" t="s">
        <v>474</v>
      </c>
      <c r="H48" s="47" t="s">
        <v>409</v>
      </c>
    </row>
    <row r="49" spans="1:8" ht="13.8" x14ac:dyDescent="0.3">
      <c r="A49" s="39" t="s">
        <v>525</v>
      </c>
      <c r="B49" s="40">
        <v>5</v>
      </c>
      <c r="G49" s="41" t="s">
        <v>474</v>
      </c>
      <c r="H49" s="47" t="s">
        <v>409</v>
      </c>
    </row>
    <row r="50" spans="1:8" ht="13.8" x14ac:dyDescent="0.3">
      <c r="A50" s="39" t="s">
        <v>520</v>
      </c>
      <c r="B50" s="40">
        <v>6</v>
      </c>
      <c r="G50" s="41" t="s">
        <v>521</v>
      </c>
      <c r="H50" s="47" t="s">
        <v>409</v>
      </c>
    </row>
    <row r="51" spans="1:8" ht="13.8" x14ac:dyDescent="0.3">
      <c r="A51" s="39" t="s">
        <v>506</v>
      </c>
      <c r="B51" s="40">
        <v>4</v>
      </c>
      <c r="G51" s="39" t="s">
        <v>39</v>
      </c>
      <c r="H51" s="47" t="s">
        <v>409</v>
      </c>
    </row>
    <row r="52" spans="1:8" ht="13.8" x14ac:dyDescent="0.3">
      <c r="A52" s="39" t="s">
        <v>517</v>
      </c>
      <c r="B52" s="40">
        <v>5</v>
      </c>
      <c r="G52" s="39" t="s">
        <v>518</v>
      </c>
      <c r="H52" s="47" t="s">
        <v>409</v>
      </c>
    </row>
    <row r="53" spans="1:8" ht="13.8" x14ac:dyDescent="0.3">
      <c r="A53" s="39" t="s">
        <v>528</v>
      </c>
      <c r="B53" s="40">
        <v>5</v>
      </c>
      <c r="G53" s="39" t="s">
        <v>518</v>
      </c>
      <c r="H53" s="47" t="s">
        <v>409</v>
      </c>
    </row>
    <row r="54" spans="1:8" ht="27.6" x14ac:dyDescent="0.3">
      <c r="A54" s="39" t="s">
        <v>512</v>
      </c>
      <c r="B54" s="40">
        <v>5</v>
      </c>
      <c r="C54" s="40">
        <v>5</v>
      </c>
      <c r="G54" s="41" t="s">
        <v>513</v>
      </c>
      <c r="H54" s="47" t="s">
        <v>409</v>
      </c>
    </row>
    <row r="55" spans="1:8" ht="13.8" x14ac:dyDescent="0.3">
      <c r="A55" s="39" t="s">
        <v>523</v>
      </c>
      <c r="B55" s="40">
        <v>3</v>
      </c>
      <c r="H55" s="47" t="s">
        <v>524</v>
      </c>
    </row>
    <row r="56" spans="1:8" ht="13.8" x14ac:dyDescent="0.3">
      <c r="A56" s="39" t="s">
        <v>526</v>
      </c>
      <c r="B56" s="40">
        <v>5</v>
      </c>
      <c r="C56" s="40">
        <v>3</v>
      </c>
      <c r="H56" s="47" t="s">
        <v>527</v>
      </c>
    </row>
    <row r="57" spans="1:8" ht="13.8" x14ac:dyDescent="0.3">
      <c r="A57" s="39" t="s">
        <v>503</v>
      </c>
      <c r="B57" s="40">
        <v>3</v>
      </c>
      <c r="C57" s="40" t="s">
        <v>69</v>
      </c>
      <c r="H57" s="47" t="s">
        <v>26</v>
      </c>
    </row>
    <row r="58" spans="1:8" ht="13.8" x14ac:dyDescent="0.3">
      <c r="A58" s="39" t="s">
        <v>509</v>
      </c>
      <c r="B58" s="40">
        <v>3</v>
      </c>
      <c r="C58" s="40" t="s">
        <v>129</v>
      </c>
      <c r="H58" s="47" t="s">
        <v>26</v>
      </c>
    </row>
    <row r="59" spans="1:8" ht="13.8" x14ac:dyDescent="0.3">
      <c r="A59" s="39" t="s">
        <v>516</v>
      </c>
      <c r="B59" s="40">
        <v>3</v>
      </c>
      <c r="C59" s="40">
        <v>2</v>
      </c>
      <c r="H59" s="47" t="s">
        <v>409</v>
      </c>
    </row>
    <row r="60" spans="1:8" ht="13.8" x14ac:dyDescent="0.3">
      <c r="A60" s="39" t="s">
        <v>522</v>
      </c>
      <c r="B60" s="40">
        <v>4</v>
      </c>
      <c r="H60" s="47" t="s">
        <v>409</v>
      </c>
    </row>
    <row r="61" spans="1:8" ht="13.8" x14ac:dyDescent="0.3">
      <c r="A61" s="39" t="s">
        <v>529</v>
      </c>
      <c r="B61" s="40">
        <v>4</v>
      </c>
      <c r="H61" s="47" t="s">
        <v>409</v>
      </c>
    </row>
    <row r="62" spans="1:8" ht="13.8" x14ac:dyDescent="0.3">
      <c r="A62" s="39" t="s">
        <v>488</v>
      </c>
      <c r="B62" s="40">
        <v>5</v>
      </c>
      <c r="C62" s="40" t="s">
        <v>489</v>
      </c>
      <c r="D62" s="42"/>
      <c r="E62" s="32"/>
      <c r="F62" s="32"/>
      <c r="H62" s="47" t="s">
        <v>409</v>
      </c>
    </row>
    <row r="63" spans="1:8" ht="13.8" x14ac:dyDescent="0.3">
      <c r="A63" s="39" t="s">
        <v>490</v>
      </c>
      <c r="B63" s="40">
        <v>5</v>
      </c>
      <c r="C63" s="40" t="s">
        <v>491</v>
      </c>
      <c r="D63" s="42"/>
      <c r="E63" s="33"/>
      <c r="F63" s="33"/>
      <c r="H63" s="47" t="s">
        <v>409</v>
      </c>
    </row>
    <row r="64" spans="1:8" ht="13.8" x14ac:dyDescent="0.3">
      <c r="A64" s="39" t="s">
        <v>507</v>
      </c>
      <c r="B64" s="40">
        <v>5</v>
      </c>
      <c r="H64" s="47" t="s">
        <v>409</v>
      </c>
    </row>
    <row r="65" spans="1:8" ht="13.8" x14ac:dyDescent="0.3">
      <c r="A65" s="39" t="s">
        <v>510</v>
      </c>
      <c r="B65" s="40">
        <v>6</v>
      </c>
      <c r="C65" s="40" t="s">
        <v>511</v>
      </c>
      <c r="H65" s="47" t="s">
        <v>409</v>
      </c>
    </row>
    <row r="66" spans="1:8" ht="13.8" x14ac:dyDescent="0.3">
      <c r="H66" s="47"/>
    </row>
    <row r="67" spans="1:8" ht="13.8" x14ac:dyDescent="0.3">
      <c r="H67" s="47"/>
    </row>
    <row r="68" spans="1:8" ht="13.8" x14ac:dyDescent="0.3">
      <c r="H68" s="47"/>
    </row>
    <row r="69" spans="1:8" ht="13.8" x14ac:dyDescent="0.3">
      <c r="H69" s="47"/>
    </row>
    <row r="70" spans="1:8" ht="13.8" x14ac:dyDescent="0.3">
      <c r="H70" s="47"/>
    </row>
    <row r="71" spans="1:8" ht="13.8" x14ac:dyDescent="0.3">
      <c r="H71" s="47"/>
    </row>
    <row r="72" spans="1:8" ht="13.8" x14ac:dyDescent="0.3">
      <c r="H72" s="47"/>
    </row>
    <row r="73" spans="1:8" ht="13.8" x14ac:dyDescent="0.3">
      <c r="H73" s="47"/>
    </row>
    <row r="74" spans="1:8" ht="13.8" x14ac:dyDescent="0.3">
      <c r="H74" s="47"/>
    </row>
    <row r="75" spans="1:8" ht="13.8" x14ac:dyDescent="0.3">
      <c r="H75" s="47"/>
    </row>
    <row r="76" spans="1:8" ht="13.8" x14ac:dyDescent="0.3">
      <c r="H76" s="47"/>
    </row>
    <row r="77" spans="1:8" ht="13.8" x14ac:dyDescent="0.3">
      <c r="H77" s="47"/>
    </row>
    <row r="78" spans="1:8" ht="13.8" x14ac:dyDescent="0.3">
      <c r="H78" s="47"/>
    </row>
    <row r="79" spans="1:8" ht="13.8" x14ac:dyDescent="0.3">
      <c r="H79" s="47"/>
    </row>
    <row r="80" spans="1:8" ht="13.8" x14ac:dyDescent="0.3">
      <c r="H80" s="47"/>
    </row>
    <row r="81" spans="8:8" ht="13.8" x14ac:dyDescent="0.3">
      <c r="H81" s="47"/>
    </row>
    <row r="82" spans="8:8" ht="13.8" x14ac:dyDescent="0.3">
      <c r="H82" s="47"/>
    </row>
    <row r="83" spans="8:8" ht="13.8" x14ac:dyDescent="0.3">
      <c r="H83" s="47"/>
    </row>
    <row r="84" spans="8:8" ht="13.8" x14ac:dyDescent="0.3">
      <c r="H84" s="47"/>
    </row>
    <row r="85" spans="8:8" ht="13.8" x14ac:dyDescent="0.3">
      <c r="H85" s="47"/>
    </row>
    <row r="86" spans="8:8" ht="13.8" x14ac:dyDescent="0.3">
      <c r="H86" s="47"/>
    </row>
    <row r="87" spans="8:8" ht="13.8" x14ac:dyDescent="0.3">
      <c r="H87" s="47"/>
    </row>
    <row r="88" spans="8:8" ht="13.8" x14ac:dyDescent="0.3">
      <c r="H88" s="47"/>
    </row>
    <row r="89" spans="8:8" ht="13.8" x14ac:dyDescent="0.3">
      <c r="H89" s="47"/>
    </row>
    <row r="90" spans="8:8" ht="13.8" x14ac:dyDescent="0.3">
      <c r="H90" s="47"/>
    </row>
    <row r="91" spans="8:8" ht="13.8" x14ac:dyDescent="0.3">
      <c r="H91" s="47"/>
    </row>
    <row r="92" spans="8:8" ht="13.8" x14ac:dyDescent="0.3">
      <c r="H92" s="47"/>
    </row>
    <row r="93" spans="8:8" ht="13.8" x14ac:dyDescent="0.3">
      <c r="H93" s="47"/>
    </row>
    <row r="94" spans="8:8" ht="13.8" x14ac:dyDescent="0.3">
      <c r="H94" s="47"/>
    </row>
    <row r="95" spans="8:8" ht="13.8" x14ac:dyDescent="0.3">
      <c r="H95" s="47"/>
    </row>
    <row r="96" spans="8:8" ht="13.8" x14ac:dyDescent="0.3">
      <c r="H96" s="47"/>
    </row>
    <row r="97" spans="8:8" ht="13.8" x14ac:dyDescent="0.3">
      <c r="H97" s="47"/>
    </row>
    <row r="98" spans="8:8" ht="13.8" x14ac:dyDescent="0.3">
      <c r="H98" s="47"/>
    </row>
    <row r="99" spans="8:8" ht="13.8" x14ac:dyDescent="0.3">
      <c r="H99" s="47"/>
    </row>
    <row r="100" spans="8:8" ht="13.8" x14ac:dyDescent="0.3">
      <c r="H100" s="47"/>
    </row>
    <row r="101" spans="8:8" ht="13.8" x14ac:dyDescent="0.3">
      <c r="H101" s="47"/>
    </row>
    <row r="102" spans="8:8" ht="13.8" x14ac:dyDescent="0.3">
      <c r="H102" s="47"/>
    </row>
    <row r="103" spans="8:8" ht="13.8" x14ac:dyDescent="0.3">
      <c r="H103" s="47"/>
    </row>
    <row r="104" spans="8:8" ht="13.8" x14ac:dyDescent="0.3">
      <c r="H104" s="47"/>
    </row>
    <row r="105" spans="8:8" ht="13.8" x14ac:dyDescent="0.3">
      <c r="H105" s="47"/>
    </row>
    <row r="106" spans="8:8" ht="13.8" x14ac:dyDescent="0.3">
      <c r="H106" s="47"/>
    </row>
    <row r="107" spans="8:8" ht="13.8" x14ac:dyDescent="0.3">
      <c r="H107" s="47"/>
    </row>
    <row r="108" spans="8:8" ht="13.8" x14ac:dyDescent="0.3">
      <c r="H108" s="47"/>
    </row>
    <row r="109" spans="8:8" ht="13.8" x14ac:dyDescent="0.3">
      <c r="H109" s="47"/>
    </row>
    <row r="110" spans="8:8" ht="13.8" x14ac:dyDescent="0.3">
      <c r="H110" s="47"/>
    </row>
    <row r="111" spans="8:8" ht="13.8" x14ac:dyDescent="0.3">
      <c r="H111" s="47"/>
    </row>
    <row r="112" spans="8:8" ht="13.8" x14ac:dyDescent="0.3">
      <c r="H112" s="47"/>
    </row>
    <row r="113" spans="8:8" ht="13.8" x14ac:dyDescent="0.3">
      <c r="H113" s="47"/>
    </row>
    <row r="114" spans="8:8" ht="13.8" x14ac:dyDescent="0.3">
      <c r="H114" s="47"/>
    </row>
    <row r="115" spans="8:8" ht="13.8" x14ac:dyDescent="0.3">
      <c r="H115" s="47"/>
    </row>
    <row r="116" spans="8:8" ht="13.8" x14ac:dyDescent="0.3">
      <c r="H116" s="47"/>
    </row>
    <row r="117" spans="8:8" ht="13.8" x14ac:dyDescent="0.3">
      <c r="H117" s="47"/>
    </row>
    <row r="118" spans="8:8" ht="13.8" x14ac:dyDescent="0.3">
      <c r="H118" s="47"/>
    </row>
    <row r="119" spans="8:8" ht="13.8" x14ac:dyDescent="0.3">
      <c r="H119" s="47"/>
    </row>
    <row r="120" spans="8:8" ht="13.8" x14ac:dyDescent="0.3">
      <c r="H120" s="47"/>
    </row>
    <row r="121" spans="8:8" ht="13.8" x14ac:dyDescent="0.3">
      <c r="H121" s="47"/>
    </row>
    <row r="122" spans="8:8" ht="13.8" x14ac:dyDescent="0.3">
      <c r="H122" s="47"/>
    </row>
    <row r="123" spans="8:8" ht="13.8" x14ac:dyDescent="0.3">
      <c r="H123" s="47"/>
    </row>
    <row r="124" spans="8:8" ht="13.8" x14ac:dyDescent="0.3">
      <c r="H124" s="47"/>
    </row>
    <row r="125" spans="8:8" ht="13.8" x14ac:dyDescent="0.3">
      <c r="H125" s="47"/>
    </row>
    <row r="126" spans="8:8" ht="13.8" x14ac:dyDescent="0.3">
      <c r="H126" s="47"/>
    </row>
    <row r="127" spans="8:8" ht="13.8" x14ac:dyDescent="0.3">
      <c r="H127" s="47"/>
    </row>
    <row r="128" spans="8:8" ht="13.8" x14ac:dyDescent="0.3">
      <c r="H128" s="47"/>
    </row>
    <row r="129" spans="8:8" ht="13.8" x14ac:dyDescent="0.3">
      <c r="H129" s="47"/>
    </row>
  </sheetData>
  <sortState xmlns:xlrd2="http://schemas.microsoft.com/office/spreadsheetml/2017/richdata2" ref="A2:H65">
    <sortCondition ref="D2:D65"/>
    <sortCondition ref="E2:E65"/>
    <sortCondition ref="F2:F65"/>
    <sortCondition ref="G2:G65"/>
    <sortCondition ref="H2:H65"/>
    <sortCondition ref="B2:B65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8D8F8-642D-46E5-B24D-52A6BBE32208}">
  <dimension ref="A1:K21"/>
  <sheetViews>
    <sheetView workbookViewId="0"/>
  </sheetViews>
  <sheetFormatPr defaultRowHeight="13.8" x14ac:dyDescent="0.25"/>
  <cols>
    <col min="1" max="3" width="8.88671875" style="1"/>
    <col min="4" max="4" width="7.5546875" style="1" customWidth="1"/>
    <col min="5" max="5" width="7.5546875" style="1" bestFit="1" customWidth="1"/>
    <col min="6" max="6" width="12" style="67" bestFit="1" customWidth="1"/>
    <col min="7" max="7" width="10" style="67" bestFit="1" customWidth="1"/>
    <col min="8" max="9" width="8.88671875" style="1"/>
    <col min="10" max="10" width="7.5546875" style="1" bestFit="1" customWidth="1"/>
    <col min="11" max="16384" width="8.88671875" style="1"/>
  </cols>
  <sheetData>
    <row r="1" spans="1:11" s="13" customFormat="1" x14ac:dyDescent="0.25">
      <c r="B1" s="48" t="s">
        <v>456</v>
      </c>
      <c r="C1" s="49"/>
      <c r="D1" s="49"/>
      <c r="E1" s="49"/>
      <c r="F1" s="49"/>
      <c r="G1" s="50"/>
      <c r="H1" s="15" t="s">
        <v>457</v>
      </c>
      <c r="I1" s="15"/>
      <c r="J1" s="15"/>
      <c r="K1" s="60" t="s">
        <v>530</v>
      </c>
    </row>
    <row r="2" spans="1:11" s="7" customFormat="1" ht="27.6" customHeight="1" x14ac:dyDescent="0.25">
      <c r="A2" s="58"/>
      <c r="B2" s="59" t="s">
        <v>531</v>
      </c>
      <c r="C2" s="58" t="s">
        <v>439</v>
      </c>
      <c r="D2" s="58" t="s">
        <v>458</v>
      </c>
      <c r="E2" s="58" t="s">
        <v>532</v>
      </c>
      <c r="F2" s="63" t="s">
        <v>534</v>
      </c>
      <c r="G2" s="64" t="s">
        <v>535</v>
      </c>
      <c r="H2" s="58" t="s">
        <v>531</v>
      </c>
      <c r="I2" s="58" t="s">
        <v>439</v>
      </c>
      <c r="J2" s="58" t="s">
        <v>498</v>
      </c>
      <c r="K2" s="61" t="s">
        <v>438</v>
      </c>
    </row>
    <row r="3" spans="1:11" x14ac:dyDescent="0.25">
      <c r="A3" s="4" t="s">
        <v>9</v>
      </c>
      <c r="B3" s="68">
        <v>28</v>
      </c>
      <c r="C3" s="52">
        <v>1</v>
      </c>
      <c r="D3" s="53">
        <v>15.703703703703704</v>
      </c>
      <c r="E3" s="87" t="e">
        <f>AVERAGE(animals!#REF!)</f>
        <v>#REF!</v>
      </c>
      <c r="F3" s="56">
        <v>6</v>
      </c>
      <c r="G3" s="57">
        <v>2</v>
      </c>
      <c r="H3" s="1">
        <v>1</v>
      </c>
      <c r="I3" s="1">
        <v>0</v>
      </c>
      <c r="J3" s="91">
        <v>4</v>
      </c>
      <c r="K3" s="92">
        <f>(B3+C3)+(H3+I3)</f>
        <v>30</v>
      </c>
    </row>
    <row r="4" spans="1:11" x14ac:dyDescent="0.25">
      <c r="A4" s="5" t="s">
        <v>58</v>
      </c>
      <c r="B4" s="51">
        <v>27</v>
      </c>
      <c r="C4" s="52">
        <v>1</v>
      </c>
      <c r="D4" s="87">
        <v>14.923076923076923</v>
      </c>
      <c r="E4" s="53" t="e">
        <f>AVERAGE(animals!#REF!)</f>
        <v>#REF!</v>
      </c>
      <c r="F4" s="56">
        <v>5</v>
      </c>
      <c r="G4" s="57">
        <v>3</v>
      </c>
      <c r="H4" s="1">
        <v>1</v>
      </c>
      <c r="I4" s="1">
        <v>0</v>
      </c>
      <c r="J4" s="91">
        <v>4</v>
      </c>
      <c r="K4" s="62">
        <f t="shared" ref="K4:K7" si="0">(B4+C4)+(H4+I4)</f>
        <v>29</v>
      </c>
    </row>
    <row r="5" spans="1:11" x14ac:dyDescent="0.25">
      <c r="A5" s="12" t="s">
        <v>33</v>
      </c>
      <c r="B5" s="51">
        <v>26</v>
      </c>
      <c r="C5" s="52">
        <v>1</v>
      </c>
      <c r="D5" s="80">
        <v>17.600000000000001</v>
      </c>
      <c r="E5" s="53" t="e">
        <f>AVERAGE(animals!#REF!)</f>
        <v>#REF!</v>
      </c>
      <c r="F5" s="88">
        <v>10</v>
      </c>
      <c r="G5" s="89">
        <v>9</v>
      </c>
      <c r="H5" s="1">
        <v>1</v>
      </c>
      <c r="I5" s="1">
        <v>0</v>
      </c>
      <c r="J5" s="84">
        <v>5</v>
      </c>
      <c r="K5" s="62">
        <f t="shared" si="0"/>
        <v>28</v>
      </c>
    </row>
    <row r="6" spans="1:11" x14ac:dyDescent="0.25">
      <c r="A6" s="9" t="s">
        <v>93</v>
      </c>
      <c r="B6" s="69">
        <v>21</v>
      </c>
      <c r="C6" s="52">
        <v>1</v>
      </c>
      <c r="D6" s="53">
        <v>15.05</v>
      </c>
      <c r="E6" s="53" t="e">
        <f>AVERAGE(animals!#REF!)</f>
        <v>#REF!</v>
      </c>
      <c r="F6" s="56">
        <v>2</v>
      </c>
      <c r="G6" s="57">
        <v>2</v>
      </c>
      <c r="H6" s="1">
        <v>1</v>
      </c>
      <c r="I6" s="1">
        <v>0</v>
      </c>
      <c r="J6" s="84">
        <v>5</v>
      </c>
      <c r="K6" s="85">
        <f t="shared" si="0"/>
        <v>23</v>
      </c>
    </row>
    <row r="7" spans="1:11" x14ac:dyDescent="0.25">
      <c r="A7" s="10" t="s">
        <v>76</v>
      </c>
      <c r="B7" s="69">
        <v>21</v>
      </c>
      <c r="C7" s="52">
        <v>1</v>
      </c>
      <c r="D7" s="53">
        <v>11.1</v>
      </c>
      <c r="E7" s="80" t="e">
        <f>AVERAGE(animals!#REF!)</f>
        <v>#REF!</v>
      </c>
      <c r="F7" s="81">
        <v>0</v>
      </c>
      <c r="G7" s="82">
        <v>0</v>
      </c>
      <c r="H7" s="1">
        <v>1</v>
      </c>
      <c r="I7" s="1">
        <v>0</v>
      </c>
      <c r="J7" s="84">
        <v>5</v>
      </c>
      <c r="K7" s="85">
        <f t="shared" si="0"/>
        <v>23</v>
      </c>
    </row>
    <row r="8" spans="1:11" x14ac:dyDescent="0.25">
      <c r="B8" s="54"/>
      <c r="C8" s="52"/>
      <c r="D8" s="53"/>
      <c r="E8" s="53"/>
      <c r="F8" s="56"/>
      <c r="G8" s="57"/>
      <c r="J8" s="14"/>
      <c r="K8" s="62"/>
    </row>
    <row r="9" spans="1:11" x14ac:dyDescent="0.25">
      <c r="A9" s="8" t="s">
        <v>44</v>
      </c>
      <c r="B9" s="68">
        <v>26</v>
      </c>
      <c r="C9" s="52">
        <v>1</v>
      </c>
      <c r="D9" s="53">
        <v>14.44</v>
      </c>
      <c r="E9" s="53" t="e">
        <f>AVERAGE(animals!#REF!)</f>
        <v>#REF!</v>
      </c>
      <c r="F9" s="88">
        <v>6</v>
      </c>
      <c r="G9" s="57">
        <v>3</v>
      </c>
      <c r="H9" s="83">
        <v>3</v>
      </c>
      <c r="I9" s="1">
        <v>0</v>
      </c>
      <c r="J9" s="14">
        <f>AVERAGE(sponsors!B38:B40)</f>
        <v>4.666666666666667</v>
      </c>
      <c r="K9" s="92">
        <f t="shared" ref="K9:K15" si="1">(B9+C9)+(H9+I9)</f>
        <v>30</v>
      </c>
    </row>
    <row r="10" spans="1:11" x14ac:dyDescent="0.25">
      <c r="A10" s="2" t="s">
        <v>337</v>
      </c>
      <c r="B10" s="51">
        <v>25</v>
      </c>
      <c r="C10" s="79">
        <v>0</v>
      </c>
      <c r="D10" s="53">
        <v>14.56</v>
      </c>
      <c r="E10" s="87" t="e">
        <f>AVERAGE(animals!#REF!)</f>
        <v>#REF!</v>
      </c>
      <c r="F10" s="81">
        <v>3</v>
      </c>
      <c r="G10" s="57">
        <v>3</v>
      </c>
      <c r="H10" s="90">
        <v>4</v>
      </c>
      <c r="I10" s="1">
        <v>0</v>
      </c>
      <c r="J10" s="91">
        <f>AVERAGE(sponsors!B34:B37)</f>
        <v>3.75</v>
      </c>
      <c r="K10" s="62">
        <f t="shared" si="1"/>
        <v>29</v>
      </c>
    </row>
    <row r="11" spans="1:11" x14ac:dyDescent="0.25">
      <c r="A11" s="6" t="s">
        <v>111</v>
      </c>
      <c r="B11" s="51">
        <v>25</v>
      </c>
      <c r="C11" s="79">
        <v>0</v>
      </c>
      <c r="D11" s="80">
        <v>17.8</v>
      </c>
      <c r="E11" s="53" t="e">
        <f>AVERAGE(animals!#REF!)</f>
        <v>#REF!</v>
      </c>
      <c r="F11" s="56">
        <v>5</v>
      </c>
      <c r="G11" s="89">
        <v>5</v>
      </c>
      <c r="H11" s="90">
        <v>4</v>
      </c>
      <c r="I11" s="1">
        <v>0</v>
      </c>
      <c r="J11" s="84">
        <f>AVERAGE(sponsors!B23:B26)</f>
        <v>5</v>
      </c>
      <c r="K11" s="62">
        <f t="shared" si="1"/>
        <v>29</v>
      </c>
    </row>
    <row r="12" spans="1:11" x14ac:dyDescent="0.25">
      <c r="A12" s="11" t="s">
        <v>259</v>
      </c>
      <c r="B12" s="51">
        <v>25</v>
      </c>
      <c r="C12" s="79">
        <v>0</v>
      </c>
      <c r="D12" s="87">
        <v>13.04</v>
      </c>
      <c r="E12" s="80" t="e">
        <f>AVERAGE(animals!#REF!)</f>
        <v>#REF!</v>
      </c>
      <c r="F12" s="81">
        <v>3</v>
      </c>
      <c r="G12" s="82">
        <v>1</v>
      </c>
      <c r="H12" s="83">
        <v>3</v>
      </c>
      <c r="I12" s="1">
        <v>0</v>
      </c>
      <c r="J12" s="14">
        <f>AVERAGE(sponsors!B31:B33)</f>
        <v>4</v>
      </c>
      <c r="K12" s="62">
        <f t="shared" si="1"/>
        <v>28</v>
      </c>
    </row>
    <row r="13" spans="1:11" x14ac:dyDescent="0.25">
      <c r="A13" s="3" t="s">
        <v>203</v>
      </c>
      <c r="B13" s="69">
        <v>19</v>
      </c>
      <c r="C13" s="52">
        <v>1</v>
      </c>
      <c r="D13" s="53">
        <v>15.5</v>
      </c>
      <c r="E13" s="53" t="e">
        <f>AVERAGE(animals!#REF!)</f>
        <v>#REF!</v>
      </c>
      <c r="F13" s="88">
        <v>6</v>
      </c>
      <c r="G13" s="57">
        <v>4</v>
      </c>
      <c r="H13" s="90">
        <v>4</v>
      </c>
      <c r="I13" s="1">
        <v>0</v>
      </c>
      <c r="J13" s="14">
        <f>AVERAGE(sponsors!B27:B30)</f>
        <v>4.25</v>
      </c>
      <c r="K13" s="85">
        <f t="shared" si="1"/>
        <v>24</v>
      </c>
    </row>
    <row r="14" spans="1:11" s="76" customFormat="1" x14ac:dyDescent="0.25">
      <c r="A14" s="70"/>
      <c r="B14" s="71"/>
      <c r="C14" s="72"/>
      <c r="D14" s="73"/>
      <c r="E14" s="73"/>
      <c r="F14" s="74"/>
      <c r="G14" s="75"/>
      <c r="J14" s="77"/>
      <c r="K14" s="78"/>
    </row>
    <row r="15" spans="1:11" x14ac:dyDescent="0.25">
      <c r="A15" s="1" t="s">
        <v>415</v>
      </c>
      <c r="B15" s="68">
        <v>10</v>
      </c>
      <c r="C15" s="52">
        <v>0</v>
      </c>
      <c r="D15" s="87">
        <v>7</v>
      </c>
      <c r="E15" s="55" t="s">
        <v>533</v>
      </c>
      <c r="F15" s="81">
        <v>0</v>
      </c>
      <c r="G15" s="82">
        <v>0</v>
      </c>
      <c r="H15" s="83">
        <v>0</v>
      </c>
      <c r="I15" s="1">
        <v>0</v>
      </c>
      <c r="J15" s="66" t="s">
        <v>533</v>
      </c>
      <c r="K15" s="92">
        <f t="shared" si="1"/>
        <v>10</v>
      </c>
    </row>
    <row r="16" spans="1:11" x14ac:dyDescent="0.25">
      <c r="A16" s="1" t="s">
        <v>440</v>
      </c>
      <c r="B16" s="69">
        <v>8</v>
      </c>
      <c r="C16" s="52">
        <v>0</v>
      </c>
      <c r="D16" s="80">
        <v>17</v>
      </c>
      <c r="E16" s="87" t="e">
        <f>AVERAGE(animals!#REF!,animals!#REF!)</f>
        <v>#REF!</v>
      </c>
      <c r="F16" s="88">
        <v>2</v>
      </c>
      <c r="G16" s="89">
        <v>2</v>
      </c>
      <c r="H16" s="90">
        <v>1</v>
      </c>
      <c r="I16" s="1">
        <v>0</v>
      </c>
      <c r="J16" s="14">
        <v>5</v>
      </c>
      <c r="K16" s="85">
        <f>(B16+C16)+(H16+I16)</f>
        <v>9</v>
      </c>
    </row>
    <row r="17" spans="1:11" x14ac:dyDescent="0.25">
      <c r="B17" s="51"/>
      <c r="C17" s="52"/>
      <c r="D17" s="52"/>
      <c r="E17" s="52"/>
      <c r="F17" s="56"/>
      <c r="G17" s="57"/>
      <c r="K17" s="62"/>
    </row>
    <row r="18" spans="1:11" x14ac:dyDescent="0.25">
      <c r="A18" s="1" t="s">
        <v>444</v>
      </c>
      <c r="B18" s="68">
        <v>23</v>
      </c>
      <c r="C18" s="86">
        <v>3</v>
      </c>
      <c r="D18" s="80">
        <v>16.434782608695652</v>
      </c>
      <c r="E18" s="87">
        <v>6.3478260869565215</v>
      </c>
      <c r="F18" s="81">
        <v>5</v>
      </c>
      <c r="G18" s="82">
        <v>1</v>
      </c>
      <c r="H18" s="1">
        <v>6</v>
      </c>
      <c r="I18" s="1">
        <v>1</v>
      </c>
      <c r="J18" s="91">
        <v>4.666666666666667</v>
      </c>
      <c r="K18" s="92">
        <f t="shared" ref="K18:K19" si="2">(B18+C18)+(H18+I18)</f>
        <v>33</v>
      </c>
    </row>
    <row r="19" spans="1:11" x14ac:dyDescent="0.25">
      <c r="A19" s="1" t="s">
        <v>443</v>
      </c>
      <c r="B19" s="69">
        <v>20</v>
      </c>
      <c r="C19" s="79">
        <v>1</v>
      </c>
      <c r="D19" s="87">
        <v>15.4</v>
      </c>
      <c r="E19" s="80">
        <v>5.85</v>
      </c>
      <c r="F19" s="88">
        <v>6</v>
      </c>
      <c r="G19" s="89">
        <v>3</v>
      </c>
      <c r="H19" s="1">
        <v>6</v>
      </c>
      <c r="I19" s="1">
        <v>1</v>
      </c>
      <c r="J19" s="84">
        <v>5</v>
      </c>
      <c r="K19" s="85">
        <f t="shared" si="2"/>
        <v>28</v>
      </c>
    </row>
    <row r="20" spans="1:11" x14ac:dyDescent="0.25">
      <c r="B20" s="51"/>
      <c r="C20" s="52"/>
      <c r="D20" s="52"/>
      <c r="E20" s="52"/>
      <c r="F20" s="56"/>
      <c r="G20" s="57"/>
      <c r="J20" s="14"/>
      <c r="K20" s="62"/>
    </row>
    <row r="21" spans="1:11" x14ac:dyDescent="0.25">
      <c r="A21" s="19" t="s">
        <v>49</v>
      </c>
      <c r="B21" s="51">
        <v>0</v>
      </c>
      <c r="C21" s="52">
        <v>0</v>
      </c>
      <c r="D21" s="55" t="s">
        <v>533</v>
      </c>
      <c r="E21" s="55" t="s">
        <v>533</v>
      </c>
      <c r="F21" s="65" t="s">
        <v>533</v>
      </c>
      <c r="G21" s="66" t="s">
        <v>533</v>
      </c>
      <c r="H21" s="1">
        <v>16</v>
      </c>
      <c r="I21" s="1">
        <v>1</v>
      </c>
      <c r="J21" s="14">
        <f>AVERAGE(sponsors!B7:B22)</f>
        <v>4.75</v>
      </c>
      <c r="K21" s="62">
        <f>(B21+C21)+(H21+I21)</f>
        <v>17</v>
      </c>
    </row>
  </sheetData>
  <sortState xmlns:xlrd2="http://schemas.microsoft.com/office/spreadsheetml/2017/richdata2" ref="A9:K15">
    <sortCondition descending="1" ref="K9:K15"/>
  </sortState>
  <mergeCells count="2">
    <mergeCell ref="B1:G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animals</vt:lpstr>
      <vt:lpstr>sponsors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Wojtyl</dc:creator>
  <cp:lastModifiedBy>Ken Samuel</cp:lastModifiedBy>
  <dcterms:created xsi:type="dcterms:W3CDTF">2022-02-05T18:02:10Z</dcterms:created>
  <dcterms:modified xsi:type="dcterms:W3CDTF">2022-06-21T12:16:33Z</dcterms:modified>
</cp:coreProperties>
</file>