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Cash" sheetId="2" r:id="rId4"/>
    <sheet state="visible" name="Future" sheetId="3" r:id="rId5"/>
    <sheet state="visible" name="Spread bet" sheetId="4" r:id="rId6"/>
  </sheets>
  <definedNames/>
  <calcPr/>
</workbook>
</file>

<file path=xl/sharedStrings.xml><?xml version="1.0" encoding="utf-8"?>
<sst xmlns="http://schemas.openxmlformats.org/spreadsheetml/2006/main" count="93" uniqueCount="47">
  <si>
    <t>This spreadsheet forms part of additional material for the following book:</t>
  </si>
  <si>
    <t>Systematic Trading: A unique new method for designing trading and investing systems</t>
  </si>
  <si>
    <t>Sheet name: Cost calculation worksheet (Chapter twelve)</t>
  </si>
  <si>
    <t>Instructions: Each sheet illustrates how to calculate costs for different asset classes. Note the 'cash' sheet covers equities, ETF's and other collective investments, bonds, and anything else bought without leverage. The 'spread bet' sheet covers CFD's.</t>
  </si>
  <si>
    <t>INSTRUCTION: This sheet covers equities, bonds, ETF's and other collective instruments, and any other asset bought with cash.</t>
  </si>
  <si>
    <t>Fill in the values in the yellow cells to get the standardised cost. You can also optionally include the annualised holding cost.</t>
  </si>
  <si>
    <t>Number of shares in a block</t>
  </si>
  <si>
    <t>Number of blocks in an average trade</t>
  </si>
  <si>
    <t>Currency</t>
  </si>
  <si>
    <t>USD</t>
  </si>
  <si>
    <t>Share price</t>
  </si>
  <si>
    <t>Price volatility, % per day</t>
  </si>
  <si>
    <t>Block value</t>
  </si>
  <si>
    <t>Instrument currency volatility</t>
  </si>
  <si>
    <t>Typical bid/offer spread (same units as price)</t>
  </si>
  <si>
    <t>Fee per ticket (regardless of size)</t>
  </si>
  <si>
    <t>Fee per block  traded</t>
  </si>
  <si>
    <t>Percentage value fee or tax</t>
  </si>
  <si>
    <t>(Eg stamp duty, european transaction tax)</t>
  </si>
  <si>
    <t>% spread</t>
  </si>
  <si>
    <t>Execution cost (per block)</t>
  </si>
  <si>
    <t>Annual holding cost)</t>
  </si>
  <si>
    <t>Cost of per ticket fees</t>
  </si>
  <si>
    <t>(management fee, total expense ratio, etc)</t>
  </si>
  <si>
    <t>Cost of per block fees</t>
  </si>
  <si>
    <t>Cost of % fees</t>
  </si>
  <si>
    <t>Total cost per block ( C )</t>
  </si>
  <si>
    <t>Standardised cost</t>
  </si>
  <si>
    <t>SR units per year; per unit of turnover</t>
  </si>
  <si>
    <t>INSTRUCTION: This sheet covers futures</t>
  </si>
  <si>
    <t>Fill in the values in the yellow cells to get the standardised cost. You can also optionally find the annualised holding cost.</t>
  </si>
  <si>
    <t>Currency value of each 1 point move</t>
  </si>
  <si>
    <t>EUR</t>
  </si>
  <si>
    <t>Price</t>
  </si>
  <si>
    <t>Number of rolls per year</t>
  </si>
  <si>
    <t>Typical bid/offer spread in points</t>
  </si>
  <si>
    <t>Bid/offer spread on roll, points</t>
  </si>
  <si>
    <t>Execution cost on roll</t>
  </si>
  <si>
    <t>Other costs on roll</t>
  </si>
  <si>
    <t>Standardised rolling cost</t>
  </si>
  <si>
    <t>Annual rolling cost</t>
  </si>
  <si>
    <t>SR units per year</t>
  </si>
  <si>
    <t>INSTRUCTION: This sheet covers spread bets, and contracts for difference.</t>
  </si>
  <si>
    <t>Spread per point</t>
  </si>
  <si>
    <t>GBP</t>
  </si>
  <si>
    <t>(of the spread bet)</t>
  </si>
  <si>
    <t>(No interest is paid on quarterly bets; the financing is included in the spread price)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</si>
</sst>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11">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b/>
      <sz val="16.0"/>
      <color rgb="FFDC2300"/>
      <name val="Arial"/>
    </font>
    <font>
      <sz val="12.0"/>
      <name val="Arial"/>
    </font>
    <font>
      <b/>
      <sz val="12.0"/>
      <name val="Arial"/>
    </font>
  </fonts>
  <fills count="4">
    <fill>
      <patternFill patternType="none"/>
    </fill>
    <fill>
      <patternFill patternType="lightGray"/>
    </fill>
    <fill>
      <patternFill patternType="solid">
        <fgColor rgb="FFFFFF00"/>
        <bgColor rgb="FFFFFF00"/>
      </patternFill>
    </fill>
    <fill>
      <patternFill patternType="solid">
        <fgColor rgb="FF00FF00"/>
        <bgColor rgb="FF00FF00"/>
      </patternFill>
    </fill>
  </fills>
  <borders count="1">
    <border>
      <left/>
      <right/>
      <top/>
      <bottom/>
    </border>
  </borders>
  <cellStyleXfs count="1">
    <xf borderId="0" fillId="0" fontId="0" numFmtId="0" applyAlignment="1" applyFont="1"/>
  </cellStyleXfs>
  <cellXfs count="18">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Alignment="1" applyFont="1">
      <alignment horizontal="left" vertical="center"/>
    </xf>
    <xf borderId="0" fillId="0" fontId="9" numFmtId="0" xfId="0" applyFont="1"/>
    <xf borderId="0" fillId="2" fontId="9" numFmtId="0" xfId="0" applyBorder="1" applyFill="1" applyFont="1"/>
    <xf borderId="0" fillId="0" fontId="9" numFmtId="0" xfId="0" applyFont="1"/>
    <xf borderId="0" fillId="2" fontId="9" numFmtId="2" xfId="0" applyBorder="1" applyFont="1" applyNumberFormat="1"/>
    <xf borderId="0" fillId="2" fontId="9" numFmtId="10" xfId="0" applyBorder="1" applyFont="1" applyNumberFormat="1"/>
    <xf borderId="0" fillId="0" fontId="9" numFmtId="164" xfId="0" applyFont="1" applyNumberFormat="1"/>
    <xf borderId="0" fillId="0" fontId="9" numFmtId="2" xfId="0" applyFont="1" applyNumberFormat="1"/>
    <xf borderId="0" fillId="3" fontId="10" numFmtId="165" xfId="0" applyBorder="1" applyFill="1" applyFont="1" applyNumberFormat="1"/>
    <xf borderId="0" fillId="0" fontId="9"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57"/>
    <col customWidth="1" min="2" max="2" width="44.29"/>
    <col customWidth="1" min="3" max="3" width="3.71"/>
    <col customWidth="1" min="4" max="4" width="11.71"/>
    <col customWidth="1" min="5" max="23" width="11.57"/>
    <col customWidth="1" min="24" max="26" width="10.0"/>
  </cols>
  <sheetData>
    <row r="1" ht="21.0" customHeight="1">
      <c r="A1" s="8" t="s">
        <v>4</v>
      </c>
      <c r="B1" s="2"/>
      <c r="C1" s="2"/>
      <c r="D1" s="2"/>
      <c r="E1" s="2"/>
      <c r="F1" s="2"/>
      <c r="G1" s="2"/>
      <c r="H1" s="2"/>
      <c r="I1" s="2"/>
      <c r="J1" s="2"/>
      <c r="K1" s="2"/>
      <c r="L1" s="2"/>
      <c r="M1" s="2"/>
      <c r="N1" s="2"/>
      <c r="O1" s="2"/>
      <c r="P1" s="2"/>
      <c r="Q1" s="2"/>
      <c r="R1" s="2"/>
      <c r="S1" s="2"/>
      <c r="T1" s="2"/>
      <c r="U1" s="2"/>
      <c r="V1" s="2"/>
      <c r="W1" s="2"/>
      <c r="X1" s="2"/>
      <c r="Y1" s="2"/>
      <c r="Z1" s="2"/>
    </row>
    <row r="2" ht="21.0" customHeight="1">
      <c r="A2" s="8" t="s">
        <v>5</v>
      </c>
      <c r="B2" s="2"/>
      <c r="C2" s="2"/>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6.5" customHeight="1">
      <c r="A4" s="9"/>
      <c r="B4" s="9"/>
      <c r="C4" s="9"/>
      <c r="D4" s="9"/>
      <c r="E4" s="9"/>
      <c r="F4" s="9"/>
      <c r="G4" s="9"/>
      <c r="H4" s="9"/>
      <c r="I4" s="9"/>
      <c r="J4" s="9"/>
      <c r="K4" s="9"/>
      <c r="L4" s="9"/>
      <c r="M4" s="9"/>
      <c r="N4" s="9"/>
      <c r="O4" s="2"/>
      <c r="P4" s="2"/>
      <c r="Q4" s="2"/>
      <c r="R4" s="2"/>
      <c r="S4" s="2"/>
      <c r="T4" s="2"/>
      <c r="U4" s="2"/>
      <c r="V4" s="2"/>
      <c r="W4" s="2"/>
      <c r="X4" s="2"/>
      <c r="Y4" s="2"/>
      <c r="Z4" s="2"/>
    </row>
    <row r="5" ht="16.5" customHeight="1">
      <c r="A5" s="9"/>
      <c r="B5" s="9" t="s">
        <v>6</v>
      </c>
      <c r="C5" s="9"/>
      <c r="D5" s="9"/>
      <c r="E5" s="10">
        <v>100.0</v>
      </c>
      <c r="F5" s="9"/>
      <c r="G5" s="9"/>
      <c r="H5" s="9"/>
      <c r="I5" s="9"/>
      <c r="J5" s="9"/>
      <c r="K5" s="9"/>
      <c r="L5" s="9"/>
      <c r="M5" s="9"/>
      <c r="N5" s="9"/>
      <c r="O5" s="2"/>
      <c r="P5" s="2"/>
      <c r="Q5" s="2"/>
      <c r="R5" s="2"/>
      <c r="S5" s="2"/>
      <c r="T5" s="2"/>
      <c r="U5" s="2"/>
      <c r="V5" s="2"/>
      <c r="W5" s="2"/>
      <c r="X5" s="2"/>
      <c r="Y5" s="2"/>
      <c r="Z5" s="2"/>
    </row>
    <row r="6" ht="16.5" customHeight="1">
      <c r="A6" s="9"/>
      <c r="B6" s="9" t="s">
        <v>7</v>
      </c>
      <c r="C6" s="9"/>
      <c r="D6" s="9"/>
      <c r="E6" s="10">
        <v>1.0</v>
      </c>
      <c r="F6" s="9"/>
      <c r="G6" s="9"/>
      <c r="H6" s="9"/>
      <c r="I6" s="9"/>
      <c r="J6" s="9"/>
      <c r="K6" s="9"/>
      <c r="L6" s="9"/>
      <c r="M6" s="9"/>
      <c r="N6" s="9"/>
      <c r="O6" s="2"/>
      <c r="P6" s="2"/>
      <c r="Q6" s="2"/>
      <c r="R6" s="2"/>
      <c r="S6" s="2"/>
      <c r="T6" s="2"/>
      <c r="U6" s="2"/>
      <c r="V6" s="2"/>
      <c r="W6" s="2"/>
      <c r="X6" s="2"/>
      <c r="Y6" s="2"/>
      <c r="Z6" s="2"/>
    </row>
    <row r="7" ht="16.5" customHeight="1">
      <c r="A7" s="9"/>
      <c r="B7" s="9" t="s">
        <v>8</v>
      </c>
      <c r="C7" s="9"/>
      <c r="D7" s="9"/>
      <c r="E7" s="10" t="s">
        <v>9</v>
      </c>
      <c r="F7" s="9"/>
      <c r="G7" s="9"/>
      <c r="H7" s="9"/>
      <c r="I7" s="9"/>
      <c r="J7" s="9"/>
      <c r="K7" s="9"/>
      <c r="L7" s="9"/>
      <c r="M7" s="9"/>
      <c r="N7" s="9"/>
      <c r="O7" s="2"/>
      <c r="P7" s="2"/>
      <c r="Q7" s="2"/>
      <c r="R7" s="2"/>
      <c r="S7" s="2"/>
      <c r="T7" s="2"/>
      <c r="U7" s="2"/>
      <c r="V7" s="2"/>
      <c r="W7" s="2"/>
      <c r="X7" s="2"/>
      <c r="Y7" s="2"/>
      <c r="Z7" s="2"/>
    </row>
    <row r="8" ht="16.5" customHeight="1">
      <c r="A8" s="9"/>
      <c r="B8" s="9" t="s">
        <v>10</v>
      </c>
      <c r="C8" s="9"/>
      <c r="D8" s="11" t="str">
        <f>E7</f>
        <v>USD</v>
      </c>
      <c r="E8" s="12">
        <v>144.0</v>
      </c>
      <c r="F8" s="9"/>
      <c r="G8" s="9"/>
      <c r="H8" s="9"/>
      <c r="I8" s="9"/>
      <c r="J8" s="9"/>
      <c r="K8" s="9"/>
      <c r="L8" s="9"/>
      <c r="M8" s="9"/>
      <c r="N8" s="9"/>
      <c r="O8" s="2"/>
      <c r="P8" s="2"/>
      <c r="Q8" s="2"/>
      <c r="R8" s="2"/>
      <c r="S8" s="2"/>
      <c r="T8" s="2"/>
      <c r="U8" s="2"/>
      <c r="V8" s="2"/>
      <c r="W8" s="2"/>
      <c r="X8" s="2"/>
      <c r="Y8" s="2"/>
      <c r="Z8" s="2"/>
    </row>
    <row r="9" ht="16.5" customHeight="1">
      <c r="A9" s="9"/>
      <c r="B9" s="9" t="s">
        <v>11</v>
      </c>
      <c r="C9" s="9"/>
      <c r="D9" s="9"/>
      <c r="E9" s="13">
        <v>0.0043</v>
      </c>
      <c r="F9" s="9"/>
      <c r="G9" s="9"/>
      <c r="H9" s="9"/>
      <c r="I9" s="9"/>
      <c r="J9" s="9"/>
      <c r="K9" s="9"/>
      <c r="L9" s="9"/>
      <c r="M9" s="9"/>
      <c r="N9" s="9"/>
      <c r="O9" s="2"/>
      <c r="P9" s="2"/>
      <c r="Q9" s="2"/>
      <c r="R9" s="2"/>
      <c r="S9" s="2"/>
      <c r="T9" s="2"/>
      <c r="U9" s="2"/>
      <c r="V9" s="2"/>
      <c r="W9" s="2"/>
      <c r="X9" s="2"/>
      <c r="Y9" s="2"/>
      <c r="Z9" s="2"/>
    </row>
    <row r="10" ht="16.5" customHeight="1">
      <c r="A10" s="9"/>
      <c r="B10" s="9"/>
      <c r="C10" s="9"/>
      <c r="D10" s="9"/>
      <c r="E10" s="9"/>
      <c r="F10" s="9"/>
      <c r="G10" s="9"/>
      <c r="H10" s="9"/>
      <c r="I10" s="9"/>
      <c r="J10" s="9"/>
      <c r="K10" s="9"/>
      <c r="L10" s="9"/>
      <c r="M10" s="9"/>
      <c r="N10" s="9"/>
      <c r="O10" s="2"/>
      <c r="P10" s="2"/>
      <c r="Q10" s="2"/>
      <c r="R10" s="2"/>
      <c r="S10" s="2"/>
      <c r="T10" s="2"/>
      <c r="U10" s="2"/>
      <c r="V10" s="2"/>
      <c r="W10" s="2"/>
      <c r="X10" s="2"/>
      <c r="Y10" s="2"/>
      <c r="Z10" s="2"/>
    </row>
    <row r="11" ht="16.5" customHeight="1">
      <c r="A11" s="9"/>
      <c r="B11" s="9" t="s">
        <v>12</v>
      </c>
      <c r="C11" s="9"/>
      <c r="D11" s="11" t="str">
        <f>E7</f>
        <v>USD</v>
      </c>
      <c r="E11" s="11" t="str">
        <f>E8*E5*0.01</f>
        <v>144</v>
      </c>
      <c r="F11" s="9"/>
      <c r="G11" s="9"/>
      <c r="H11" s="9"/>
      <c r="I11" s="9"/>
      <c r="J11" s="9"/>
      <c r="K11" s="9"/>
      <c r="L11" s="9"/>
      <c r="M11" s="9"/>
      <c r="N11" s="9"/>
      <c r="O11" s="2"/>
      <c r="P11" s="2"/>
      <c r="Q11" s="2"/>
      <c r="R11" s="2"/>
      <c r="S11" s="2"/>
      <c r="T11" s="2"/>
      <c r="U11" s="2"/>
      <c r="V11" s="2"/>
      <c r="W11" s="2"/>
      <c r="X11" s="2"/>
      <c r="Y11" s="2"/>
      <c r="Z11" s="2"/>
    </row>
    <row r="12" ht="16.5" customHeight="1">
      <c r="A12" s="9"/>
      <c r="B12" s="9" t="s">
        <v>13</v>
      </c>
      <c r="C12" s="9"/>
      <c r="D12" s="11" t="str">
        <f>D11</f>
        <v>USD</v>
      </c>
      <c r="E12" s="11" t="str">
        <f>E11*E9*100</f>
        <v>61.92</v>
      </c>
      <c r="F12" s="9"/>
      <c r="G12" s="9"/>
      <c r="H12" s="9"/>
      <c r="I12" s="9"/>
      <c r="J12" s="9"/>
      <c r="K12" s="9"/>
      <c r="L12" s="9"/>
      <c r="M12" s="9"/>
      <c r="N12" s="9"/>
      <c r="O12" s="2"/>
      <c r="P12" s="2"/>
      <c r="Q12" s="2"/>
      <c r="R12" s="2"/>
      <c r="S12" s="2"/>
      <c r="T12" s="2"/>
      <c r="U12" s="2"/>
      <c r="V12" s="2"/>
      <c r="W12" s="2"/>
      <c r="X12" s="2"/>
      <c r="Y12" s="2"/>
      <c r="Z12" s="2"/>
    </row>
    <row r="13" ht="16.5" customHeight="1">
      <c r="A13" s="9"/>
      <c r="B13" s="9"/>
      <c r="C13" s="9"/>
      <c r="D13" s="9"/>
      <c r="E13" s="9"/>
      <c r="F13" s="9"/>
      <c r="G13" s="9"/>
      <c r="H13" s="9"/>
      <c r="I13" s="9"/>
      <c r="J13" s="9"/>
      <c r="K13" s="9"/>
      <c r="L13" s="9"/>
      <c r="M13" s="9"/>
      <c r="N13" s="9"/>
      <c r="O13" s="2"/>
      <c r="P13" s="2"/>
      <c r="Q13" s="2"/>
      <c r="R13" s="2"/>
      <c r="S13" s="2"/>
      <c r="T13" s="2"/>
      <c r="U13" s="2"/>
      <c r="V13" s="2"/>
      <c r="W13" s="2"/>
      <c r="X13" s="2"/>
      <c r="Y13" s="2"/>
      <c r="Z13" s="2"/>
    </row>
    <row r="14" ht="16.5" customHeight="1">
      <c r="A14" s="9"/>
      <c r="B14" s="9" t="s">
        <v>14</v>
      </c>
      <c r="C14" s="9"/>
      <c r="D14" s="11" t="str">
        <f>D12</f>
        <v>USD</v>
      </c>
      <c r="E14" s="12">
        <v>0.7</v>
      </c>
      <c r="F14" s="9"/>
      <c r="G14" s="9"/>
      <c r="H14" s="9"/>
      <c r="I14" s="9"/>
      <c r="J14" s="9"/>
      <c r="K14" s="9"/>
      <c r="L14" s="9"/>
      <c r="M14" s="9"/>
      <c r="N14" s="9"/>
      <c r="O14" s="2"/>
      <c r="P14" s="2"/>
      <c r="Q14" s="2"/>
      <c r="R14" s="2"/>
      <c r="S14" s="2"/>
      <c r="T14" s="2"/>
      <c r="U14" s="2"/>
      <c r="V14" s="2"/>
      <c r="W14" s="2"/>
      <c r="X14" s="2"/>
      <c r="Y14" s="2"/>
      <c r="Z14" s="2"/>
    </row>
    <row r="15" ht="16.5" customHeight="1">
      <c r="A15" s="9"/>
      <c r="B15" s="9" t="s">
        <v>15</v>
      </c>
      <c r="C15" s="9"/>
      <c r="D15" s="11" t="str">
        <f>E7</f>
        <v>USD</v>
      </c>
      <c r="E15" s="12">
        <v>5.0</v>
      </c>
      <c r="F15" s="9"/>
      <c r="G15" s="9"/>
      <c r="H15" s="9"/>
      <c r="I15" s="9"/>
      <c r="J15" s="9"/>
      <c r="K15" s="9"/>
      <c r="L15" s="9"/>
      <c r="M15" s="9"/>
      <c r="N15" s="9"/>
      <c r="O15" s="2"/>
      <c r="P15" s="2"/>
      <c r="Q15" s="2"/>
      <c r="R15" s="2"/>
      <c r="S15" s="2"/>
      <c r="T15" s="2"/>
      <c r="U15" s="2"/>
      <c r="V15" s="2"/>
      <c r="W15" s="2"/>
      <c r="X15" s="2"/>
      <c r="Y15" s="2"/>
      <c r="Z15" s="2"/>
    </row>
    <row r="16" ht="16.5" customHeight="1">
      <c r="A16" s="9"/>
      <c r="B16" s="9" t="s">
        <v>16</v>
      </c>
      <c r="C16" s="9"/>
      <c r="D16" s="11" t="str">
        <f>E7</f>
        <v>USD</v>
      </c>
      <c r="E16" s="12">
        <v>0.0</v>
      </c>
      <c r="F16" s="9"/>
      <c r="G16" s="9"/>
      <c r="H16" s="9"/>
      <c r="I16" s="9"/>
      <c r="J16" s="9"/>
      <c r="K16" s="9"/>
      <c r="L16" s="9"/>
      <c r="M16" s="9"/>
      <c r="N16" s="9"/>
      <c r="O16" s="2"/>
      <c r="P16" s="2"/>
      <c r="Q16" s="2"/>
      <c r="R16" s="2"/>
      <c r="S16" s="2"/>
      <c r="T16" s="2"/>
      <c r="U16" s="2"/>
      <c r="V16" s="2"/>
      <c r="W16" s="2"/>
      <c r="X16" s="2"/>
      <c r="Y16" s="2"/>
      <c r="Z16" s="2"/>
    </row>
    <row r="17" ht="16.5" customHeight="1">
      <c r="A17" s="9"/>
      <c r="B17" s="9" t="s">
        <v>17</v>
      </c>
      <c r="C17" s="9"/>
      <c r="D17" s="9"/>
      <c r="E17" s="13">
        <v>0.0</v>
      </c>
      <c r="F17" s="9" t="s">
        <v>18</v>
      </c>
      <c r="G17" s="9"/>
      <c r="H17" s="9"/>
      <c r="I17" s="9"/>
      <c r="J17" s="9"/>
      <c r="K17" s="9"/>
      <c r="L17" s="9"/>
      <c r="M17" s="9"/>
      <c r="N17" s="9"/>
      <c r="O17" s="2"/>
      <c r="P17" s="2"/>
      <c r="Q17" s="2"/>
      <c r="R17" s="2"/>
      <c r="S17" s="2"/>
      <c r="T17" s="2"/>
      <c r="U17" s="2"/>
      <c r="V17" s="2"/>
      <c r="W17" s="2"/>
      <c r="X17" s="2"/>
      <c r="Y17" s="2"/>
      <c r="Z17" s="2"/>
    </row>
    <row r="18" ht="16.5" customHeight="1">
      <c r="A18" s="9"/>
      <c r="B18" s="9"/>
      <c r="C18" s="9"/>
      <c r="D18" s="9"/>
      <c r="E18" s="9"/>
      <c r="F18" s="9"/>
      <c r="G18" s="9"/>
      <c r="H18" s="9"/>
      <c r="I18" s="9"/>
      <c r="J18" s="9"/>
      <c r="K18" s="9"/>
      <c r="L18" s="9"/>
      <c r="M18" s="9"/>
      <c r="N18" s="9"/>
      <c r="O18" s="2"/>
      <c r="P18" s="2"/>
      <c r="Q18" s="2"/>
      <c r="R18" s="2"/>
      <c r="S18" s="2"/>
      <c r="T18" s="2"/>
      <c r="U18" s="2"/>
      <c r="V18" s="2"/>
      <c r="W18" s="2"/>
      <c r="X18" s="2"/>
      <c r="Y18" s="2"/>
      <c r="Z18" s="2"/>
    </row>
    <row r="19" ht="16.5" customHeight="1">
      <c r="A19" s="9"/>
      <c r="B19" s="9" t="s">
        <v>19</v>
      </c>
      <c r="C19" s="9"/>
      <c r="D19" s="9"/>
      <c r="E19" s="14" t="str">
        <f>E14/E8</f>
        <v>0.486%</v>
      </c>
      <c r="F19" s="9"/>
      <c r="G19" s="9"/>
      <c r="H19" s="9"/>
      <c r="I19" s="9"/>
      <c r="J19" s="9"/>
      <c r="K19" s="9"/>
      <c r="L19" s="9"/>
      <c r="M19" s="9"/>
      <c r="N19" s="9"/>
      <c r="O19" s="2"/>
      <c r="P19" s="2"/>
      <c r="Q19" s="2"/>
      <c r="R19" s="2"/>
      <c r="S19" s="2"/>
      <c r="T19" s="2"/>
      <c r="U19" s="2"/>
      <c r="V19" s="2"/>
      <c r="W19" s="2"/>
      <c r="X19" s="2"/>
      <c r="Y19" s="2"/>
      <c r="Z19" s="2"/>
    </row>
    <row r="20" ht="16.5" customHeight="1">
      <c r="A20" s="9"/>
      <c r="B20" s="9"/>
      <c r="C20" s="9"/>
      <c r="D20" s="9"/>
      <c r="E20" s="9"/>
      <c r="F20" s="9"/>
      <c r="G20" s="9"/>
      <c r="H20" s="9"/>
      <c r="I20" s="9"/>
      <c r="J20" s="9"/>
      <c r="K20" s="9"/>
      <c r="L20" s="9"/>
      <c r="M20" s="9"/>
      <c r="N20" s="9"/>
      <c r="O20" s="2"/>
      <c r="P20" s="2"/>
      <c r="Q20" s="2"/>
      <c r="R20" s="2"/>
      <c r="S20" s="2"/>
      <c r="T20" s="2"/>
      <c r="U20" s="2"/>
      <c r="V20" s="2"/>
      <c r="W20" s="2"/>
      <c r="X20" s="2"/>
      <c r="Y20" s="2"/>
      <c r="Z20" s="2"/>
    </row>
    <row r="21" ht="16.5" customHeight="1">
      <c r="A21" s="9"/>
      <c r="B21" s="9" t="s">
        <v>20</v>
      </c>
      <c r="C21" s="9"/>
      <c r="D21" s="11" t="str">
        <f>E7</f>
        <v>USD</v>
      </c>
      <c r="E21" s="15" t="str">
        <f>E19*E11*100*0.5</f>
        <v>35.00</v>
      </c>
      <c r="F21" s="9"/>
      <c r="G21" s="9"/>
      <c r="H21" s="9"/>
      <c r="I21" s="9" t="s">
        <v>21</v>
      </c>
      <c r="J21" s="9"/>
      <c r="K21" s="9"/>
      <c r="L21" s="9"/>
      <c r="M21" s="13">
        <v>0.005</v>
      </c>
      <c r="N21" s="9"/>
      <c r="O21" s="2"/>
      <c r="P21" s="2"/>
      <c r="Q21" s="2"/>
      <c r="R21" s="2"/>
      <c r="S21" s="2"/>
      <c r="T21" s="2"/>
      <c r="U21" s="2"/>
      <c r="V21" s="2"/>
      <c r="W21" s="2"/>
      <c r="X21" s="2"/>
      <c r="Y21" s="2"/>
      <c r="Z21" s="2"/>
    </row>
    <row r="22" ht="16.5" customHeight="1">
      <c r="A22" s="9"/>
      <c r="B22" s="9" t="s">
        <v>22</v>
      </c>
      <c r="C22" s="9"/>
      <c r="D22" s="11" t="str">
        <f>E7</f>
        <v>USD</v>
      </c>
      <c r="E22" s="15" t="str">
        <f>E15/E6</f>
        <v>5.00</v>
      </c>
      <c r="F22" s="9"/>
      <c r="G22" s="9"/>
      <c r="H22" s="9"/>
      <c r="I22" s="9" t="s">
        <v>23</v>
      </c>
      <c r="J22" s="9"/>
      <c r="K22" s="9"/>
      <c r="L22" s="9"/>
      <c r="M22" s="9"/>
      <c r="N22" s="9"/>
      <c r="O22" s="2"/>
      <c r="P22" s="2"/>
      <c r="Q22" s="2"/>
      <c r="R22" s="2"/>
      <c r="S22" s="2"/>
      <c r="T22" s="2"/>
      <c r="U22" s="2"/>
      <c r="V22" s="2"/>
      <c r="W22" s="2"/>
      <c r="X22" s="2"/>
      <c r="Y22" s="2"/>
      <c r="Z22" s="2"/>
    </row>
    <row r="23" ht="16.5" customHeight="1">
      <c r="A23" s="9"/>
      <c r="B23" s="9" t="s">
        <v>24</v>
      </c>
      <c r="C23" s="9"/>
      <c r="D23" s="11" t="str">
        <f>E7</f>
        <v>USD</v>
      </c>
      <c r="E23" s="15" t="str">
        <f>E16</f>
        <v>0.00</v>
      </c>
      <c r="F23" s="9"/>
      <c r="G23" s="9"/>
      <c r="H23" s="9"/>
      <c r="I23" s="9"/>
      <c r="J23" s="9"/>
      <c r="K23" s="9"/>
      <c r="L23" s="9"/>
      <c r="M23" s="9"/>
      <c r="N23" s="9"/>
      <c r="O23" s="2"/>
      <c r="P23" s="2"/>
      <c r="Q23" s="2"/>
      <c r="R23" s="2"/>
      <c r="S23" s="2"/>
      <c r="T23" s="2"/>
      <c r="U23" s="2"/>
      <c r="V23" s="2"/>
      <c r="W23" s="2"/>
      <c r="X23" s="2"/>
      <c r="Y23" s="2"/>
      <c r="Z23" s="2"/>
    </row>
    <row r="24" ht="16.5" customHeight="1">
      <c r="A24" s="9"/>
      <c r="B24" s="9" t="s">
        <v>25</v>
      </c>
      <c r="C24" s="9"/>
      <c r="D24" s="11" t="str">
        <f>E7</f>
        <v>USD</v>
      </c>
      <c r="E24" s="15" t="str">
        <f>E17*100*E11</f>
        <v>0.00</v>
      </c>
      <c r="F24" s="9"/>
      <c r="G24" s="9"/>
      <c r="H24" s="9"/>
      <c r="I24" s="9"/>
      <c r="J24" s="9"/>
      <c r="K24" s="9"/>
      <c r="L24" s="9"/>
      <c r="M24" s="9"/>
      <c r="N24" s="9"/>
      <c r="O24" s="2"/>
      <c r="P24" s="2"/>
      <c r="Q24" s="2"/>
      <c r="R24" s="2"/>
      <c r="S24" s="2"/>
      <c r="T24" s="2"/>
      <c r="U24" s="2"/>
      <c r="V24" s="2"/>
      <c r="W24" s="2"/>
      <c r="X24" s="2"/>
      <c r="Y24" s="2"/>
      <c r="Z24" s="2"/>
    </row>
    <row r="25" ht="16.5" customHeight="1">
      <c r="A25" s="9"/>
      <c r="B25" s="9"/>
      <c r="C25" s="9"/>
      <c r="D25" s="9"/>
      <c r="E25" s="15"/>
      <c r="F25" s="9"/>
      <c r="G25" s="9"/>
      <c r="H25" s="9"/>
      <c r="I25" s="9"/>
      <c r="J25" s="9"/>
      <c r="K25" s="9"/>
      <c r="L25" s="9"/>
      <c r="M25" s="9"/>
      <c r="N25" s="9"/>
      <c r="O25" s="2"/>
      <c r="P25" s="2"/>
      <c r="Q25" s="2"/>
      <c r="R25" s="2"/>
      <c r="S25" s="2"/>
      <c r="T25" s="2"/>
      <c r="U25" s="2"/>
      <c r="V25" s="2"/>
      <c r="W25" s="2"/>
      <c r="X25" s="2"/>
      <c r="Y25" s="2"/>
      <c r="Z25" s="2"/>
    </row>
    <row r="26" ht="16.5" customHeight="1">
      <c r="A26" s="9"/>
      <c r="B26" s="9" t="s">
        <v>26</v>
      </c>
      <c r="C26" s="9"/>
      <c r="D26" s="11" t="str">
        <f>E7</f>
        <v>USD</v>
      </c>
      <c r="E26" s="15" t="str">
        <f>SUM(E21:E24)</f>
        <v>40.00</v>
      </c>
      <c r="F26" s="9"/>
      <c r="G26" s="9"/>
      <c r="H26" s="9"/>
      <c r="I26" s="9"/>
      <c r="J26" s="9"/>
      <c r="K26" s="9"/>
      <c r="L26" s="9"/>
      <c r="M26" s="9"/>
      <c r="N26" s="9"/>
      <c r="O26" s="2"/>
      <c r="P26" s="2"/>
      <c r="Q26" s="2"/>
      <c r="R26" s="2"/>
      <c r="S26" s="2"/>
      <c r="T26" s="2"/>
      <c r="U26" s="2"/>
      <c r="V26" s="2"/>
      <c r="W26" s="2"/>
      <c r="X26" s="2"/>
      <c r="Y26" s="2"/>
      <c r="Z26" s="2"/>
    </row>
    <row r="27" ht="16.5" customHeight="1">
      <c r="A27" s="9"/>
      <c r="B27" s="9"/>
      <c r="C27" s="9"/>
      <c r="D27" s="9"/>
      <c r="E27" s="9"/>
      <c r="F27" s="9"/>
      <c r="G27" s="9"/>
      <c r="H27" s="9"/>
      <c r="I27" s="9"/>
      <c r="J27" s="9"/>
      <c r="K27" s="9"/>
      <c r="L27" s="9"/>
      <c r="M27" s="9"/>
      <c r="N27" s="9"/>
      <c r="O27" s="2"/>
      <c r="P27" s="2"/>
      <c r="Q27" s="2"/>
      <c r="R27" s="2"/>
      <c r="S27" s="2"/>
      <c r="T27" s="2"/>
      <c r="U27" s="2"/>
      <c r="V27" s="2"/>
      <c r="W27" s="2"/>
      <c r="X27" s="2"/>
      <c r="Y27" s="2"/>
      <c r="Z27" s="2"/>
    </row>
    <row r="28" ht="16.5" customHeight="1">
      <c r="A28" s="9"/>
      <c r="B28" s="9" t="s">
        <v>27</v>
      </c>
      <c r="C28" s="9"/>
      <c r="D28" s="9"/>
      <c r="E28" s="16" t="str">
        <f>2*E26/(16*E12)</f>
        <v>0.0807</v>
      </c>
      <c r="F28" s="9" t="s">
        <v>28</v>
      </c>
      <c r="G28" s="9"/>
      <c r="H28" s="9"/>
      <c r="I28" s="9"/>
      <c r="J28" s="9"/>
      <c r="K28" s="9"/>
      <c r="L28" s="9"/>
      <c r="M28" s="9"/>
      <c r="N28" s="9"/>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57"/>
    <col customWidth="1" min="2" max="2" width="44.29"/>
    <col customWidth="1" min="3" max="3" width="3.71"/>
    <col customWidth="1" min="4" max="4" width="11.71"/>
    <col customWidth="1" min="5" max="6" width="11.57"/>
    <col customWidth="1" min="7" max="7" width="24.29"/>
    <col customWidth="1" min="8" max="24" width="11.57"/>
    <col customWidth="1" min="25" max="26" width="10.0"/>
  </cols>
  <sheetData>
    <row r="1" ht="21.0" customHeight="1">
      <c r="A1" s="8" t="s">
        <v>29</v>
      </c>
      <c r="B1" s="2"/>
      <c r="C1" s="2"/>
      <c r="D1" s="2"/>
      <c r="E1" s="2"/>
      <c r="F1" s="2"/>
      <c r="G1" s="2"/>
      <c r="H1" s="2"/>
      <c r="I1" s="2"/>
      <c r="J1" s="2"/>
      <c r="K1" s="2"/>
      <c r="L1" s="2"/>
      <c r="M1" s="2"/>
      <c r="N1" s="2"/>
      <c r="O1" s="2"/>
      <c r="P1" s="2"/>
      <c r="Q1" s="2"/>
      <c r="R1" s="2"/>
      <c r="S1" s="2"/>
      <c r="T1" s="2"/>
      <c r="U1" s="2"/>
      <c r="V1" s="2"/>
      <c r="W1" s="2"/>
      <c r="X1" s="2"/>
      <c r="Y1" s="2"/>
      <c r="Z1" s="2"/>
    </row>
    <row r="2" ht="21.0" customHeight="1">
      <c r="A2" s="8" t="s">
        <v>30</v>
      </c>
      <c r="B2" s="2"/>
      <c r="C2" s="2"/>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6.5" customHeight="1">
      <c r="A4" s="9"/>
      <c r="B4" s="9"/>
      <c r="C4" s="9"/>
      <c r="D4" s="9"/>
      <c r="E4" s="9"/>
      <c r="F4" s="9"/>
      <c r="G4" s="9"/>
      <c r="H4" s="9"/>
      <c r="I4" s="9"/>
      <c r="J4" s="9"/>
      <c r="K4" s="9"/>
      <c r="L4" s="9"/>
      <c r="M4" s="9"/>
      <c r="N4" s="9"/>
      <c r="O4" s="2"/>
      <c r="P4" s="2"/>
      <c r="Q4" s="2"/>
      <c r="R4" s="2"/>
      <c r="S4" s="2"/>
      <c r="T4" s="2"/>
      <c r="U4" s="2"/>
      <c r="V4" s="2"/>
      <c r="W4" s="2"/>
      <c r="X4" s="2"/>
      <c r="Y4" s="2"/>
      <c r="Z4" s="2"/>
    </row>
    <row r="5" ht="16.5" customHeight="1">
      <c r="A5" s="9"/>
      <c r="B5" s="9" t="s">
        <v>31</v>
      </c>
      <c r="C5" s="9"/>
      <c r="D5" s="9"/>
      <c r="E5" s="10">
        <v>10.0</v>
      </c>
      <c r="F5" s="9"/>
      <c r="G5" s="9"/>
      <c r="H5" s="9"/>
      <c r="I5" s="9"/>
      <c r="J5" s="9"/>
      <c r="K5" s="9"/>
      <c r="L5" s="9"/>
      <c r="M5" s="9"/>
      <c r="N5" s="9"/>
      <c r="O5" s="2"/>
      <c r="P5" s="2"/>
      <c r="Q5" s="2"/>
      <c r="R5" s="2"/>
      <c r="S5" s="2"/>
      <c r="T5" s="2"/>
      <c r="U5" s="2"/>
      <c r="V5" s="2"/>
      <c r="W5" s="2"/>
      <c r="X5" s="2"/>
      <c r="Y5" s="2"/>
      <c r="Z5" s="2"/>
    </row>
    <row r="6" ht="16.5" customHeight="1">
      <c r="A6" s="9"/>
      <c r="B6" s="9" t="s">
        <v>7</v>
      </c>
      <c r="C6" s="9"/>
      <c r="D6" s="9"/>
      <c r="E6" s="10">
        <v>1.0</v>
      </c>
      <c r="F6" s="9"/>
      <c r="G6" s="9"/>
      <c r="H6" s="9"/>
      <c r="I6" s="9"/>
      <c r="J6" s="9"/>
      <c r="K6" s="9"/>
      <c r="L6" s="9"/>
      <c r="M6" s="9"/>
      <c r="N6" s="9"/>
      <c r="O6" s="2"/>
      <c r="P6" s="2"/>
      <c r="Q6" s="2"/>
      <c r="R6" s="2"/>
      <c r="S6" s="2"/>
      <c r="T6" s="2"/>
      <c r="U6" s="2"/>
      <c r="V6" s="2"/>
      <c r="W6" s="2"/>
      <c r="X6" s="2"/>
      <c r="Y6" s="2"/>
      <c r="Z6" s="2"/>
    </row>
    <row r="7" ht="16.5" customHeight="1">
      <c r="A7" s="9"/>
      <c r="B7" s="9" t="s">
        <v>8</v>
      </c>
      <c r="C7" s="9"/>
      <c r="D7" s="9"/>
      <c r="E7" s="10" t="s">
        <v>32</v>
      </c>
      <c r="F7" s="9"/>
      <c r="G7" s="9"/>
      <c r="H7" s="9"/>
      <c r="I7" s="9"/>
      <c r="J7" s="9"/>
      <c r="K7" s="9"/>
      <c r="L7" s="9"/>
      <c r="M7" s="9"/>
      <c r="N7" s="9"/>
      <c r="O7" s="2"/>
      <c r="P7" s="2"/>
      <c r="Q7" s="2"/>
      <c r="R7" s="2"/>
      <c r="S7" s="2"/>
      <c r="T7" s="2"/>
      <c r="U7" s="2"/>
      <c r="V7" s="2"/>
      <c r="W7" s="2"/>
      <c r="X7" s="2"/>
      <c r="Y7" s="2"/>
      <c r="Z7" s="2"/>
    </row>
    <row r="8" ht="16.5" customHeight="1">
      <c r="A8" s="9"/>
      <c r="B8" s="9" t="s">
        <v>33</v>
      </c>
      <c r="C8" s="9"/>
      <c r="D8" s="11" t="str">
        <f>E7</f>
        <v>EUR</v>
      </c>
      <c r="E8" s="12">
        <v>3370.0</v>
      </c>
      <c r="F8" s="9"/>
      <c r="G8" s="9"/>
      <c r="H8" s="9"/>
      <c r="I8" s="9"/>
      <c r="J8" s="9"/>
      <c r="K8" s="9"/>
      <c r="L8" s="9"/>
      <c r="M8" s="9"/>
      <c r="N8" s="9"/>
      <c r="O8" s="2"/>
      <c r="P8" s="2"/>
      <c r="Q8" s="2"/>
      <c r="R8" s="2"/>
      <c r="S8" s="2"/>
      <c r="T8" s="2"/>
      <c r="U8" s="2"/>
      <c r="V8" s="2"/>
      <c r="W8" s="2"/>
      <c r="X8" s="2"/>
      <c r="Y8" s="2"/>
      <c r="Z8" s="2"/>
    </row>
    <row r="9" ht="16.5" customHeight="1">
      <c r="A9" s="9"/>
      <c r="B9" s="9" t="s">
        <v>11</v>
      </c>
      <c r="C9" s="9"/>
      <c r="D9" s="9"/>
      <c r="E9" s="13">
        <v>0.015</v>
      </c>
      <c r="F9" s="9"/>
      <c r="G9" s="9"/>
      <c r="H9" s="9"/>
      <c r="I9" s="9"/>
      <c r="J9" s="9"/>
      <c r="K9" s="9"/>
      <c r="L9" s="9"/>
      <c r="M9" s="9"/>
      <c r="N9" s="9"/>
      <c r="O9" s="2"/>
      <c r="P9" s="2"/>
      <c r="Q9" s="2"/>
      <c r="R9" s="2"/>
      <c r="S9" s="2"/>
      <c r="T9" s="2"/>
      <c r="U9" s="2"/>
      <c r="V9" s="2"/>
      <c r="W9" s="2"/>
      <c r="X9" s="2"/>
      <c r="Y9" s="2"/>
      <c r="Z9" s="2"/>
    </row>
    <row r="10" ht="16.5" customHeight="1">
      <c r="A10" s="9"/>
      <c r="B10" s="9"/>
      <c r="C10" s="9"/>
      <c r="D10" s="9"/>
      <c r="E10" s="9"/>
      <c r="F10" s="9"/>
      <c r="G10" s="9"/>
      <c r="H10" s="9"/>
      <c r="I10" s="9"/>
      <c r="J10" s="9"/>
      <c r="K10" s="9"/>
      <c r="L10" s="9"/>
      <c r="M10" s="9"/>
      <c r="N10" s="9"/>
      <c r="O10" s="2"/>
      <c r="P10" s="2"/>
      <c r="Q10" s="2"/>
      <c r="R10" s="2"/>
      <c r="S10" s="2"/>
      <c r="T10" s="2"/>
      <c r="U10" s="2"/>
      <c r="V10" s="2"/>
      <c r="W10" s="2"/>
      <c r="X10" s="2"/>
      <c r="Y10" s="2"/>
      <c r="Z10" s="2"/>
    </row>
    <row r="11" ht="16.5" customHeight="1">
      <c r="A11" s="9"/>
      <c r="B11" s="9" t="s">
        <v>12</v>
      </c>
      <c r="C11" s="9"/>
      <c r="D11" s="11" t="str">
        <f>E7</f>
        <v>EUR</v>
      </c>
      <c r="E11" s="11" t="str">
        <f>E8*E5*0.01</f>
        <v>337</v>
      </c>
      <c r="F11" s="9"/>
      <c r="G11" s="9"/>
      <c r="H11" s="9"/>
      <c r="I11" s="9" t="s">
        <v>34</v>
      </c>
      <c r="J11" s="9"/>
      <c r="K11" s="9"/>
      <c r="L11" s="9"/>
      <c r="M11" s="10">
        <v>4.0</v>
      </c>
      <c r="N11" s="9"/>
      <c r="O11" s="2"/>
      <c r="P11" s="2"/>
      <c r="Q11" s="2"/>
      <c r="R11" s="2"/>
      <c r="S11" s="2"/>
      <c r="T11" s="2"/>
      <c r="U11" s="2"/>
      <c r="V11" s="2"/>
      <c r="W11" s="2"/>
      <c r="X11" s="2"/>
      <c r="Y11" s="2"/>
      <c r="Z11" s="2"/>
    </row>
    <row r="12" ht="16.5" customHeight="1">
      <c r="A12" s="9"/>
      <c r="B12" s="9" t="s">
        <v>13</v>
      </c>
      <c r="C12" s="9"/>
      <c r="D12" s="11" t="str">
        <f>D11</f>
        <v>EUR</v>
      </c>
      <c r="E12" s="11" t="str">
        <f>E11*E9*100</f>
        <v>505.5</v>
      </c>
      <c r="F12" s="9"/>
      <c r="G12" s="9"/>
      <c r="H12" s="9"/>
      <c r="I12" s="9"/>
      <c r="J12" s="9"/>
      <c r="K12" s="9"/>
      <c r="L12" s="9"/>
      <c r="M12" s="9"/>
      <c r="N12" s="9"/>
      <c r="O12" s="2"/>
      <c r="P12" s="2"/>
      <c r="Q12" s="2"/>
      <c r="R12" s="2"/>
      <c r="S12" s="2"/>
      <c r="T12" s="2"/>
      <c r="U12" s="2"/>
      <c r="V12" s="2"/>
      <c r="W12" s="2"/>
      <c r="X12" s="2"/>
      <c r="Y12" s="2"/>
      <c r="Z12" s="2"/>
    </row>
    <row r="13" ht="16.5" customHeight="1">
      <c r="A13" s="9"/>
      <c r="B13" s="9"/>
      <c r="C13" s="9"/>
      <c r="D13" s="9"/>
      <c r="E13" s="9"/>
      <c r="F13" s="9"/>
      <c r="G13" s="9"/>
      <c r="H13" s="9"/>
      <c r="I13" s="2"/>
      <c r="J13" s="9"/>
      <c r="K13" s="9"/>
      <c r="L13" s="9"/>
      <c r="M13" s="9"/>
      <c r="N13" s="9"/>
      <c r="O13" s="2"/>
      <c r="P13" s="2"/>
      <c r="Q13" s="2"/>
      <c r="R13" s="2"/>
      <c r="S13" s="2"/>
      <c r="T13" s="2"/>
      <c r="U13" s="2"/>
      <c r="V13" s="2"/>
      <c r="W13" s="2"/>
      <c r="X13" s="2"/>
      <c r="Y13" s="2"/>
      <c r="Z13" s="2"/>
    </row>
    <row r="14" ht="16.5" customHeight="1">
      <c r="A14" s="9"/>
      <c r="B14" s="9" t="s">
        <v>35</v>
      </c>
      <c r="C14" s="9"/>
      <c r="D14" s="11" t="str">
        <f>D12</f>
        <v>EUR</v>
      </c>
      <c r="E14" s="12">
        <v>1.0</v>
      </c>
      <c r="F14" s="9"/>
      <c r="G14" s="9"/>
      <c r="H14" s="9"/>
      <c r="I14" s="9" t="s">
        <v>36</v>
      </c>
      <c r="J14" s="9"/>
      <c r="K14" s="9"/>
      <c r="L14" s="9"/>
      <c r="M14" s="10">
        <v>1.0</v>
      </c>
      <c r="N14" s="9"/>
      <c r="O14" s="2"/>
      <c r="P14" s="2"/>
      <c r="Q14" s="2"/>
      <c r="R14" s="2"/>
      <c r="S14" s="2"/>
      <c r="T14" s="2"/>
      <c r="U14" s="2"/>
      <c r="V14" s="2"/>
      <c r="W14" s="2"/>
      <c r="X14" s="2"/>
      <c r="Y14" s="2"/>
      <c r="Z14" s="2"/>
    </row>
    <row r="15" ht="16.5" customHeight="1">
      <c r="A15" s="9"/>
      <c r="B15" s="9" t="s">
        <v>15</v>
      </c>
      <c r="C15" s="9"/>
      <c r="D15" s="11" t="str">
        <f>E7</f>
        <v>EUR</v>
      </c>
      <c r="E15" s="12">
        <v>0.0</v>
      </c>
      <c r="F15" s="9"/>
      <c r="G15" s="9"/>
      <c r="H15" s="9"/>
      <c r="I15" s="9" t="s">
        <v>19</v>
      </c>
      <c r="J15" s="9"/>
      <c r="K15" s="9"/>
      <c r="L15" s="9"/>
      <c r="M15" s="17" t="str">
        <f>M14/E8</f>
        <v>0.03%</v>
      </c>
      <c r="N15" s="9"/>
      <c r="O15" s="2"/>
      <c r="P15" s="2"/>
      <c r="Q15" s="2"/>
      <c r="R15" s="2"/>
      <c r="S15" s="2"/>
      <c r="T15" s="2"/>
      <c r="U15" s="2"/>
      <c r="V15" s="2"/>
      <c r="W15" s="2"/>
      <c r="X15" s="2"/>
      <c r="Y15" s="2"/>
      <c r="Z15" s="2"/>
    </row>
    <row r="16" ht="16.5" customHeight="1">
      <c r="A16" s="9"/>
      <c r="B16" s="9" t="s">
        <v>16</v>
      </c>
      <c r="C16" s="9"/>
      <c r="D16" s="11" t="str">
        <f>E7</f>
        <v>EUR</v>
      </c>
      <c r="E16" s="12">
        <v>3.0</v>
      </c>
      <c r="F16" s="9"/>
      <c r="G16" s="9"/>
      <c r="H16" s="9"/>
      <c r="I16" s="9" t="s">
        <v>37</v>
      </c>
      <c r="J16" s="9"/>
      <c r="K16" s="9"/>
      <c r="L16" s="9"/>
      <c r="M16" s="11" t="str">
        <f>M15*E11*100*0.5</f>
        <v>5</v>
      </c>
      <c r="N16" s="9"/>
      <c r="O16" s="2"/>
      <c r="P16" s="2"/>
      <c r="Q16" s="2"/>
      <c r="R16" s="2"/>
      <c r="S16" s="2"/>
      <c r="T16" s="2"/>
      <c r="U16" s="2"/>
      <c r="V16" s="2"/>
      <c r="W16" s="2"/>
      <c r="X16" s="2"/>
      <c r="Y16" s="2"/>
      <c r="Z16" s="2"/>
    </row>
    <row r="17" ht="16.5" customHeight="1">
      <c r="A17" s="9"/>
      <c r="B17" s="9" t="s">
        <v>17</v>
      </c>
      <c r="C17" s="9"/>
      <c r="D17" s="9"/>
      <c r="E17" s="13">
        <v>0.0</v>
      </c>
      <c r="F17" s="9" t="s">
        <v>18</v>
      </c>
      <c r="G17" s="9"/>
      <c r="H17" s="9"/>
      <c r="I17" s="9" t="s">
        <v>38</v>
      </c>
      <c r="J17" s="9"/>
      <c r="K17" s="9"/>
      <c r="L17" s="9"/>
      <c r="M17" s="15" t="str">
        <f>SUM(E22:E24)</f>
        <v>3.00</v>
      </c>
      <c r="N17" s="9"/>
      <c r="O17" s="2"/>
      <c r="P17" s="2"/>
      <c r="Q17" s="2"/>
      <c r="R17" s="2"/>
      <c r="S17" s="2"/>
      <c r="T17" s="2"/>
      <c r="U17" s="2"/>
      <c r="V17" s="2"/>
      <c r="W17" s="2"/>
      <c r="X17" s="2"/>
      <c r="Y17" s="2"/>
      <c r="Z17" s="2"/>
    </row>
    <row r="18" ht="16.5" customHeight="1">
      <c r="A18" s="9"/>
      <c r="B18" s="9"/>
      <c r="C18" s="9"/>
      <c r="D18" s="9"/>
      <c r="E18" s="9"/>
      <c r="F18" s="9"/>
      <c r="G18" s="9"/>
      <c r="H18" s="9"/>
      <c r="I18" s="9"/>
      <c r="J18" s="9"/>
      <c r="K18" s="9"/>
      <c r="L18" s="9"/>
      <c r="M18" s="9"/>
      <c r="N18" s="9"/>
      <c r="O18" s="2"/>
      <c r="P18" s="2"/>
      <c r="Q18" s="2"/>
      <c r="R18" s="2"/>
      <c r="S18" s="2"/>
      <c r="T18" s="2"/>
      <c r="U18" s="2"/>
      <c r="V18" s="2"/>
      <c r="W18" s="2"/>
      <c r="X18" s="2"/>
      <c r="Y18" s="2"/>
      <c r="Z18" s="2"/>
    </row>
    <row r="19" ht="16.5" customHeight="1">
      <c r="A19" s="9"/>
      <c r="B19" s="9" t="s">
        <v>19</v>
      </c>
      <c r="C19" s="9"/>
      <c r="D19" s="9"/>
      <c r="E19" s="14" t="str">
        <f>E14/E8</f>
        <v>0.030%</v>
      </c>
      <c r="F19" s="9"/>
      <c r="G19" s="9"/>
      <c r="H19" s="9"/>
      <c r="I19" s="9" t="s">
        <v>39</v>
      </c>
      <c r="J19" s="9"/>
      <c r="K19" s="9"/>
      <c r="L19" s="9"/>
      <c r="M19" s="11" t="str">
        <f>SUM(M16:M17)</f>
        <v>8</v>
      </c>
      <c r="N19" s="9"/>
      <c r="O19" s="2"/>
      <c r="P19" s="2"/>
      <c r="Q19" s="2"/>
      <c r="R19" s="2"/>
      <c r="S19" s="2"/>
      <c r="T19" s="2"/>
      <c r="U19" s="2"/>
      <c r="V19" s="2"/>
      <c r="W19" s="2"/>
      <c r="X19" s="2"/>
      <c r="Y19" s="2"/>
      <c r="Z19" s="2"/>
    </row>
    <row r="20" ht="16.5" customHeight="1">
      <c r="A20" s="9"/>
      <c r="B20" s="9"/>
      <c r="C20" s="9"/>
      <c r="D20" s="9"/>
      <c r="E20" s="9"/>
      <c r="F20" s="9"/>
      <c r="G20" s="9"/>
      <c r="H20" s="9"/>
      <c r="I20" s="9"/>
      <c r="J20" s="9"/>
      <c r="K20" s="9"/>
      <c r="L20" s="9"/>
      <c r="M20" s="9"/>
      <c r="N20" s="9"/>
      <c r="O20" s="2"/>
      <c r="P20" s="2"/>
      <c r="Q20" s="2"/>
      <c r="R20" s="2"/>
      <c r="S20" s="2"/>
      <c r="T20" s="2"/>
      <c r="U20" s="2"/>
      <c r="V20" s="2"/>
      <c r="W20" s="2"/>
      <c r="X20" s="2"/>
      <c r="Y20" s="2"/>
      <c r="Z20" s="2"/>
    </row>
    <row r="21" ht="16.5" customHeight="1">
      <c r="A21" s="9"/>
      <c r="B21" s="9" t="s">
        <v>20</v>
      </c>
      <c r="C21" s="9"/>
      <c r="D21" s="11" t="str">
        <f>E7</f>
        <v>EUR</v>
      </c>
      <c r="E21" s="15" t="str">
        <f>E19*E11*100*0.5</f>
        <v>5.00</v>
      </c>
      <c r="F21" s="9"/>
      <c r="G21" s="9"/>
      <c r="H21" s="9"/>
      <c r="I21" s="9" t="s">
        <v>40</v>
      </c>
      <c r="J21" s="9"/>
      <c r="K21" s="9"/>
      <c r="L21" s="9"/>
      <c r="M21" s="16" t="str">
        <f>M11*2*M19/(16*E12)</f>
        <v>0.0079</v>
      </c>
      <c r="N21" s="9" t="s">
        <v>41</v>
      </c>
      <c r="O21" s="2"/>
      <c r="P21" s="2"/>
      <c r="Q21" s="2"/>
      <c r="R21" s="2"/>
      <c r="S21" s="2"/>
      <c r="T21" s="2"/>
      <c r="U21" s="2"/>
      <c r="V21" s="2"/>
      <c r="W21" s="2"/>
      <c r="X21" s="2"/>
      <c r="Y21" s="2"/>
      <c r="Z21" s="2"/>
    </row>
    <row r="22" ht="16.5" customHeight="1">
      <c r="A22" s="9"/>
      <c r="B22" s="9" t="s">
        <v>22</v>
      </c>
      <c r="C22" s="9"/>
      <c r="D22" s="11" t="str">
        <f>E7</f>
        <v>EUR</v>
      </c>
      <c r="E22" s="15" t="str">
        <f>E15/E6</f>
        <v>0.00</v>
      </c>
      <c r="F22" s="9"/>
      <c r="G22" s="9"/>
      <c r="H22" s="9"/>
      <c r="I22" s="9"/>
      <c r="J22" s="9"/>
      <c r="K22" s="9"/>
      <c r="L22" s="9"/>
      <c r="M22" s="9"/>
      <c r="N22" s="9"/>
      <c r="O22" s="2"/>
      <c r="P22" s="2"/>
      <c r="Q22" s="2"/>
      <c r="R22" s="2"/>
      <c r="S22" s="2"/>
      <c r="T22" s="2"/>
      <c r="U22" s="2"/>
      <c r="V22" s="2"/>
      <c r="W22" s="2"/>
      <c r="X22" s="2"/>
      <c r="Y22" s="2"/>
      <c r="Z22" s="2"/>
    </row>
    <row r="23" ht="16.5" customHeight="1">
      <c r="A23" s="9"/>
      <c r="B23" s="9" t="s">
        <v>24</v>
      </c>
      <c r="C23" s="9"/>
      <c r="D23" s="11" t="str">
        <f>E7</f>
        <v>EUR</v>
      </c>
      <c r="E23" s="15" t="str">
        <f>E16</f>
        <v>3.00</v>
      </c>
      <c r="F23" s="9"/>
      <c r="G23" s="9"/>
      <c r="H23" s="9"/>
      <c r="I23" s="9"/>
      <c r="J23" s="9"/>
      <c r="K23" s="9"/>
      <c r="L23" s="9"/>
      <c r="M23" s="9"/>
      <c r="N23" s="9"/>
      <c r="O23" s="2"/>
      <c r="P23" s="2"/>
      <c r="Q23" s="2"/>
      <c r="R23" s="2"/>
      <c r="S23" s="2"/>
      <c r="T23" s="2"/>
      <c r="U23" s="2"/>
      <c r="V23" s="2"/>
      <c r="W23" s="2"/>
      <c r="X23" s="2"/>
      <c r="Y23" s="2"/>
      <c r="Z23" s="2"/>
    </row>
    <row r="24" ht="16.5" customHeight="1">
      <c r="A24" s="9"/>
      <c r="B24" s="9" t="s">
        <v>25</v>
      </c>
      <c r="C24" s="9"/>
      <c r="D24" s="11" t="str">
        <f>E7</f>
        <v>EUR</v>
      </c>
      <c r="E24" s="15" t="str">
        <f>E17*100*E11</f>
        <v>0.00</v>
      </c>
      <c r="F24" s="9"/>
      <c r="G24" s="9"/>
      <c r="H24" s="9"/>
      <c r="I24" s="9"/>
      <c r="J24" s="9"/>
      <c r="K24" s="9"/>
      <c r="L24" s="9"/>
      <c r="M24" s="9"/>
      <c r="N24" s="9"/>
      <c r="O24" s="2"/>
      <c r="P24" s="2"/>
      <c r="Q24" s="2"/>
      <c r="R24" s="2"/>
      <c r="S24" s="2"/>
      <c r="T24" s="2"/>
      <c r="U24" s="2"/>
      <c r="V24" s="2"/>
      <c r="W24" s="2"/>
      <c r="X24" s="2"/>
      <c r="Y24" s="2"/>
      <c r="Z24" s="2"/>
    </row>
    <row r="25" ht="16.5" customHeight="1">
      <c r="A25" s="9"/>
      <c r="B25" s="9"/>
      <c r="C25" s="9"/>
      <c r="D25" s="9"/>
      <c r="E25" s="15"/>
      <c r="F25" s="9"/>
      <c r="G25" s="9"/>
      <c r="H25" s="9"/>
      <c r="I25" s="9"/>
      <c r="J25" s="9"/>
      <c r="K25" s="9"/>
      <c r="L25" s="9"/>
      <c r="M25" s="9"/>
      <c r="N25" s="9"/>
      <c r="O25" s="2"/>
      <c r="P25" s="2"/>
      <c r="Q25" s="2"/>
      <c r="R25" s="2"/>
      <c r="S25" s="2"/>
      <c r="T25" s="2"/>
      <c r="U25" s="2"/>
      <c r="V25" s="2"/>
      <c r="W25" s="2"/>
      <c r="X25" s="2"/>
      <c r="Y25" s="2"/>
      <c r="Z25" s="2"/>
    </row>
    <row r="26" ht="16.5" customHeight="1">
      <c r="A26" s="9"/>
      <c r="B26" s="9" t="s">
        <v>26</v>
      </c>
      <c r="C26" s="9"/>
      <c r="D26" s="11" t="str">
        <f>E7</f>
        <v>EUR</v>
      </c>
      <c r="E26" s="15" t="str">
        <f>SUM(E21:E24)</f>
        <v>8.00</v>
      </c>
      <c r="F26" s="9"/>
      <c r="G26" s="9"/>
      <c r="H26" s="9"/>
      <c r="I26" s="9"/>
      <c r="J26" s="9"/>
      <c r="K26" s="9"/>
      <c r="L26" s="9"/>
      <c r="M26" s="9"/>
      <c r="N26" s="9"/>
      <c r="O26" s="2"/>
      <c r="P26" s="2"/>
      <c r="Q26" s="2"/>
      <c r="R26" s="2"/>
      <c r="S26" s="2"/>
      <c r="T26" s="2"/>
      <c r="U26" s="2"/>
      <c r="V26" s="2"/>
      <c r="W26" s="2"/>
      <c r="X26" s="2"/>
      <c r="Y26" s="2"/>
      <c r="Z26" s="2"/>
    </row>
    <row r="27" ht="16.5" customHeight="1">
      <c r="A27" s="9"/>
      <c r="B27" s="9"/>
      <c r="C27" s="9"/>
      <c r="D27" s="9"/>
      <c r="E27" s="9"/>
      <c r="F27" s="9"/>
      <c r="G27" s="9"/>
      <c r="H27" s="9"/>
      <c r="I27" s="9"/>
      <c r="J27" s="9"/>
      <c r="K27" s="9"/>
      <c r="L27" s="9"/>
      <c r="M27" s="9"/>
      <c r="N27" s="9"/>
      <c r="O27" s="2"/>
      <c r="P27" s="2"/>
      <c r="Q27" s="2"/>
      <c r="R27" s="2"/>
      <c r="S27" s="2"/>
      <c r="T27" s="2"/>
      <c r="U27" s="2"/>
      <c r="V27" s="2"/>
      <c r="W27" s="2"/>
      <c r="X27" s="2"/>
      <c r="Y27" s="2"/>
      <c r="Z27" s="2"/>
    </row>
    <row r="28" ht="16.5" customHeight="1">
      <c r="A28" s="9"/>
      <c r="B28" s="9" t="s">
        <v>27</v>
      </c>
      <c r="C28" s="9"/>
      <c r="D28" s="9"/>
      <c r="E28" s="16" t="str">
        <f>2*E26/(16*E12)</f>
        <v>0.0020</v>
      </c>
      <c r="F28" s="9" t="s">
        <v>28</v>
      </c>
      <c r="G28" s="9"/>
      <c r="H28" s="9"/>
      <c r="I28" s="9"/>
      <c r="J28" s="9"/>
      <c r="K28" s="9"/>
      <c r="L28" s="9"/>
      <c r="M28" s="9"/>
      <c r="N28" s="9"/>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57"/>
    <col customWidth="1" min="2" max="2" width="44.29"/>
    <col customWidth="1" min="3" max="3" width="3.71"/>
    <col customWidth="1" min="4" max="4" width="11.71"/>
    <col customWidth="1" min="5" max="6" width="11.57"/>
    <col customWidth="1" min="7" max="7" width="24.29"/>
    <col customWidth="1" min="8" max="24" width="11.57"/>
    <col customWidth="1" min="25" max="26" width="10.0"/>
  </cols>
  <sheetData>
    <row r="1" ht="21.0" customHeight="1">
      <c r="A1" s="8" t="s">
        <v>42</v>
      </c>
      <c r="B1" s="2"/>
      <c r="C1" s="2"/>
      <c r="D1" s="2"/>
      <c r="E1" s="2"/>
      <c r="F1" s="2"/>
      <c r="G1" s="2"/>
      <c r="H1" s="2"/>
      <c r="I1" s="2"/>
      <c r="J1" s="2"/>
      <c r="K1" s="2"/>
      <c r="L1" s="2"/>
      <c r="M1" s="2"/>
      <c r="N1" s="2"/>
      <c r="O1" s="2"/>
      <c r="P1" s="2"/>
      <c r="Q1" s="2"/>
      <c r="R1" s="2"/>
      <c r="S1" s="2"/>
      <c r="T1" s="2"/>
      <c r="U1" s="2"/>
      <c r="V1" s="2"/>
      <c r="W1" s="2"/>
      <c r="X1" s="2"/>
      <c r="Y1" s="2"/>
      <c r="Z1" s="2"/>
    </row>
    <row r="2" ht="21.0" customHeight="1">
      <c r="A2" s="8" t="s">
        <v>30</v>
      </c>
      <c r="B2" s="2"/>
      <c r="C2" s="2"/>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6.5" customHeight="1">
      <c r="A4" s="9"/>
      <c r="B4" s="9"/>
      <c r="C4" s="9"/>
      <c r="D4" s="9"/>
      <c r="E4" s="9"/>
      <c r="F4" s="9"/>
      <c r="G4" s="9"/>
      <c r="H4" s="9"/>
      <c r="I4" s="9"/>
      <c r="J4" s="9"/>
      <c r="K4" s="9"/>
      <c r="L4" s="9"/>
      <c r="M4" s="9"/>
      <c r="N4" s="9"/>
      <c r="O4" s="2"/>
      <c r="P4" s="2"/>
      <c r="Q4" s="2"/>
      <c r="R4" s="2"/>
      <c r="S4" s="2"/>
      <c r="T4" s="2"/>
      <c r="U4" s="2"/>
      <c r="V4" s="2"/>
      <c r="W4" s="2"/>
      <c r="X4" s="2"/>
      <c r="Y4" s="2"/>
      <c r="Z4" s="2"/>
    </row>
    <row r="5" ht="16.5" customHeight="1">
      <c r="A5" s="9"/>
      <c r="B5" s="9" t="s">
        <v>43</v>
      </c>
      <c r="C5" s="9"/>
      <c r="D5" s="11" t="str">
        <f>E7</f>
        <v>GBP</v>
      </c>
      <c r="E5" s="10">
        <v>1.0</v>
      </c>
      <c r="F5" s="9"/>
      <c r="G5" s="9"/>
      <c r="H5" s="9"/>
      <c r="I5" s="9"/>
      <c r="J5" s="9"/>
      <c r="K5" s="9"/>
      <c r="L5" s="9"/>
      <c r="M5" s="9"/>
      <c r="N5" s="9"/>
      <c r="O5" s="2"/>
      <c r="P5" s="2"/>
      <c r="Q5" s="2"/>
      <c r="R5" s="2"/>
      <c r="S5" s="2"/>
      <c r="T5" s="2"/>
      <c r="U5" s="2"/>
      <c r="V5" s="2"/>
      <c r="W5" s="2"/>
      <c r="X5" s="2"/>
      <c r="Y5" s="2"/>
      <c r="Z5" s="2"/>
    </row>
    <row r="6" ht="16.5" customHeight="1">
      <c r="A6" s="9"/>
      <c r="B6" s="9" t="s">
        <v>7</v>
      </c>
      <c r="C6" s="9"/>
      <c r="D6" s="9"/>
      <c r="E6" s="10">
        <v>1.0</v>
      </c>
      <c r="F6" s="9"/>
      <c r="G6" s="9"/>
      <c r="H6" s="9"/>
      <c r="I6" s="9"/>
      <c r="J6" s="9"/>
      <c r="K6" s="9"/>
      <c r="L6" s="9"/>
      <c r="M6" s="9"/>
      <c r="N6" s="9"/>
      <c r="O6" s="2"/>
      <c r="P6" s="2"/>
      <c r="Q6" s="2"/>
      <c r="R6" s="2"/>
      <c r="S6" s="2"/>
      <c r="T6" s="2"/>
      <c r="U6" s="2"/>
      <c r="V6" s="2"/>
      <c r="W6" s="2"/>
      <c r="X6" s="2"/>
      <c r="Y6" s="2"/>
      <c r="Z6" s="2"/>
    </row>
    <row r="7" ht="16.5" customHeight="1">
      <c r="A7" s="9"/>
      <c r="B7" s="9" t="s">
        <v>8</v>
      </c>
      <c r="C7" s="9"/>
      <c r="D7" s="9"/>
      <c r="E7" s="10" t="s">
        <v>44</v>
      </c>
      <c r="F7" s="9" t="s">
        <v>45</v>
      </c>
      <c r="G7" s="9"/>
      <c r="H7" s="9"/>
      <c r="I7" s="9"/>
      <c r="J7" s="9"/>
      <c r="K7" s="9"/>
      <c r="L7" s="9"/>
      <c r="M7" s="9"/>
      <c r="N7" s="9"/>
      <c r="O7" s="2"/>
      <c r="P7" s="2"/>
      <c r="Q7" s="2"/>
      <c r="R7" s="2"/>
      <c r="S7" s="2"/>
      <c r="T7" s="2"/>
      <c r="U7" s="2"/>
      <c r="V7" s="2"/>
      <c r="W7" s="2"/>
      <c r="X7" s="2"/>
      <c r="Y7" s="2"/>
      <c r="Z7" s="2"/>
    </row>
    <row r="8" ht="16.5" customHeight="1">
      <c r="A8" s="9"/>
      <c r="B8" s="9" t="s">
        <v>33</v>
      </c>
      <c r="C8" s="9"/>
      <c r="D8" s="9"/>
      <c r="E8" s="12">
        <v>6600.0</v>
      </c>
      <c r="F8" s="9"/>
      <c r="G8" s="9"/>
      <c r="H8" s="9"/>
      <c r="I8" s="9"/>
      <c r="J8" s="9"/>
      <c r="K8" s="9"/>
      <c r="L8" s="9"/>
      <c r="M8" s="9"/>
      <c r="N8" s="9"/>
      <c r="O8" s="2"/>
      <c r="P8" s="2"/>
      <c r="Q8" s="2"/>
      <c r="R8" s="2"/>
      <c r="S8" s="2"/>
      <c r="T8" s="2"/>
      <c r="U8" s="2"/>
      <c r="V8" s="2"/>
      <c r="W8" s="2"/>
      <c r="X8" s="2"/>
      <c r="Y8" s="2"/>
      <c r="Z8" s="2"/>
    </row>
    <row r="9" ht="16.5" customHeight="1">
      <c r="A9" s="9"/>
      <c r="B9" s="9" t="s">
        <v>11</v>
      </c>
      <c r="C9" s="9"/>
      <c r="D9" s="9"/>
      <c r="E9" s="13">
        <v>0.0075</v>
      </c>
      <c r="F9" s="9"/>
      <c r="G9" s="9"/>
      <c r="H9" s="9"/>
      <c r="I9" s="9"/>
      <c r="J9" s="9"/>
      <c r="K9" s="9"/>
      <c r="L9" s="9"/>
      <c r="M9" s="9"/>
      <c r="N9" s="9"/>
      <c r="O9" s="2"/>
      <c r="P9" s="2"/>
      <c r="Q9" s="2"/>
      <c r="R9" s="2"/>
      <c r="S9" s="2"/>
      <c r="T9" s="2"/>
      <c r="U9" s="2"/>
      <c r="V9" s="2"/>
      <c r="W9" s="2"/>
      <c r="X9" s="2"/>
      <c r="Y9" s="2"/>
      <c r="Z9" s="2"/>
    </row>
    <row r="10" ht="16.5" customHeight="1">
      <c r="A10" s="9"/>
      <c r="B10" s="9"/>
      <c r="C10" s="9"/>
      <c r="D10" s="9"/>
      <c r="E10" s="9"/>
      <c r="F10" s="9"/>
      <c r="G10" s="9"/>
      <c r="H10" s="9"/>
      <c r="I10" s="9"/>
      <c r="J10" s="9"/>
      <c r="K10" s="9"/>
      <c r="L10" s="9"/>
      <c r="M10" s="9"/>
      <c r="N10" s="9"/>
      <c r="O10" s="2"/>
      <c r="P10" s="2"/>
      <c r="Q10" s="2"/>
      <c r="R10" s="2"/>
      <c r="S10" s="2"/>
      <c r="T10" s="2"/>
      <c r="U10" s="2"/>
      <c r="V10" s="2"/>
      <c r="W10" s="2"/>
      <c r="X10" s="2"/>
      <c r="Y10" s="2"/>
      <c r="Z10" s="2"/>
    </row>
    <row r="11" ht="16.5" customHeight="1">
      <c r="A11" s="9"/>
      <c r="B11" s="9" t="s">
        <v>12</v>
      </c>
      <c r="C11" s="9"/>
      <c r="D11" s="11" t="str">
        <f>E7</f>
        <v>GBP</v>
      </c>
      <c r="E11" s="11" t="str">
        <f>E8*E5*0.01</f>
        <v>66</v>
      </c>
      <c r="F11" s="9"/>
      <c r="G11" s="9"/>
      <c r="H11" s="9"/>
      <c r="I11" s="9" t="s">
        <v>34</v>
      </c>
      <c r="J11" s="9"/>
      <c r="K11" s="9"/>
      <c r="L11" s="9"/>
      <c r="M11" s="10">
        <v>4.0</v>
      </c>
      <c r="N11" s="9"/>
      <c r="O11" s="2"/>
      <c r="P11" s="2"/>
      <c r="Q11" s="2"/>
      <c r="R11" s="2"/>
      <c r="S11" s="2"/>
      <c r="T11" s="2"/>
      <c r="U11" s="2"/>
      <c r="V11" s="2"/>
      <c r="W11" s="2"/>
      <c r="X11" s="2"/>
      <c r="Y11" s="2"/>
      <c r="Z11" s="2"/>
    </row>
    <row r="12" ht="16.5" customHeight="1">
      <c r="A12" s="9"/>
      <c r="B12" s="9" t="s">
        <v>13</v>
      </c>
      <c r="C12" s="9"/>
      <c r="D12" s="11" t="str">
        <f>D11</f>
        <v>GBP</v>
      </c>
      <c r="E12" s="11" t="str">
        <f>E11*E9*100</f>
        <v>49.5</v>
      </c>
      <c r="F12" s="9"/>
      <c r="G12" s="9"/>
      <c r="H12" s="9"/>
      <c r="I12" s="9"/>
      <c r="J12" s="9"/>
      <c r="K12" s="9"/>
      <c r="L12" s="9"/>
      <c r="M12" s="9"/>
      <c r="N12" s="9"/>
      <c r="O12" s="2"/>
      <c r="P12" s="2"/>
      <c r="Q12" s="2"/>
      <c r="R12" s="2"/>
      <c r="S12" s="2"/>
      <c r="T12" s="2"/>
      <c r="U12" s="2"/>
      <c r="V12" s="2"/>
      <c r="W12" s="2"/>
      <c r="X12" s="2"/>
      <c r="Y12" s="2"/>
      <c r="Z12" s="2"/>
    </row>
    <row r="13" ht="16.5" customHeight="1">
      <c r="A13" s="9"/>
      <c r="B13" s="9"/>
      <c r="C13" s="9"/>
      <c r="D13" s="9"/>
      <c r="E13" s="9"/>
      <c r="F13" s="9"/>
      <c r="G13" s="9"/>
      <c r="H13" s="9"/>
      <c r="I13" s="2"/>
      <c r="J13" s="9"/>
      <c r="K13" s="9"/>
      <c r="L13" s="9"/>
      <c r="M13" s="9"/>
      <c r="N13" s="9"/>
      <c r="O13" s="2"/>
      <c r="P13" s="2"/>
      <c r="Q13" s="2"/>
      <c r="R13" s="2"/>
      <c r="S13" s="2"/>
      <c r="T13" s="2"/>
      <c r="U13" s="2"/>
      <c r="V13" s="2"/>
      <c r="W13" s="2"/>
      <c r="X13" s="2"/>
      <c r="Y13" s="2"/>
      <c r="Z13" s="2"/>
    </row>
    <row r="14" ht="16.5" customHeight="1">
      <c r="A14" s="9"/>
      <c r="B14" s="9" t="s">
        <v>35</v>
      </c>
      <c r="C14" s="9"/>
      <c r="D14" s="11" t="str">
        <f>D12</f>
        <v>GBP</v>
      </c>
      <c r="E14" s="12">
        <v>8.0</v>
      </c>
      <c r="F14" s="9"/>
      <c r="G14" s="9"/>
      <c r="H14" s="9"/>
      <c r="I14" s="9" t="s">
        <v>36</v>
      </c>
      <c r="J14" s="9"/>
      <c r="K14" s="9"/>
      <c r="L14" s="9"/>
      <c r="M14" s="10">
        <v>4.0</v>
      </c>
      <c r="N14" s="9"/>
      <c r="O14" s="2"/>
      <c r="P14" s="2"/>
      <c r="Q14" s="2"/>
      <c r="R14" s="2"/>
      <c r="S14" s="2"/>
      <c r="T14" s="2"/>
      <c r="U14" s="2"/>
      <c r="V14" s="2"/>
      <c r="W14" s="2"/>
      <c r="X14" s="2"/>
      <c r="Y14" s="2"/>
      <c r="Z14" s="2"/>
    </row>
    <row r="15" ht="16.5" customHeight="1">
      <c r="A15" s="9"/>
      <c r="B15" s="9" t="s">
        <v>15</v>
      </c>
      <c r="C15" s="9"/>
      <c r="D15" s="11" t="str">
        <f>E7</f>
        <v>GBP</v>
      </c>
      <c r="E15" s="12">
        <v>0.0</v>
      </c>
      <c r="F15" s="9"/>
      <c r="G15" s="9"/>
      <c r="H15" s="9"/>
      <c r="I15" s="9" t="s">
        <v>19</v>
      </c>
      <c r="J15" s="9"/>
      <c r="K15" s="9"/>
      <c r="L15" s="9"/>
      <c r="M15" s="17" t="str">
        <f>M14/E8</f>
        <v>0.06%</v>
      </c>
      <c r="N15" s="9"/>
      <c r="O15" s="2"/>
      <c r="P15" s="2"/>
      <c r="Q15" s="2"/>
      <c r="R15" s="2"/>
      <c r="S15" s="2"/>
      <c r="T15" s="2"/>
      <c r="U15" s="2"/>
      <c r="V15" s="2"/>
      <c r="W15" s="2"/>
      <c r="X15" s="2"/>
      <c r="Y15" s="2"/>
      <c r="Z15" s="2"/>
    </row>
    <row r="16" ht="16.5" customHeight="1">
      <c r="A16" s="9"/>
      <c r="B16" s="9" t="s">
        <v>16</v>
      </c>
      <c r="C16" s="9"/>
      <c r="D16" s="11" t="str">
        <f>E7</f>
        <v>GBP</v>
      </c>
      <c r="E16" s="12">
        <v>0.0</v>
      </c>
      <c r="F16" s="9"/>
      <c r="G16" s="9"/>
      <c r="H16" s="9"/>
      <c r="I16" s="9" t="s">
        <v>37</v>
      </c>
      <c r="J16" s="9"/>
      <c r="K16" s="9"/>
      <c r="L16" s="9"/>
      <c r="M16" s="11" t="str">
        <f>M15*E11*100*0.5</f>
        <v>2</v>
      </c>
      <c r="N16" s="9"/>
      <c r="O16" s="2"/>
      <c r="P16" s="2"/>
      <c r="Q16" s="2"/>
      <c r="R16" s="2"/>
      <c r="S16" s="2"/>
      <c r="T16" s="2"/>
      <c r="U16" s="2"/>
      <c r="V16" s="2"/>
      <c r="W16" s="2"/>
      <c r="X16" s="2"/>
      <c r="Y16" s="2"/>
      <c r="Z16" s="2"/>
    </row>
    <row r="17" ht="16.5" customHeight="1">
      <c r="A17" s="9"/>
      <c r="B17" s="9" t="s">
        <v>17</v>
      </c>
      <c r="C17" s="9"/>
      <c r="D17" s="9"/>
      <c r="E17" s="13">
        <v>0.0</v>
      </c>
      <c r="F17" s="9" t="s">
        <v>18</v>
      </c>
      <c r="G17" s="9"/>
      <c r="H17" s="9"/>
      <c r="I17" s="9" t="s">
        <v>38</v>
      </c>
      <c r="J17" s="9"/>
      <c r="K17" s="9"/>
      <c r="L17" s="9"/>
      <c r="M17" s="15" t="str">
        <f>SUM(E22:E24)</f>
        <v>0.00</v>
      </c>
      <c r="N17" s="9"/>
      <c r="O17" s="2"/>
      <c r="P17" s="2"/>
      <c r="Q17" s="2"/>
      <c r="R17" s="2"/>
      <c r="S17" s="2"/>
      <c r="T17" s="2"/>
      <c r="U17" s="2"/>
      <c r="V17" s="2"/>
      <c r="W17" s="2"/>
      <c r="X17" s="2"/>
      <c r="Y17" s="2"/>
      <c r="Z17" s="2"/>
    </row>
    <row r="18" ht="16.5" customHeight="1">
      <c r="A18" s="9"/>
      <c r="B18" s="9"/>
      <c r="C18" s="9"/>
      <c r="D18" s="9"/>
      <c r="E18" s="9"/>
      <c r="F18" s="9"/>
      <c r="G18" s="9"/>
      <c r="H18" s="9"/>
      <c r="I18" s="9"/>
      <c r="J18" s="9"/>
      <c r="K18" s="9"/>
      <c r="L18" s="9"/>
      <c r="M18" s="9"/>
      <c r="N18" s="9"/>
      <c r="O18" s="2"/>
      <c r="P18" s="2"/>
      <c r="Q18" s="2"/>
      <c r="R18" s="2"/>
      <c r="S18" s="2"/>
      <c r="T18" s="2"/>
      <c r="U18" s="2"/>
      <c r="V18" s="2"/>
      <c r="W18" s="2"/>
      <c r="X18" s="2"/>
      <c r="Y18" s="2"/>
      <c r="Z18" s="2"/>
    </row>
    <row r="19" ht="16.5" customHeight="1">
      <c r="A19" s="9"/>
      <c r="B19" s="9" t="s">
        <v>19</v>
      </c>
      <c r="C19" s="9"/>
      <c r="D19" s="9"/>
      <c r="E19" s="14" t="str">
        <f>E14/E8</f>
        <v>0.121%</v>
      </c>
      <c r="F19" s="9"/>
      <c r="G19" s="9"/>
      <c r="H19" s="9"/>
      <c r="I19" s="9" t="s">
        <v>39</v>
      </c>
      <c r="J19" s="9"/>
      <c r="K19" s="9"/>
      <c r="L19" s="9"/>
      <c r="M19" s="11" t="str">
        <f>SUM(M16:M17)</f>
        <v>2</v>
      </c>
      <c r="N19" s="9"/>
      <c r="O19" s="2"/>
      <c r="P19" s="2"/>
      <c r="Q19" s="2"/>
      <c r="R19" s="2"/>
      <c r="S19" s="2"/>
      <c r="T19" s="2"/>
      <c r="U19" s="2"/>
      <c r="V19" s="2"/>
      <c r="W19" s="2"/>
      <c r="X19" s="2"/>
      <c r="Y19" s="2"/>
      <c r="Z19" s="2"/>
    </row>
    <row r="20" ht="16.5" customHeight="1">
      <c r="A20" s="9"/>
      <c r="B20" s="9"/>
      <c r="C20" s="9"/>
      <c r="D20" s="9"/>
      <c r="E20" s="9"/>
      <c r="F20" s="9"/>
      <c r="G20" s="9"/>
      <c r="H20" s="9"/>
      <c r="I20" s="9"/>
      <c r="J20" s="9"/>
      <c r="K20" s="9"/>
      <c r="L20" s="9"/>
      <c r="M20" s="9"/>
      <c r="N20" s="9"/>
      <c r="O20" s="2"/>
      <c r="P20" s="2"/>
      <c r="Q20" s="2"/>
      <c r="R20" s="2"/>
      <c r="S20" s="2"/>
      <c r="T20" s="2"/>
      <c r="U20" s="2"/>
      <c r="V20" s="2"/>
      <c r="W20" s="2"/>
      <c r="X20" s="2"/>
      <c r="Y20" s="2"/>
      <c r="Z20" s="2"/>
    </row>
    <row r="21" ht="16.5" customHeight="1">
      <c r="A21" s="9"/>
      <c r="B21" s="9" t="s">
        <v>20</v>
      </c>
      <c r="C21" s="9"/>
      <c r="D21" s="11" t="str">
        <f>E7</f>
        <v>GBP</v>
      </c>
      <c r="E21" s="15" t="str">
        <f>E19*E11*100*0.5</f>
        <v>4.00</v>
      </c>
      <c r="F21" s="9"/>
      <c r="G21" s="9"/>
      <c r="H21" s="9"/>
      <c r="I21" s="9" t="s">
        <v>40</v>
      </c>
      <c r="J21" s="9"/>
      <c r="K21" s="9"/>
      <c r="L21" s="9"/>
      <c r="M21" s="16" t="str">
        <f>M11*2*M19/(16*E12)</f>
        <v>0.0202</v>
      </c>
      <c r="N21" s="9" t="s">
        <v>41</v>
      </c>
      <c r="O21" s="2"/>
      <c r="P21" s="2"/>
      <c r="Q21" s="2"/>
      <c r="R21" s="2"/>
      <c r="S21" s="2"/>
      <c r="T21" s="2"/>
      <c r="U21" s="2"/>
      <c r="V21" s="2"/>
      <c r="W21" s="2"/>
      <c r="X21" s="2"/>
      <c r="Y21" s="2"/>
      <c r="Z21" s="2"/>
    </row>
    <row r="22" ht="16.5" customHeight="1">
      <c r="A22" s="9"/>
      <c r="B22" s="9" t="s">
        <v>22</v>
      </c>
      <c r="C22" s="9"/>
      <c r="D22" s="11" t="str">
        <f>E7</f>
        <v>GBP</v>
      </c>
      <c r="E22" s="15" t="str">
        <f>E15/E6</f>
        <v>0.00</v>
      </c>
      <c r="F22" s="9"/>
      <c r="G22" s="9"/>
      <c r="H22" s="9"/>
      <c r="I22" s="9"/>
      <c r="J22" s="9"/>
      <c r="K22" s="9"/>
      <c r="L22" s="9"/>
      <c r="M22" s="9"/>
      <c r="N22" s="9"/>
      <c r="O22" s="2"/>
      <c r="P22" s="2"/>
      <c r="Q22" s="2"/>
      <c r="R22" s="2"/>
      <c r="S22" s="2"/>
      <c r="T22" s="2"/>
      <c r="U22" s="2"/>
      <c r="V22" s="2"/>
      <c r="W22" s="2"/>
      <c r="X22" s="2"/>
      <c r="Y22" s="2"/>
      <c r="Z22" s="2"/>
    </row>
    <row r="23" ht="16.5" customHeight="1">
      <c r="A23" s="9"/>
      <c r="B23" s="9" t="s">
        <v>24</v>
      </c>
      <c r="C23" s="9"/>
      <c r="D23" s="11" t="str">
        <f>E7</f>
        <v>GBP</v>
      </c>
      <c r="E23" s="15" t="str">
        <f>E16</f>
        <v>0.00</v>
      </c>
      <c r="F23" s="9"/>
      <c r="G23" s="9"/>
      <c r="H23" s="9"/>
      <c r="I23" s="9" t="s">
        <v>46</v>
      </c>
      <c r="J23" s="9"/>
      <c r="K23" s="9"/>
      <c r="L23" s="9"/>
      <c r="M23" s="9"/>
      <c r="N23" s="9"/>
      <c r="O23" s="2"/>
      <c r="P23" s="2"/>
      <c r="Q23" s="2"/>
      <c r="R23" s="2"/>
      <c r="S23" s="2"/>
      <c r="T23" s="2"/>
      <c r="U23" s="2"/>
      <c r="V23" s="2"/>
      <c r="W23" s="2"/>
      <c r="X23" s="2"/>
      <c r="Y23" s="2"/>
      <c r="Z23" s="2"/>
    </row>
    <row r="24" ht="16.5" customHeight="1">
      <c r="A24" s="9"/>
      <c r="B24" s="9" t="s">
        <v>25</v>
      </c>
      <c r="C24" s="9"/>
      <c r="D24" s="11" t="str">
        <f>E7</f>
        <v>GBP</v>
      </c>
      <c r="E24" s="15" t="str">
        <f>E17*100*E11</f>
        <v>0.00</v>
      </c>
      <c r="F24" s="9"/>
      <c r="G24" s="9"/>
      <c r="H24" s="9"/>
      <c r="I24" s="9"/>
      <c r="J24" s="9"/>
      <c r="K24" s="9"/>
      <c r="L24" s="9"/>
      <c r="M24" s="9"/>
      <c r="N24" s="9"/>
      <c r="O24" s="2"/>
      <c r="P24" s="2"/>
      <c r="Q24" s="2"/>
      <c r="R24" s="2"/>
      <c r="S24" s="2"/>
      <c r="T24" s="2"/>
      <c r="U24" s="2"/>
      <c r="V24" s="2"/>
      <c r="W24" s="2"/>
      <c r="X24" s="2"/>
      <c r="Y24" s="2"/>
      <c r="Z24" s="2"/>
    </row>
    <row r="25" ht="16.5" customHeight="1">
      <c r="A25" s="9"/>
      <c r="B25" s="9"/>
      <c r="C25" s="9"/>
      <c r="D25" s="9"/>
      <c r="E25" s="15"/>
      <c r="F25" s="9"/>
      <c r="G25" s="9"/>
      <c r="H25" s="9"/>
      <c r="I25" s="9"/>
      <c r="J25" s="9"/>
      <c r="K25" s="9"/>
      <c r="L25" s="9"/>
      <c r="M25" s="9"/>
      <c r="N25" s="9"/>
      <c r="O25" s="2"/>
      <c r="P25" s="2"/>
      <c r="Q25" s="2"/>
      <c r="R25" s="2"/>
      <c r="S25" s="2"/>
      <c r="T25" s="2"/>
      <c r="U25" s="2"/>
      <c r="V25" s="2"/>
      <c r="W25" s="2"/>
      <c r="X25" s="2"/>
      <c r="Y25" s="2"/>
      <c r="Z25" s="2"/>
    </row>
    <row r="26" ht="16.5" customHeight="1">
      <c r="A26" s="9"/>
      <c r="B26" s="9" t="s">
        <v>26</v>
      </c>
      <c r="C26" s="9"/>
      <c r="D26" s="11" t="str">
        <f>E7</f>
        <v>GBP</v>
      </c>
      <c r="E26" s="15" t="str">
        <f>SUM(E21:E24)</f>
        <v>4.00</v>
      </c>
      <c r="F26" s="9"/>
      <c r="G26" s="9"/>
      <c r="H26" s="9"/>
      <c r="I26" s="9"/>
      <c r="J26" s="9"/>
      <c r="K26" s="9"/>
      <c r="L26" s="9"/>
      <c r="M26" s="9"/>
      <c r="N26" s="9"/>
      <c r="O26" s="2"/>
      <c r="P26" s="2"/>
      <c r="Q26" s="2"/>
      <c r="R26" s="2"/>
      <c r="S26" s="2"/>
      <c r="T26" s="2"/>
      <c r="U26" s="2"/>
      <c r="V26" s="2"/>
      <c r="W26" s="2"/>
      <c r="X26" s="2"/>
      <c r="Y26" s="2"/>
      <c r="Z26" s="2"/>
    </row>
    <row r="27" ht="16.5" customHeight="1">
      <c r="A27" s="9"/>
      <c r="B27" s="9"/>
      <c r="C27" s="9"/>
      <c r="D27" s="9"/>
      <c r="E27" s="9"/>
      <c r="F27" s="9"/>
      <c r="G27" s="9"/>
      <c r="H27" s="9"/>
      <c r="I27" s="9"/>
      <c r="J27" s="9"/>
      <c r="K27" s="9"/>
      <c r="L27" s="9"/>
      <c r="M27" s="9"/>
      <c r="N27" s="9"/>
      <c r="O27" s="2"/>
      <c r="P27" s="2"/>
      <c r="Q27" s="2"/>
      <c r="R27" s="2"/>
      <c r="S27" s="2"/>
      <c r="T27" s="2"/>
      <c r="U27" s="2"/>
      <c r="V27" s="2"/>
      <c r="W27" s="2"/>
      <c r="X27" s="2"/>
      <c r="Y27" s="2"/>
      <c r="Z27" s="2"/>
    </row>
    <row r="28" ht="16.5" customHeight="1">
      <c r="A28" s="9"/>
      <c r="B28" s="9" t="s">
        <v>27</v>
      </c>
      <c r="C28" s="9"/>
      <c r="D28" s="9"/>
      <c r="E28" s="16" t="str">
        <f>2*E26/(16*E12)</f>
        <v>0.0101</v>
      </c>
      <c r="F28" s="9" t="s">
        <v>28</v>
      </c>
      <c r="G28" s="9"/>
      <c r="H28" s="9"/>
      <c r="I28" s="9"/>
      <c r="J28" s="9"/>
      <c r="K28" s="9"/>
      <c r="L28" s="9"/>
      <c r="M28" s="9"/>
      <c r="N28" s="9"/>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