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9D8D8835-3A56-4C98-A051-5F59731CDA8C}" xr6:coauthVersionLast="47" xr6:coauthVersionMax="47" xr10:uidLastSave="{00000000-0000-0000-0000-000000000000}"/>
  <bookViews>
    <workbookView xWindow="-108" yWindow="-108" windowWidth="23256" windowHeight="12456" tabRatio="673" activeTab="4" xr2:uid="{00000000-000D-0000-FFFF-FFFF00000000}"/>
  </bookViews>
  <sheets>
    <sheet name="Nodes" sheetId="4" r:id="rId1"/>
    <sheet name="Plants" sheetId="8" r:id="rId2"/>
    <sheet name="Lines" sheetId="1" r:id="rId3"/>
    <sheet name="Generators" sheetId="2" r:id="rId4"/>
    <sheet name="LSEs" sheetId="3" r:id="rId5"/>
    <sheet name="TVA Expected Demand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3" l="1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L2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O2" i="3"/>
  <c r="P2" i="3"/>
  <c r="Q2" i="3"/>
  <c r="R2" i="3"/>
  <c r="S2" i="3"/>
  <c r="T2" i="3"/>
  <c r="U2" i="3"/>
  <c r="M2" i="3"/>
  <c r="N2" i="3"/>
  <c r="I88" i="2"/>
  <c r="I89" i="2"/>
  <c r="I90" i="2"/>
  <c r="I91" i="2"/>
  <c r="I92" i="2"/>
  <c r="I93" i="2"/>
  <c r="I8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311D8B7C-D92F-44AC-89D1-75D42A45E8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residential implied fixed cost is for the entire LSE (res+com+ind)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" authorId="0" shapeId="0" xr:uid="{8F01B362-A7C0-4F15-8159-904212E5E58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Coefficients Updated from the Excel from Scott on 2021-10-17</t>
        </r>
      </text>
    </comment>
  </commentList>
</comments>
</file>

<file path=xl/sharedStrings.xml><?xml version="1.0" encoding="utf-8"?>
<sst xmlns="http://schemas.openxmlformats.org/spreadsheetml/2006/main" count="855" uniqueCount="346">
  <si>
    <t>from</t>
  </si>
  <si>
    <t>to</t>
  </si>
  <si>
    <t>a</t>
  </si>
  <si>
    <t>b</t>
  </si>
  <si>
    <t>FixedCost</t>
  </si>
  <si>
    <t>ACC-01</t>
  </si>
  <si>
    <t>ACC-02</t>
  </si>
  <si>
    <t>ALT-01</t>
  </si>
  <si>
    <t>ALT-02</t>
  </si>
  <si>
    <t>ALT-03</t>
  </si>
  <si>
    <t>ALT-04</t>
  </si>
  <si>
    <t>ALT-05</t>
  </si>
  <si>
    <t>ALT-06</t>
  </si>
  <si>
    <t>ALT-07</t>
  </si>
  <si>
    <t>ALT-08</t>
  </si>
  <si>
    <t>ALT-09</t>
  </si>
  <si>
    <t>ALT-10</t>
  </si>
  <si>
    <t>ALT-11</t>
  </si>
  <si>
    <t>ALT-12</t>
  </si>
  <si>
    <t>ALT-13</t>
  </si>
  <si>
    <t>ALT-14</t>
  </si>
  <si>
    <t>ALT-15</t>
  </si>
  <si>
    <t>ALT-16</t>
  </si>
  <si>
    <t>ALT-17</t>
  </si>
  <si>
    <t>ALT-18</t>
  </si>
  <si>
    <t>ALT-19</t>
  </si>
  <si>
    <t>ALT-20</t>
  </si>
  <si>
    <t>GLT-01</t>
  </si>
  <si>
    <t>GLT-02</t>
  </si>
  <si>
    <t>GLT-03</t>
  </si>
  <si>
    <t>JOT-01</t>
  </si>
  <si>
    <t>JOT-02</t>
  </si>
  <si>
    <t>JOT-03</t>
  </si>
  <si>
    <t>JOT-04</t>
  </si>
  <si>
    <t>JOT-05</t>
  </si>
  <si>
    <t>JOT-06</t>
  </si>
  <si>
    <t>JOT-07</t>
  </si>
  <si>
    <t>JOT-08</t>
  </si>
  <si>
    <t>JOT-09</t>
  </si>
  <si>
    <t>JOT-10</t>
  </si>
  <si>
    <t>JOT-11</t>
  </si>
  <si>
    <t>JOT-12</t>
  </si>
  <si>
    <t>JOT-13</t>
  </si>
  <si>
    <t>JOT-14</t>
  </si>
  <si>
    <t>JOT-15</t>
  </si>
  <si>
    <t>JOT-16</t>
  </si>
  <si>
    <t>JOT-17</t>
  </si>
  <si>
    <t>JOT-18</t>
  </si>
  <si>
    <t>JOT-19</t>
  </si>
  <si>
    <t>JOT-20</t>
  </si>
  <si>
    <t>LCC-01</t>
  </si>
  <si>
    <t>LCC-02</t>
  </si>
  <si>
    <t>LCT-01</t>
  </si>
  <si>
    <t>LCT-02</t>
  </si>
  <si>
    <t>LCT-03</t>
  </si>
  <si>
    <t>LCT-04</t>
  </si>
  <si>
    <t>LCT-05</t>
  </si>
  <si>
    <t>LCT-06</t>
  </si>
  <si>
    <t>LCT-07</t>
  </si>
  <si>
    <t>LCT-08</t>
  </si>
  <si>
    <t>LCT-09</t>
  </si>
  <si>
    <t>LCT-10</t>
  </si>
  <si>
    <t>LCT-11</t>
  </si>
  <si>
    <t>LCT-12</t>
  </si>
  <si>
    <t>BRT-01</t>
  </si>
  <si>
    <t>BRT-02</t>
  </si>
  <si>
    <t>BRT-03</t>
  </si>
  <si>
    <t>BRT-04</t>
  </si>
  <si>
    <t>CUF-01</t>
  </si>
  <si>
    <t>CUF-02</t>
  </si>
  <si>
    <t>GAF-01</t>
  </si>
  <si>
    <t>GAF-02</t>
  </si>
  <si>
    <t>GAF-03</t>
  </si>
  <si>
    <t>GAF-04</t>
  </si>
  <si>
    <t>GAT-01</t>
  </si>
  <si>
    <t>GAT-02</t>
  </si>
  <si>
    <t>GAT-03</t>
  </si>
  <si>
    <t>GAT-04</t>
  </si>
  <si>
    <t>GAT-05</t>
  </si>
  <si>
    <t>GAT-06</t>
  </si>
  <si>
    <t>GAT-07</t>
  </si>
  <si>
    <t>GAT-08</t>
  </si>
  <si>
    <t>COT-01</t>
  </si>
  <si>
    <t>COT-02</t>
  </si>
  <si>
    <t>COT-03</t>
  </si>
  <si>
    <t>COT-04</t>
  </si>
  <si>
    <t>COT-05</t>
  </si>
  <si>
    <t>COT-06</t>
  </si>
  <si>
    <t>COT-07</t>
  </si>
  <si>
    <t>COT-08</t>
  </si>
  <si>
    <t>BFN-01</t>
  </si>
  <si>
    <t>BFN-02</t>
  </si>
  <si>
    <t>BFN-03</t>
  </si>
  <si>
    <t>SQN-01</t>
  </si>
  <si>
    <t>SQN-02</t>
  </si>
  <si>
    <t>WBN-01</t>
  </si>
  <si>
    <t>WBN-02</t>
  </si>
  <si>
    <t>KIF-01</t>
  </si>
  <si>
    <t>KIF-02</t>
  </si>
  <si>
    <t>KIF-03</t>
  </si>
  <si>
    <t>KIF-04</t>
  </si>
  <si>
    <t>KIF-05</t>
  </si>
  <si>
    <t>KIF-06</t>
  </si>
  <si>
    <t>KIF-07</t>
  </si>
  <si>
    <t>KIF-08</t>
  </si>
  <si>
    <t>KIF-09</t>
  </si>
  <si>
    <t>BRF-01</t>
  </si>
  <si>
    <t>PAF-03</t>
  </si>
  <si>
    <t>PCC-01</t>
  </si>
  <si>
    <t>PCC-02</t>
  </si>
  <si>
    <t>PCC-03</t>
  </si>
  <si>
    <t>SHF-01</t>
  </si>
  <si>
    <t>SHF-02</t>
  </si>
  <si>
    <t>SHF-03</t>
  </si>
  <si>
    <t>SHF-04</t>
  </si>
  <si>
    <t>SHF-05</t>
  </si>
  <si>
    <t>SHF-06</t>
  </si>
  <si>
    <t>SHF-07</t>
  </si>
  <si>
    <t>SHF-08</t>
  </si>
  <si>
    <t>SHF-09</t>
  </si>
  <si>
    <t>AKC-01</t>
  </si>
  <si>
    <t>AKC-02</t>
  </si>
  <si>
    <t>CAC-01</t>
  </si>
  <si>
    <t>CAC-02</t>
  </si>
  <si>
    <t>CAC-03</t>
  </si>
  <si>
    <t>JSC-01</t>
  </si>
  <si>
    <t>JSC-02</t>
  </si>
  <si>
    <t>JSC-03</t>
  </si>
  <si>
    <t>MGC-01</t>
  </si>
  <si>
    <t>MGC-02</t>
  </si>
  <si>
    <t>MGC-03</t>
  </si>
  <si>
    <t>SOC-01</t>
  </si>
  <si>
    <t>SOC-02</t>
  </si>
  <si>
    <t>SOC-03</t>
  </si>
  <si>
    <t>KCT-01</t>
  </si>
  <si>
    <t>KCT-02</t>
  </si>
  <si>
    <t>KCT-03</t>
  </si>
  <si>
    <t>KCT-04</t>
  </si>
  <si>
    <t>MCT-01</t>
  </si>
  <si>
    <t>MCT-02</t>
  </si>
  <si>
    <t>MCT-03</t>
  </si>
  <si>
    <t>MCT-04</t>
  </si>
  <si>
    <t>MCT-05</t>
  </si>
  <si>
    <t>MCT-06</t>
  </si>
  <si>
    <t>MCT-07</t>
  </si>
  <si>
    <t>MCT-08</t>
  </si>
  <si>
    <t>CHATTANOOGA</t>
  </si>
  <si>
    <t>CLEVELAND</t>
  </si>
  <si>
    <t>COLUMBIA</t>
  </si>
  <si>
    <t>HUNTSVILLE</t>
  </si>
  <si>
    <t>JACKSON</t>
  </si>
  <si>
    <t>JOHNSON CITY</t>
  </si>
  <si>
    <t>KNOXVILLE</t>
  </si>
  <si>
    <t>MAYFIELD</t>
  </si>
  <si>
    <t>MURFREESBORO</t>
  </si>
  <si>
    <t>MUSCLE SHOAL</t>
  </si>
  <si>
    <t>NASHVILLE</t>
  </si>
  <si>
    <t>STARKVILLE</t>
  </si>
  <si>
    <t>TUPELO</t>
  </si>
  <si>
    <t>Name</t>
  </si>
  <si>
    <t>Node</t>
  </si>
  <si>
    <t>Min</t>
  </si>
  <si>
    <t>Max</t>
  </si>
  <si>
    <t>Cap</t>
  </si>
  <si>
    <t>Reactance</t>
  </si>
  <si>
    <t>BOWLING GREEN</t>
  </si>
  <si>
    <t>PADUCAH</t>
  </si>
  <si>
    <t>Allen</t>
  </si>
  <si>
    <t>Gleason</t>
  </si>
  <si>
    <t>Johnsonville</t>
  </si>
  <si>
    <t>Lagoon Creek</t>
  </si>
  <si>
    <t>Brownsville</t>
  </si>
  <si>
    <t>Cumberland</t>
  </si>
  <si>
    <t>Gallatin</t>
  </si>
  <si>
    <t>Colbert</t>
  </si>
  <si>
    <t>Browns Ferry</t>
  </si>
  <si>
    <t>Sequoyah</t>
  </si>
  <si>
    <t>Watts Bar</t>
  </si>
  <si>
    <t>Kingston</t>
  </si>
  <si>
    <t>Bull Run</t>
  </si>
  <si>
    <t>Paradise</t>
  </si>
  <si>
    <t>Shawnee</t>
  </si>
  <si>
    <t>Ackerman</t>
  </si>
  <si>
    <t>Caledonia</t>
  </si>
  <si>
    <t>John Sevier</t>
  </si>
  <si>
    <t>Magnolia</t>
  </si>
  <si>
    <t>South Haven</t>
  </si>
  <si>
    <t>Kemper County</t>
  </si>
  <si>
    <t>Marshall Energy</t>
  </si>
  <si>
    <t>BOWLING GREE</t>
  </si>
  <si>
    <t>Location</t>
  </si>
  <si>
    <t>Plant Name</t>
  </si>
  <si>
    <t>d</t>
  </si>
  <si>
    <t>Expected Daily Generation</t>
  </si>
  <si>
    <t>Type</t>
  </si>
  <si>
    <t>Nuclear</t>
  </si>
  <si>
    <t>Coal</t>
  </si>
  <si>
    <t>Combined</t>
  </si>
  <si>
    <t>Natural Gas</t>
  </si>
  <si>
    <t>#</t>
  </si>
  <si>
    <t>MEMPHIS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</si>
  <si>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</si>
  <si>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</si>
  <si>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</si>
  <si>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</si>
  <si>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</si>
  <si>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</si>
  <si>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</si>
  <si>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</si>
  <si>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</si>
  <si>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</si>
  <si>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</si>
  <si>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</si>
  <si>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</si>
  <si>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15</t>
  </si>
  <si>
    <t>Line 14</t>
  </si>
  <si>
    <t>Line 16</t>
  </si>
  <si>
    <t>Line 17</t>
  </si>
  <si>
    <t>Line 18</t>
  </si>
  <si>
    <t>Line 19</t>
  </si>
  <si>
    <t>Line 20</t>
  </si>
  <si>
    <t>Line 21</t>
  </si>
  <si>
    <t>Line 22</t>
  </si>
  <si>
    <t>Line 23</t>
  </si>
  <si>
    <t>Line 24</t>
  </si>
  <si>
    <t>Line 25</t>
  </si>
  <si>
    <t>Line 26</t>
  </si>
  <si>
    <t>Line 27</t>
  </si>
  <si>
    <t>Line 28</t>
  </si>
  <si>
    <t>Line 29</t>
  </si>
  <si>
    <t>Money</t>
  </si>
  <si>
    <t>BOWLING_GREEN_Commercial</t>
  </si>
  <si>
    <t>CHATTANOOGA_Commercial</t>
  </si>
  <si>
    <t>CLEVELAND_Commercial</t>
  </si>
  <si>
    <t>COLUMBIA_Commercial</t>
  </si>
  <si>
    <t>PADUCAH_Commercial</t>
  </si>
  <si>
    <t>HUNTSVILLE_Commercial</t>
  </si>
  <si>
    <t>JACKSON_Commercial</t>
  </si>
  <si>
    <t>JOHNSON CITY_Commercial</t>
  </si>
  <si>
    <t>KNOXVILLE_Commercial</t>
  </si>
  <si>
    <t>MAYFIELD_Commercial</t>
  </si>
  <si>
    <t>MEMPHIS_Commercial</t>
  </si>
  <si>
    <t>MURFREESBORO_Commercial</t>
  </si>
  <si>
    <t>MUSCLE SHOAL_Commercial</t>
  </si>
  <si>
    <t>NASHVILLE_Commercial</t>
  </si>
  <si>
    <t>STARKVILLE_Commercial</t>
  </si>
  <si>
    <t>TUPELO_Commercial</t>
  </si>
  <si>
    <t>BOWLING GREEN_Industrial</t>
  </si>
  <si>
    <t>CHATTANOOGA_Industrial</t>
  </si>
  <si>
    <t>CLEVELAND_Industrial</t>
  </si>
  <si>
    <t>COLUMBIA_Industrial</t>
  </si>
  <si>
    <t>HUNTSVILLE_Industrial</t>
  </si>
  <si>
    <t>JACKSON_Industrial</t>
  </si>
  <si>
    <t>JOHNSON CITY_Industrial</t>
  </si>
  <si>
    <t>KNOXVILLE_Industrial</t>
  </si>
  <si>
    <t>MEMPHIS_Industrial</t>
  </si>
  <si>
    <t>MURFREESBORO_Industrial</t>
  </si>
  <si>
    <t>MUSCLE SHOAL_Industrial</t>
  </si>
  <si>
    <t>NASHVILLE_Industrial</t>
  </si>
  <si>
    <t>STARKVILLE_Industrial</t>
  </si>
  <si>
    <t>TUPELO_Industrial</t>
  </si>
  <si>
    <t>Sector</t>
  </si>
  <si>
    <t>Residential</t>
  </si>
  <si>
    <t>Commercial</t>
  </si>
  <si>
    <t>Industrial</t>
  </si>
  <si>
    <t>hour</t>
  </si>
  <si>
    <t>count</t>
  </si>
  <si>
    <t>mean</t>
  </si>
  <si>
    <t>std</t>
  </si>
  <si>
    <t>min</t>
  </si>
  <si>
    <t>max</t>
  </si>
  <si>
    <t>Fixed Demand Hour 1</t>
  </si>
  <si>
    <t>Fixed Demand Hour 2</t>
  </si>
  <si>
    <t>Fixed Demand Hour 3</t>
  </si>
  <si>
    <t>Fixed Demand Hour 4</t>
  </si>
  <si>
    <t>Fixed Demand Hour 5</t>
  </si>
  <si>
    <t>Fixed Demand Hour 6</t>
  </si>
  <si>
    <t>Fixed Demand Hour 7</t>
  </si>
  <si>
    <t>Fixed Demand Hour 8</t>
  </si>
  <si>
    <t>Fixed Demand Hour 9</t>
  </si>
  <si>
    <t>Fixed Demand Hour 10</t>
  </si>
  <si>
    <t>Fixed Demand Hour 11</t>
  </si>
  <si>
    <t>Fixed Demand Hour 12</t>
  </si>
  <si>
    <t>Fixed Demand Hour 13</t>
  </si>
  <si>
    <t>Fixed Demand Hour 14</t>
  </si>
  <si>
    <t>Fixed Demand Hour 15</t>
  </si>
  <si>
    <t>Fixed Demand Hour 16</t>
  </si>
  <si>
    <t>Fixed Demand Hour 17</t>
  </si>
  <si>
    <t>Fixed Demand Hour 18</t>
  </si>
  <si>
    <t>Fixed Demand Hour 19</t>
  </si>
  <si>
    <t>Fixed Demand Hour 20</t>
  </si>
  <si>
    <t>Fixed Demand Hour 21</t>
  </si>
  <si>
    <t>Fixed Demand Hour 22</t>
  </si>
  <si>
    <t>Fixed Demand Hour 23</t>
  </si>
  <si>
    <t>Fixed Demand Hour 24</t>
  </si>
  <si>
    <t>CO2 Emissions</t>
  </si>
  <si>
    <t>c</t>
  </si>
  <si>
    <t>Implied Fixed Cost</t>
  </si>
  <si>
    <t># Customers</t>
  </si>
  <si>
    <t># Customers Residential</t>
  </si>
  <si>
    <t># Customers Commercial</t>
  </si>
  <si>
    <t># Customers Industrial</t>
  </si>
  <si>
    <t>Savings From DSG System</t>
  </si>
  <si>
    <t>coef_cost</t>
  </si>
  <si>
    <t>coef_save</t>
  </si>
  <si>
    <t>coef_em</t>
  </si>
  <si>
    <t>coef_const</t>
  </si>
  <si>
    <t>Retire Date</t>
  </si>
  <si>
    <t>2023-12-01</t>
  </si>
  <si>
    <t>2028-06-01</t>
  </si>
  <si>
    <t>2030-06-01</t>
  </si>
  <si>
    <t>2028-12-01</t>
  </si>
  <si>
    <t>2020-02-01</t>
  </si>
  <si>
    <t>Conbined Cycle Natural Gas</t>
  </si>
  <si>
    <t>BOWLING_GREEN_Residential_High_Income</t>
  </si>
  <si>
    <t>CHATTANOOGA_Residential_High_Income</t>
  </si>
  <si>
    <t>CLEVELAND_Residential_High_Income</t>
  </si>
  <si>
    <t>COLUMBIA_Residential_High_Income</t>
  </si>
  <si>
    <t>PADUCAH_Residential_High_Income</t>
  </si>
  <si>
    <t>HUNTSVILLE_Residential_High_Income</t>
  </si>
  <si>
    <t>JACKSON_Residential_High_Income</t>
  </si>
  <si>
    <t>JOHNSON CITY_Residential_High_Income</t>
  </si>
  <si>
    <t>KNOXVILLE_Residential_High_Income</t>
  </si>
  <si>
    <t>MAYFIELD_Residential_High_Income</t>
  </si>
  <si>
    <t>MEMPHIS_Residential_High_Income</t>
  </si>
  <si>
    <t>MURFREESBORO_Residential_High_Income</t>
  </si>
  <si>
    <t>MUSCLE SHOAL_Residential_High_Income</t>
  </si>
  <si>
    <t>NASHVILLE_Residential_High_Income</t>
  </si>
  <si>
    <t>STARKVILLE_Residential_High_Income</t>
  </si>
  <si>
    <t>TUPELO_Residential_High_Income</t>
  </si>
  <si>
    <t>BOWLING_GREEN_Residential_Low_Income</t>
  </si>
  <si>
    <t>CHATTANOOGA_Residential_Low_Income</t>
  </si>
  <si>
    <t>CLEVELAND_Residential_Low_Income</t>
  </si>
  <si>
    <t>COLUMBIA_Residential_Low_Income</t>
  </si>
  <si>
    <t>PADUCAH_Residential_Low_Income</t>
  </si>
  <si>
    <t>HUNTSVILLE_Residential_Low_Income</t>
  </si>
  <si>
    <t>JACKSON_Residential_Low_Income</t>
  </si>
  <si>
    <t>JOHNSON CITY_Residential_Low_Income</t>
  </si>
  <si>
    <t>KNOXVILLE_Residential_Low_Income</t>
  </si>
  <si>
    <t>MAYFIELD_Residential_Low_Income</t>
  </si>
  <si>
    <t>MEMPHIS_Residential_Low_Income</t>
  </si>
  <si>
    <t>MURFREESBORO_Residential_Low_Income</t>
  </si>
  <si>
    <t>MUSCLE SHOAL_Residential_Low_Income</t>
  </si>
  <si>
    <t>NASHVILLE_Residential_Low_Income</t>
  </si>
  <si>
    <t>STARKVILLE_Residential_Low_Income</t>
  </si>
  <si>
    <t>TUPELO_Residential_Low_Income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</si>
</sst>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7" fillId="0" borderId="0"/>
  </cellStyleXfs>
  <cellXfs count="8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43" fontId="0" fillId="0" borderId="1" xfId="1" applyFont="1" applyBorder="1"/>
    <xf numFmtId="0" fontId="0" fillId="0" borderId="0" xfId="0"/>
    <xf numFmtId="0" fontId="1" fillId="0" borderId="1" xfId="0" applyFont="1" applyBorder="1" applyAlignment="1">
      <alignment horizontal="center" wrapText="1"/>
    </xf>
    <xf numFmtId="43" fontId="0" fillId="0" borderId="0" xfId="1" applyFont="1"/>
    <xf numFmtId="43" fontId="1" fillId="0" borderId="1" xfId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2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164" fontId="0" fillId="0" borderId="1" xfId="0" applyNumberFormat="1" applyFill="1" applyBorder="1"/>
    <xf numFmtId="1" fontId="0" fillId="0" borderId="1" xfId="0" applyNumberFormat="1" applyFill="1" applyBorder="1"/>
    <xf numFmtId="11" fontId="0" fillId="0" borderId="1" xfId="0" applyNumberFormat="1" applyFill="1" applyBorder="1"/>
    <xf numFmtId="1" fontId="0" fillId="0" borderId="0" xfId="0" applyNumberFormat="1" applyFill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4" fillId="0" borderId="1" xfId="0" applyNumberFormat="1" applyFont="1" applyFill="1" applyBorder="1" applyAlignment="1">
      <alignment horizontal="center" wrapText="1"/>
    </xf>
    <xf numFmtId="0" fontId="5" fillId="0" borderId="1" xfId="0" applyFont="1" applyFill="1" applyBorder="1"/>
    <xf numFmtId="0" fontId="5" fillId="0" borderId="0" xfId="0" applyFont="1" applyFill="1"/>
    <xf numFmtId="9" fontId="0" fillId="0" borderId="1" xfId="0" applyNumberFormat="1" applyBorder="1"/>
    <xf numFmtId="9" fontId="0" fillId="2" borderId="1" xfId="0" applyNumberFormat="1" applyFill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4" borderId="1" xfId="0" applyFill="1" applyBorder="1"/>
    <xf numFmtId="0" fontId="0" fillId="5" borderId="1" xfId="0" applyFill="1" applyBorder="1"/>
    <xf numFmtId="0" fontId="6" fillId="0" borderId="1" xfId="0" applyFont="1" applyFill="1" applyBorder="1"/>
    <xf numFmtId="0" fontId="0" fillId="6" borderId="1" xfId="0" applyFill="1" applyBorder="1"/>
    <xf numFmtId="0" fontId="1" fillId="0" borderId="1" xfId="0" applyFont="1" applyFill="1" applyBorder="1" applyAlignment="1">
      <alignment horizontal="center" wrapText="1"/>
    </xf>
    <xf numFmtId="0" fontId="0" fillId="7" borderId="1" xfId="0" applyFill="1" applyBorder="1"/>
    <xf numFmtId="43" fontId="0" fillId="0" borderId="2" xfId="1" applyFont="1" applyBorder="1"/>
    <xf numFmtId="49" fontId="10" fillId="0" borderId="1" xfId="0" applyNumberFormat="1" applyFont="1" applyFill="1" applyBorder="1" applyAlignment="1">
      <alignment horizontal="center" wrapText="1"/>
    </xf>
    <xf numFmtId="49" fontId="11" fillId="0" borderId="1" xfId="0" applyNumberFormat="1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49" fontId="11" fillId="0" borderId="0" xfId="0" applyNumberFormat="1" applyFont="1" applyFill="1" applyAlignment="1">
      <alignment horizontal="center"/>
    </xf>
    <xf numFmtId="49" fontId="11" fillId="7" borderId="1" xfId="0" applyNumberFormat="1" applyFont="1" applyFill="1" applyBorder="1" applyAlignment="1">
      <alignment horizontal="center"/>
    </xf>
    <xf numFmtId="49" fontId="11" fillId="4" borderId="1" xfId="0" applyNumberFormat="1" applyFont="1" applyFill="1" applyBorder="1" applyAlignment="1">
      <alignment horizontal="center"/>
    </xf>
    <xf numFmtId="43" fontId="0" fillId="2" borderId="1" xfId="1" applyFont="1" applyFill="1" applyBorder="1"/>
    <xf numFmtId="164" fontId="0" fillId="8" borderId="1" xfId="0" applyNumberFormat="1" applyFill="1" applyBorder="1"/>
    <xf numFmtId="165" fontId="0" fillId="0" borderId="1" xfId="1" applyNumberFormat="1" applyFont="1" applyBorder="1"/>
    <xf numFmtId="0" fontId="0" fillId="0" borderId="1" xfId="0" applyBorder="1"/>
    <xf numFmtId="0" fontId="0" fillId="0" borderId="1" xfId="0" applyFill="1" applyBorder="1"/>
    <xf numFmtId="43" fontId="0" fillId="0" borderId="1" xfId="1" applyFont="1" applyFill="1" applyBorder="1"/>
    <xf numFmtId="0" fontId="0" fillId="9" borderId="1" xfId="0" applyFill="1" applyBorder="1"/>
    <xf numFmtId="0" fontId="0" fillId="0" borderId="1" xfId="0" applyNumberFormat="1" applyBorder="1"/>
    <xf numFmtId="0" fontId="0" fillId="0" borderId="2" xfId="0" applyBorder="1"/>
    <xf numFmtId="43" fontId="0" fillId="0" borderId="4" xfId="1" applyFont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3" xfId="0" applyFont="1" applyFill="1" applyBorder="1" applyAlignment="1">
      <alignment horizontal="center" vertical="center" wrapText="1"/>
    </xf>
    <xf numFmtId="0" fontId="0" fillId="0" borderId="5" xfId="0" applyNumberFormat="1" applyFill="1" applyBorder="1"/>
    <xf numFmtId="0" fontId="0" fillId="0" borderId="6" xfId="0" applyNumberFormat="1" applyFill="1" applyBorder="1"/>
    <xf numFmtId="0" fontId="0" fillId="0" borderId="7" xfId="0" applyNumberFormat="1" applyFill="1" applyBorder="1"/>
    <xf numFmtId="0" fontId="0" fillId="0" borderId="8" xfId="0" applyNumberFormat="1" applyFill="1" applyBorder="1"/>
    <xf numFmtId="0" fontId="0" fillId="0" borderId="1" xfId="0" applyNumberFormat="1" applyFill="1" applyBorder="1"/>
    <xf numFmtId="0" fontId="0" fillId="0" borderId="9" xfId="0" applyNumberFormat="1" applyFill="1" applyBorder="1"/>
    <xf numFmtId="0" fontId="0" fillId="10" borderId="8" xfId="0" applyNumberFormat="1" applyFill="1" applyBorder="1"/>
    <xf numFmtId="0" fontId="0" fillId="10" borderId="1" xfId="0" applyNumberFormat="1" applyFill="1" applyBorder="1"/>
    <xf numFmtId="0" fontId="0" fillId="10" borderId="9" xfId="0" applyNumberFormat="1" applyFill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Fill="1" applyBorder="1"/>
    <xf numFmtId="0" fontId="0" fillId="0" borderId="11" xfId="0" applyNumberFormat="1" applyFill="1" applyBorder="1"/>
    <xf numFmtId="0" fontId="0" fillId="0" borderId="12" xfId="0" applyNumberFormat="1" applyFill="1" applyBorder="1"/>
    <xf numFmtId="0" fontId="0" fillId="2" borderId="2" xfId="0" applyFill="1" applyBorder="1"/>
    <xf numFmtId="0" fontId="0" fillId="0" borderId="13" xfId="0" applyNumberFormat="1" applyFill="1" applyBorder="1"/>
    <xf numFmtId="0" fontId="0" fillId="0" borderId="14" xfId="0" applyNumberFormat="1" applyFill="1" applyBorder="1"/>
    <xf numFmtId="0" fontId="0" fillId="0" borderId="15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3">
    <cellStyle name="Comma" xfId="1" builtinId="3"/>
    <cellStyle name="Normal" xfId="0" builtinId="0"/>
    <cellStyle name="Normal 2" xfId="2" xr:uid="{3226C272-782D-476B-80C1-8886397BE0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showGridLines="0" workbookViewId="0">
      <pane ySplit="1" topLeftCell="A2" activePane="bottomLeft" state="frozen"/>
      <selection pane="bottomLeft" activeCell="D7" sqref="D7"/>
    </sheetView>
  </sheetViews>
  <sheetFormatPr defaultColWidth="20.44140625" defaultRowHeight="14.4" x14ac:dyDescent="0.3"/>
  <cols>
    <col min="1" max="1" width="3.44140625" style="5" customWidth="1"/>
    <col min="2" max="2" width="15.33203125" customWidth="1"/>
    <col min="3" max="3" width="16.44140625" customWidth="1"/>
    <col min="4" max="4" width="13.6640625" customWidth="1"/>
  </cols>
  <sheetData>
    <row r="1" spans="1:4" s="12" customFormat="1" ht="49.95" customHeight="1" x14ac:dyDescent="0.3">
      <c r="A1" s="11" t="s">
        <v>199</v>
      </c>
      <c r="B1" s="11" t="s">
        <v>159</v>
      </c>
      <c r="C1" s="28" t="s">
        <v>297</v>
      </c>
      <c r="D1" s="11" t="s">
        <v>302</v>
      </c>
    </row>
    <row r="2" spans="1:4" x14ac:dyDescent="0.3">
      <c r="A2" s="2">
        <v>1</v>
      </c>
      <c r="B2" s="2" t="s">
        <v>165</v>
      </c>
      <c r="C2" s="35">
        <v>64635569.359999999</v>
      </c>
      <c r="D2" s="1">
        <v>447.5</v>
      </c>
    </row>
    <row r="3" spans="1:4" x14ac:dyDescent="0.3">
      <c r="A3" s="2">
        <v>2</v>
      </c>
      <c r="B3" s="2" t="s">
        <v>146</v>
      </c>
      <c r="C3" s="35">
        <v>413957450.80000001</v>
      </c>
      <c r="D3" s="1">
        <v>450.41666666700002</v>
      </c>
    </row>
    <row r="4" spans="1:4" x14ac:dyDescent="0.3">
      <c r="A4" s="2">
        <v>3</v>
      </c>
      <c r="B4" s="2" t="s">
        <v>147</v>
      </c>
      <c r="C4" s="35">
        <v>76601463.209999993</v>
      </c>
      <c r="D4" s="1">
        <v>450.16666666700002</v>
      </c>
    </row>
    <row r="5" spans="1:4" x14ac:dyDescent="0.3">
      <c r="A5" s="2">
        <v>4</v>
      </c>
      <c r="B5" s="2" t="s">
        <v>148</v>
      </c>
      <c r="C5" s="35">
        <v>47610961.25</v>
      </c>
      <c r="D5" s="1">
        <v>461.25</v>
      </c>
    </row>
    <row r="6" spans="1:4" x14ac:dyDescent="0.3">
      <c r="A6" s="2">
        <v>5</v>
      </c>
      <c r="B6" s="2" t="s">
        <v>166</v>
      </c>
      <c r="C6" s="35">
        <v>44719712.210000001</v>
      </c>
      <c r="D6" s="1">
        <v>461</v>
      </c>
    </row>
    <row r="7" spans="1:4" x14ac:dyDescent="0.3">
      <c r="A7" s="2">
        <v>6</v>
      </c>
      <c r="B7" s="2" t="s">
        <v>149</v>
      </c>
      <c r="C7" s="35">
        <v>331917813.80000001</v>
      </c>
      <c r="D7" s="1">
        <v>460</v>
      </c>
    </row>
    <row r="8" spans="1:4" x14ac:dyDescent="0.3">
      <c r="A8" s="2">
        <v>7</v>
      </c>
      <c r="B8" s="2" t="s">
        <v>150</v>
      </c>
      <c r="C8" s="35">
        <v>114104458.40000001</v>
      </c>
      <c r="D8" s="1">
        <v>459.75</v>
      </c>
    </row>
    <row r="9" spans="1:4" x14ac:dyDescent="0.3">
      <c r="A9" s="2">
        <v>8</v>
      </c>
      <c r="B9" s="2" t="s">
        <v>151</v>
      </c>
      <c r="C9" s="35">
        <v>142480206.09999999</v>
      </c>
      <c r="D9" s="1">
        <v>455.91666666700002</v>
      </c>
    </row>
    <row r="10" spans="1:4" x14ac:dyDescent="0.3">
      <c r="A10" s="2">
        <v>9</v>
      </c>
      <c r="B10" s="2" t="s">
        <v>152</v>
      </c>
      <c r="C10" s="35">
        <v>404975015.30000001</v>
      </c>
      <c r="D10" s="1">
        <v>453.16666666700002</v>
      </c>
    </row>
    <row r="11" spans="1:4" x14ac:dyDescent="0.3">
      <c r="A11" s="2">
        <v>10</v>
      </c>
      <c r="B11" s="2" t="s">
        <v>153</v>
      </c>
      <c r="C11" s="35">
        <v>10910862.710000001</v>
      </c>
      <c r="D11" s="1">
        <v>470.58333333299998</v>
      </c>
    </row>
    <row r="12" spans="1:4" x14ac:dyDescent="0.3">
      <c r="A12" s="2">
        <v>11</v>
      </c>
      <c r="B12" s="2" t="s">
        <v>200</v>
      </c>
      <c r="C12" s="35">
        <v>1045396861</v>
      </c>
      <c r="D12" s="1">
        <v>475.66666666700002</v>
      </c>
    </row>
    <row r="13" spans="1:4" x14ac:dyDescent="0.3">
      <c r="A13" s="2">
        <v>12</v>
      </c>
      <c r="B13" s="2" t="s">
        <v>154</v>
      </c>
      <c r="C13" s="35">
        <v>103357897.7</v>
      </c>
      <c r="D13" s="1">
        <v>449</v>
      </c>
    </row>
    <row r="14" spans="1:4" x14ac:dyDescent="0.3">
      <c r="A14" s="2">
        <v>13</v>
      </c>
      <c r="B14" s="2" t="s">
        <v>155</v>
      </c>
      <c r="C14" s="35">
        <v>19903882.420000002</v>
      </c>
      <c r="D14" s="1">
        <v>467.08333333299998</v>
      </c>
    </row>
    <row r="15" spans="1:4" x14ac:dyDescent="0.3">
      <c r="A15" s="2">
        <v>14</v>
      </c>
      <c r="B15" s="2" t="s">
        <v>156</v>
      </c>
      <c r="C15" s="35">
        <v>918069135.10000002</v>
      </c>
      <c r="D15" s="1">
        <v>450.16666666700002</v>
      </c>
    </row>
    <row r="16" spans="1:4" x14ac:dyDescent="0.3">
      <c r="A16" s="2">
        <v>15</v>
      </c>
      <c r="B16" s="1" t="s">
        <v>157</v>
      </c>
      <c r="C16" s="35">
        <v>28704243.100000001</v>
      </c>
      <c r="D16" s="1">
        <v>475.58333333299998</v>
      </c>
    </row>
    <row r="17" spans="1:4" x14ac:dyDescent="0.3">
      <c r="A17" s="2">
        <v>16</v>
      </c>
      <c r="B17" s="1" t="s">
        <v>158</v>
      </c>
      <c r="C17" s="35">
        <v>48643220.700000003</v>
      </c>
      <c r="D17" s="1">
        <v>476.75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3453-D479-4CCA-B934-977D40AEC722}">
  <dimension ref="A1:C23"/>
  <sheetViews>
    <sheetView zoomScale="90" zoomScaleNormal="90" workbookViewId="0">
      <selection activeCell="E5" sqref="E5"/>
    </sheetView>
  </sheetViews>
  <sheetFormatPr defaultRowHeight="14.4" x14ac:dyDescent="0.3"/>
  <cols>
    <col min="1" max="1" width="15.109375" bestFit="1" customWidth="1"/>
    <col min="2" max="2" width="21.33203125" customWidth="1"/>
    <col min="3" max="3" width="20.6640625" style="7" customWidth="1"/>
  </cols>
  <sheetData>
    <row r="1" spans="1:3" s="9" customFormat="1" ht="33.75" customHeight="1" x14ac:dyDescent="0.3">
      <c r="A1" s="6" t="s">
        <v>159</v>
      </c>
      <c r="B1" s="6" t="s">
        <v>190</v>
      </c>
      <c r="C1" s="8" t="s">
        <v>193</v>
      </c>
    </row>
    <row r="2" spans="1:3" x14ac:dyDescent="0.3">
      <c r="A2" s="2" t="s">
        <v>182</v>
      </c>
      <c r="B2" s="2" t="s">
        <v>157</v>
      </c>
      <c r="C2" s="44">
        <v>10177.357902456914</v>
      </c>
    </row>
    <row r="3" spans="1:3" x14ac:dyDescent="0.3">
      <c r="A3" s="2" t="s">
        <v>167</v>
      </c>
      <c r="B3" s="46" t="s">
        <v>200</v>
      </c>
      <c r="C3" s="44">
        <v>29587</v>
      </c>
    </row>
    <row r="4" spans="1:3" x14ac:dyDescent="0.3">
      <c r="A4" s="2" t="s">
        <v>175</v>
      </c>
      <c r="B4" s="46" t="s">
        <v>155</v>
      </c>
      <c r="C4" s="45"/>
    </row>
    <row r="5" spans="1:3" x14ac:dyDescent="0.3">
      <c r="A5" s="2" t="s">
        <v>171</v>
      </c>
      <c r="B5" s="46" t="s">
        <v>150</v>
      </c>
      <c r="C5" s="44">
        <v>1164.4711614018543</v>
      </c>
    </row>
    <row r="6" spans="1:3" x14ac:dyDescent="0.3">
      <c r="A6" s="2" t="s">
        <v>179</v>
      </c>
      <c r="B6" s="46" t="s">
        <v>152</v>
      </c>
      <c r="C6" s="44">
        <v>12307.490177589187</v>
      </c>
    </row>
    <row r="7" spans="1:3" x14ac:dyDescent="0.3">
      <c r="A7" s="2" t="s">
        <v>183</v>
      </c>
      <c r="B7" s="46" t="s">
        <v>157</v>
      </c>
      <c r="C7" s="44">
        <v>10928.118811881186</v>
      </c>
    </row>
    <row r="8" spans="1:3" x14ac:dyDescent="0.3">
      <c r="A8" s="2" t="s">
        <v>174</v>
      </c>
      <c r="B8" s="46" t="s">
        <v>155</v>
      </c>
      <c r="C8" s="44">
        <v>11036.220336319346</v>
      </c>
    </row>
    <row r="9" spans="1:3" x14ac:dyDescent="0.3">
      <c r="A9" s="2" t="s">
        <v>172</v>
      </c>
      <c r="B9" s="46" t="s">
        <v>156</v>
      </c>
      <c r="C9" s="44">
        <v>89290</v>
      </c>
    </row>
    <row r="10" spans="1:3" x14ac:dyDescent="0.3">
      <c r="A10" s="2" t="s">
        <v>173</v>
      </c>
      <c r="B10" s="46" t="s">
        <v>154</v>
      </c>
      <c r="C10" s="44">
        <v>37276</v>
      </c>
    </row>
    <row r="11" spans="1:3" x14ac:dyDescent="0.3">
      <c r="A11" s="2" t="s">
        <v>168</v>
      </c>
      <c r="B11" s="46" t="s">
        <v>150</v>
      </c>
      <c r="C11" s="44">
        <v>644</v>
      </c>
    </row>
    <row r="12" spans="1:3" x14ac:dyDescent="0.3">
      <c r="A12" s="2" t="s">
        <v>184</v>
      </c>
      <c r="B12" s="46" t="s">
        <v>151</v>
      </c>
      <c r="C12" s="44">
        <v>13862.09178060663</v>
      </c>
    </row>
    <row r="13" spans="1:3" x14ac:dyDescent="0.3">
      <c r="A13" s="2" t="s">
        <v>169</v>
      </c>
      <c r="B13" s="46" t="s">
        <v>148</v>
      </c>
      <c r="C13" s="44">
        <v>11489.203991827753</v>
      </c>
    </row>
    <row r="14" spans="1:3" x14ac:dyDescent="0.3">
      <c r="A14" s="2" t="s">
        <v>187</v>
      </c>
      <c r="B14" s="46" t="s">
        <v>157</v>
      </c>
      <c r="C14" s="44">
        <v>751</v>
      </c>
    </row>
    <row r="15" spans="1:3" x14ac:dyDescent="0.3">
      <c r="A15" s="2" t="s">
        <v>178</v>
      </c>
      <c r="B15" s="46" t="s">
        <v>152</v>
      </c>
      <c r="C15" s="44">
        <v>18596.80103724658</v>
      </c>
    </row>
    <row r="16" spans="1:3" x14ac:dyDescent="0.3">
      <c r="A16" s="2" t="s">
        <v>170</v>
      </c>
      <c r="B16" s="46" t="s">
        <v>150</v>
      </c>
      <c r="C16" s="44">
        <v>7851.9621247839059</v>
      </c>
    </row>
    <row r="17" spans="1:3" x14ac:dyDescent="0.3">
      <c r="A17" s="2" t="s">
        <v>185</v>
      </c>
      <c r="B17" s="46" t="s">
        <v>158</v>
      </c>
      <c r="C17" s="44">
        <v>13527.389438943894</v>
      </c>
    </row>
    <row r="18" spans="1:3" x14ac:dyDescent="0.3">
      <c r="A18" s="2" t="s">
        <v>188</v>
      </c>
      <c r="B18" s="46" t="s">
        <v>153</v>
      </c>
      <c r="C18" s="44">
        <v>388</v>
      </c>
    </row>
    <row r="19" spans="1:3" x14ac:dyDescent="0.3">
      <c r="A19" s="2" t="s">
        <v>180</v>
      </c>
      <c r="B19" s="46" t="s">
        <v>189</v>
      </c>
      <c r="C19" s="44">
        <v>39860.73943108596</v>
      </c>
    </row>
    <row r="20" spans="1:3" x14ac:dyDescent="0.3">
      <c r="A20" s="2" t="s">
        <v>176</v>
      </c>
      <c r="B20" s="46" t="s">
        <v>146</v>
      </c>
      <c r="C20" s="45"/>
    </row>
    <row r="21" spans="1:3" x14ac:dyDescent="0.3">
      <c r="A21" s="2" t="s">
        <v>181</v>
      </c>
      <c r="B21" s="46" t="s">
        <v>153</v>
      </c>
      <c r="C21" s="44">
        <v>21817.291371994339</v>
      </c>
    </row>
    <row r="22" spans="1:3" x14ac:dyDescent="0.3">
      <c r="A22" s="2" t="s">
        <v>186</v>
      </c>
      <c r="B22" s="46" t="s">
        <v>200</v>
      </c>
      <c r="C22" s="44">
        <v>10851.481219550526</v>
      </c>
    </row>
    <row r="23" spans="1:3" x14ac:dyDescent="0.3">
      <c r="A23" s="2" t="s">
        <v>177</v>
      </c>
      <c r="B23" s="2"/>
      <c r="C23" s="47"/>
    </row>
  </sheetData>
  <sortState xmlns:xlrd2="http://schemas.microsoft.com/office/spreadsheetml/2017/richdata2" ref="A2:B2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showGridLines="0" zoomScale="85" zoomScaleNormal="85" workbookViewId="0">
      <pane ySplit="1" topLeftCell="A2" activePane="bottomLeft" state="frozen"/>
      <selection pane="bottomLeft" activeCell="D8" sqref="D8"/>
    </sheetView>
  </sheetViews>
  <sheetFormatPr defaultRowHeight="14.4" x14ac:dyDescent="0.3"/>
  <cols>
    <col min="1" max="1" width="8.88671875" style="5"/>
    <col min="4" max="4" width="16.6640625" customWidth="1"/>
    <col min="5" max="5" width="11.109375" customWidth="1"/>
  </cols>
  <sheetData>
    <row r="1" spans="1:5" s="12" customFormat="1" ht="28.2" customHeight="1" x14ac:dyDescent="0.3">
      <c r="A1" s="11" t="s">
        <v>199</v>
      </c>
      <c r="B1" s="11" t="s">
        <v>0</v>
      </c>
      <c r="C1" s="11" t="s">
        <v>1</v>
      </c>
      <c r="D1" s="11" t="s">
        <v>163</v>
      </c>
      <c r="E1" s="11" t="s">
        <v>164</v>
      </c>
    </row>
    <row r="2" spans="1:5" x14ac:dyDescent="0.3">
      <c r="A2" s="45" t="s">
        <v>201</v>
      </c>
      <c r="B2" s="45">
        <v>1</v>
      </c>
      <c r="C2" s="45">
        <v>9</v>
      </c>
      <c r="D2" s="45">
        <v>831.67600000000004</v>
      </c>
      <c r="E2" s="45">
        <v>60</v>
      </c>
    </row>
    <row r="3" spans="1:5" x14ac:dyDescent="0.3">
      <c r="A3" s="45" t="s">
        <v>202</v>
      </c>
      <c r="B3" s="45">
        <v>1</v>
      </c>
      <c r="C3" s="45">
        <v>10</v>
      </c>
      <c r="D3" s="45">
        <v>2681.4504000000002</v>
      </c>
      <c r="E3" s="45">
        <v>0.1</v>
      </c>
    </row>
    <row r="4" spans="1:5" x14ac:dyDescent="0.3">
      <c r="A4" s="45" t="s">
        <v>203</v>
      </c>
      <c r="B4" s="46">
        <v>1</v>
      </c>
      <c r="C4" s="46">
        <v>12</v>
      </c>
      <c r="D4" s="45">
        <v>3505.9663999999998</v>
      </c>
      <c r="E4" s="45">
        <v>20</v>
      </c>
    </row>
    <row r="5" spans="1:5" x14ac:dyDescent="0.3">
      <c r="A5" s="45" t="s">
        <v>204</v>
      </c>
      <c r="B5" s="46">
        <v>1</v>
      </c>
      <c r="C5" s="46">
        <v>14</v>
      </c>
      <c r="D5" s="45">
        <v>6201.6769999999997</v>
      </c>
      <c r="E5" s="45">
        <v>60</v>
      </c>
    </row>
    <row r="6" spans="1:5" x14ac:dyDescent="0.3">
      <c r="A6" s="45" t="s">
        <v>205</v>
      </c>
      <c r="B6" s="46">
        <v>2</v>
      </c>
      <c r="C6" s="46">
        <v>3</v>
      </c>
      <c r="D6" s="45">
        <v>11389.67</v>
      </c>
      <c r="E6" s="45">
        <v>30</v>
      </c>
    </row>
    <row r="7" spans="1:5" x14ac:dyDescent="0.3">
      <c r="A7" s="45" t="s">
        <v>206</v>
      </c>
      <c r="B7" s="46">
        <v>2</v>
      </c>
      <c r="C7" s="46">
        <v>6</v>
      </c>
      <c r="D7" s="45">
        <v>15162.998</v>
      </c>
      <c r="E7" s="45">
        <v>60</v>
      </c>
    </row>
    <row r="8" spans="1:5" x14ac:dyDescent="0.3">
      <c r="A8" s="45" t="s">
        <v>207</v>
      </c>
      <c r="B8" s="46">
        <v>2</v>
      </c>
      <c r="C8" s="46">
        <v>12</v>
      </c>
      <c r="D8" s="45">
        <v>6255.1959999999999</v>
      </c>
      <c r="E8" s="45">
        <v>90</v>
      </c>
    </row>
    <row r="9" spans="1:5" x14ac:dyDescent="0.3">
      <c r="A9" s="45" t="s">
        <v>208</v>
      </c>
      <c r="B9" s="46">
        <v>3</v>
      </c>
      <c r="C9" s="46">
        <v>9</v>
      </c>
      <c r="D9" s="45">
        <v>24619.040000000001</v>
      </c>
      <c r="E9" s="45">
        <v>0.1</v>
      </c>
    </row>
    <row r="10" spans="1:5" x14ac:dyDescent="0.3">
      <c r="A10" s="45" t="s">
        <v>209</v>
      </c>
      <c r="B10" s="46">
        <v>3</v>
      </c>
      <c r="C10" s="46">
        <v>12</v>
      </c>
      <c r="D10" s="45">
        <v>5181.933</v>
      </c>
      <c r="E10" s="45">
        <v>60</v>
      </c>
    </row>
    <row r="11" spans="1:5" x14ac:dyDescent="0.3">
      <c r="A11" s="45" t="s">
        <v>210</v>
      </c>
      <c r="B11" s="46">
        <v>4</v>
      </c>
      <c r="C11" s="46">
        <v>7</v>
      </c>
      <c r="D11" s="45">
        <v>19308.422999999999</v>
      </c>
      <c r="E11" s="45">
        <v>70</v>
      </c>
    </row>
    <row r="12" spans="1:5" x14ac:dyDescent="0.3">
      <c r="A12" s="45" t="s">
        <v>211</v>
      </c>
      <c r="B12" s="46">
        <v>4</v>
      </c>
      <c r="C12" s="46">
        <v>12</v>
      </c>
      <c r="D12" s="45">
        <v>29954.525000000001</v>
      </c>
      <c r="E12" s="45">
        <v>40</v>
      </c>
    </row>
    <row r="13" spans="1:5" x14ac:dyDescent="0.3">
      <c r="A13" s="45" t="s">
        <v>212</v>
      </c>
      <c r="B13" s="46">
        <v>4</v>
      </c>
      <c r="C13" s="46">
        <v>13</v>
      </c>
      <c r="D13" s="45">
        <v>3229.529</v>
      </c>
      <c r="E13" s="45">
        <v>0.1</v>
      </c>
    </row>
    <row r="14" spans="1:5" x14ac:dyDescent="0.3">
      <c r="A14" s="45" t="s">
        <v>213</v>
      </c>
      <c r="B14" s="46">
        <v>4</v>
      </c>
      <c r="C14" s="46">
        <v>14</v>
      </c>
      <c r="D14" s="45">
        <v>9155.5280000000002</v>
      </c>
      <c r="E14" s="45">
        <v>70</v>
      </c>
    </row>
    <row r="15" spans="1:5" x14ac:dyDescent="0.3">
      <c r="A15" s="45" t="s">
        <v>215</v>
      </c>
      <c r="B15" s="46">
        <v>4</v>
      </c>
      <c r="C15" s="46">
        <v>15</v>
      </c>
      <c r="D15" s="45">
        <v>1230.0464999999999</v>
      </c>
      <c r="E15" s="45">
        <v>70</v>
      </c>
    </row>
    <row r="16" spans="1:5" x14ac:dyDescent="0.3">
      <c r="A16" s="45" t="s">
        <v>214</v>
      </c>
      <c r="B16" s="46">
        <v>5</v>
      </c>
      <c r="C16" s="46">
        <v>10</v>
      </c>
      <c r="D16" s="45">
        <v>667.44929999999999</v>
      </c>
      <c r="E16" s="45">
        <v>50</v>
      </c>
    </row>
    <row r="17" spans="1:5" x14ac:dyDescent="0.3">
      <c r="A17" s="45" t="s">
        <v>216</v>
      </c>
      <c r="B17" s="46">
        <v>6</v>
      </c>
      <c r="C17" s="46">
        <v>12</v>
      </c>
      <c r="D17" s="45">
        <v>944.25569999999993</v>
      </c>
      <c r="E17" s="45">
        <v>20</v>
      </c>
    </row>
    <row r="18" spans="1:5" x14ac:dyDescent="0.3">
      <c r="A18" s="45" t="s">
        <v>217</v>
      </c>
      <c r="B18" s="46">
        <v>6</v>
      </c>
      <c r="C18" s="46">
        <v>13</v>
      </c>
      <c r="D18" s="45">
        <v>9610.23</v>
      </c>
      <c r="E18" s="45">
        <v>90</v>
      </c>
    </row>
    <row r="19" spans="1:5" x14ac:dyDescent="0.3">
      <c r="A19" s="45" t="s">
        <v>218</v>
      </c>
      <c r="B19" s="46">
        <v>7</v>
      </c>
      <c r="C19" s="46">
        <v>10</v>
      </c>
      <c r="D19" s="45">
        <v>1046.932</v>
      </c>
      <c r="E19" s="45">
        <v>40</v>
      </c>
    </row>
    <row r="20" spans="1:5" x14ac:dyDescent="0.3">
      <c r="A20" s="45" t="s">
        <v>219</v>
      </c>
      <c r="B20" s="46">
        <v>7</v>
      </c>
      <c r="C20" s="46">
        <v>11</v>
      </c>
      <c r="D20" s="45">
        <v>33518.315000000002</v>
      </c>
      <c r="E20" s="45">
        <v>50</v>
      </c>
    </row>
    <row r="21" spans="1:5" x14ac:dyDescent="0.3">
      <c r="A21" s="45" t="s">
        <v>220</v>
      </c>
      <c r="B21" s="46">
        <v>7</v>
      </c>
      <c r="C21" s="46">
        <v>13</v>
      </c>
      <c r="D21" s="45">
        <v>440.54360000000003</v>
      </c>
      <c r="E21" s="45">
        <v>50</v>
      </c>
    </row>
    <row r="22" spans="1:5" x14ac:dyDescent="0.3">
      <c r="A22" s="45" t="s">
        <v>221</v>
      </c>
      <c r="B22" s="46">
        <v>7</v>
      </c>
      <c r="C22" s="46">
        <v>16</v>
      </c>
      <c r="D22" s="45">
        <v>2641.5048000000002</v>
      </c>
      <c r="E22" s="45">
        <v>20</v>
      </c>
    </row>
    <row r="23" spans="1:5" x14ac:dyDescent="0.3">
      <c r="A23" s="45" t="s">
        <v>222</v>
      </c>
      <c r="B23" s="46">
        <v>8</v>
      </c>
      <c r="C23" s="46">
        <v>9</v>
      </c>
      <c r="D23" s="45">
        <v>3791.0079999999998</v>
      </c>
      <c r="E23" s="45">
        <v>30</v>
      </c>
    </row>
    <row r="24" spans="1:5" x14ac:dyDescent="0.3">
      <c r="A24" s="45" t="s">
        <v>223</v>
      </c>
      <c r="B24" s="46">
        <v>9</v>
      </c>
      <c r="C24" s="46">
        <v>12</v>
      </c>
      <c r="D24" s="45">
        <v>5594.982</v>
      </c>
      <c r="E24" s="45">
        <v>70</v>
      </c>
    </row>
    <row r="25" spans="1:5" x14ac:dyDescent="0.3">
      <c r="A25" s="45" t="s">
        <v>224</v>
      </c>
      <c r="B25" s="46">
        <v>10</v>
      </c>
      <c r="C25" s="46">
        <v>14</v>
      </c>
      <c r="D25" s="45">
        <v>6734.2650000000003</v>
      </c>
      <c r="E25" s="45">
        <v>30</v>
      </c>
    </row>
    <row r="26" spans="1:5" x14ac:dyDescent="0.3">
      <c r="A26" s="45" t="s">
        <v>225</v>
      </c>
      <c r="B26" s="46">
        <v>11</v>
      </c>
      <c r="C26" s="46">
        <v>16</v>
      </c>
      <c r="D26" s="45">
        <v>6169.2179999999998</v>
      </c>
      <c r="E26" s="45">
        <v>90</v>
      </c>
    </row>
    <row r="27" spans="1:5" x14ac:dyDescent="0.3">
      <c r="A27" s="45" t="s">
        <v>226</v>
      </c>
      <c r="B27" s="46">
        <v>12</v>
      </c>
      <c r="C27" s="46">
        <v>14</v>
      </c>
      <c r="D27" s="45">
        <v>35344.504000000001</v>
      </c>
      <c r="E27" s="45">
        <v>0.1</v>
      </c>
    </row>
    <row r="28" spans="1:5" x14ac:dyDescent="0.3">
      <c r="A28" s="45" t="s">
        <v>227</v>
      </c>
      <c r="B28" s="46">
        <v>13</v>
      </c>
      <c r="C28" s="46">
        <v>15</v>
      </c>
      <c r="D28" s="45">
        <v>4597.8040000000001</v>
      </c>
      <c r="E28" s="45">
        <v>100</v>
      </c>
    </row>
    <row r="29" spans="1:5" x14ac:dyDescent="0.3">
      <c r="A29" s="45" t="s">
        <v>228</v>
      </c>
      <c r="B29" s="45">
        <v>13</v>
      </c>
      <c r="C29" s="45">
        <v>16</v>
      </c>
      <c r="D29" s="45">
        <v>8656.3379999999997</v>
      </c>
      <c r="E29" s="45">
        <v>0.1</v>
      </c>
    </row>
    <row r="30" spans="1:5" x14ac:dyDescent="0.3">
      <c r="A30" s="45" t="s">
        <v>229</v>
      </c>
      <c r="B30" s="45">
        <v>15</v>
      </c>
      <c r="C30" s="45">
        <v>16</v>
      </c>
      <c r="D30" s="45">
        <v>6458.3670000000002</v>
      </c>
      <c r="E30" s="45">
        <v>100</v>
      </c>
    </row>
  </sheetData>
  <sortState xmlns:xlrd2="http://schemas.microsoft.com/office/spreadsheetml/2017/richdata2" ref="B2:E29">
    <sortCondition ref="B2:B29"/>
    <sortCondition ref="C2:C29"/>
  </sortState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2"/>
  <sheetViews>
    <sheetView showGridLines="0" zoomScale="85" zoomScaleNormal="85" workbookViewId="0">
      <pane ySplit="1" topLeftCell="A30" activePane="bottomLeft" state="frozen"/>
      <selection pane="bottomLeft" activeCell="G87" sqref="G87:H93"/>
    </sheetView>
  </sheetViews>
  <sheetFormatPr defaultColWidth="8.88671875" defaultRowHeight="14.4" x14ac:dyDescent="0.3"/>
  <cols>
    <col min="1" max="3" width="22.6640625" style="3" customWidth="1"/>
    <col min="4" max="4" width="8.88671875" style="3"/>
    <col min="5" max="5" width="9.5546875" style="19" bestFit="1" customWidth="1"/>
    <col min="6" max="6" width="9.5546875" style="3" bestFit="1" customWidth="1"/>
    <col min="7" max="8" width="12" style="3" bestFit="1" customWidth="1"/>
    <col min="9" max="10" width="9.5546875" style="3" bestFit="1" customWidth="1"/>
    <col min="11" max="11" width="9.5546875" style="24" customWidth="1"/>
    <col min="12" max="12" width="14.5546875" style="3" customWidth="1"/>
    <col min="13" max="13" width="14.5546875" style="39" customWidth="1"/>
    <col min="14" max="16384" width="8.88671875" style="3"/>
  </cols>
  <sheetData>
    <row r="1" spans="1:13" s="15" customFormat="1" ht="33" customHeight="1" x14ac:dyDescent="0.3">
      <c r="A1" s="13" t="s">
        <v>190</v>
      </c>
      <c r="B1" s="13" t="s">
        <v>191</v>
      </c>
      <c r="C1" s="13" t="s">
        <v>194</v>
      </c>
      <c r="D1" s="13" t="s">
        <v>159</v>
      </c>
      <c r="E1" s="14" t="s">
        <v>160</v>
      </c>
      <c r="F1" s="13" t="s">
        <v>4</v>
      </c>
      <c r="G1" s="13" t="s">
        <v>2</v>
      </c>
      <c r="H1" s="13" t="s">
        <v>3</v>
      </c>
      <c r="I1" s="13" t="s">
        <v>161</v>
      </c>
      <c r="J1" s="13" t="s">
        <v>162</v>
      </c>
      <c r="K1" s="22" t="s">
        <v>230</v>
      </c>
      <c r="L1" s="33" t="s">
        <v>295</v>
      </c>
      <c r="M1" s="36" t="s">
        <v>307</v>
      </c>
    </row>
    <row r="2" spans="1:13" x14ac:dyDescent="0.3">
      <c r="A2" s="16" t="s">
        <v>200</v>
      </c>
      <c r="B2" s="16" t="s">
        <v>167</v>
      </c>
      <c r="C2" s="16" t="s">
        <v>197</v>
      </c>
      <c r="D2" s="16" t="s">
        <v>5</v>
      </c>
      <c r="E2" s="17">
        <v>11</v>
      </c>
      <c r="F2" s="2">
        <v>0</v>
      </c>
      <c r="G2" s="18">
        <v>14.9</v>
      </c>
      <c r="H2" s="18">
        <v>5.96911E-6</v>
      </c>
      <c r="I2" s="16">
        <v>0</v>
      </c>
      <c r="J2" s="2">
        <v>547.66669999999999</v>
      </c>
      <c r="K2" s="23">
        <v>1000000</v>
      </c>
      <c r="L2" s="29">
        <v>0.37883871899999999</v>
      </c>
      <c r="M2" s="37"/>
    </row>
    <row r="3" spans="1:13" x14ac:dyDescent="0.3">
      <c r="A3" s="16" t="s">
        <v>200</v>
      </c>
      <c r="B3" s="16" t="s">
        <v>167</v>
      </c>
      <c r="C3" s="16" t="s">
        <v>197</v>
      </c>
      <c r="D3" s="16" t="s">
        <v>6</v>
      </c>
      <c r="E3" s="17">
        <v>11</v>
      </c>
      <c r="F3" s="2">
        <v>0</v>
      </c>
      <c r="G3" s="18">
        <v>14.9</v>
      </c>
      <c r="H3" s="18">
        <v>5.96911E-6</v>
      </c>
      <c r="I3" s="16">
        <v>0</v>
      </c>
      <c r="J3" s="2">
        <v>547.66669999999999</v>
      </c>
      <c r="K3" s="23">
        <v>1000000</v>
      </c>
      <c r="L3" s="29">
        <v>0.37485287</v>
      </c>
      <c r="M3" s="37"/>
    </row>
    <row r="4" spans="1:13" x14ac:dyDescent="0.3">
      <c r="A4" s="16" t="s">
        <v>200</v>
      </c>
      <c r="B4" s="16" t="s">
        <v>167</v>
      </c>
      <c r="C4" s="16" t="s">
        <v>198</v>
      </c>
      <c r="D4" s="16" t="s">
        <v>7</v>
      </c>
      <c r="E4" s="17">
        <v>11</v>
      </c>
      <c r="F4" s="2">
        <v>0</v>
      </c>
      <c r="G4" s="2">
        <v>29.765945429999999</v>
      </c>
      <c r="H4" s="2">
        <v>9.6736100000000002E-4</v>
      </c>
      <c r="I4" s="16">
        <v>0</v>
      </c>
      <c r="J4" s="2">
        <v>17.58333</v>
      </c>
      <c r="K4" s="23">
        <v>1000000</v>
      </c>
      <c r="L4" s="31">
        <v>0.9699702</v>
      </c>
      <c r="M4" s="37"/>
    </row>
    <row r="5" spans="1:13" x14ac:dyDescent="0.3">
      <c r="A5" s="16" t="s">
        <v>200</v>
      </c>
      <c r="B5" s="16" t="s">
        <v>167</v>
      </c>
      <c r="C5" s="16" t="s">
        <v>198</v>
      </c>
      <c r="D5" s="16" t="s">
        <v>8</v>
      </c>
      <c r="E5" s="17">
        <v>11</v>
      </c>
      <c r="F5" s="2">
        <v>0</v>
      </c>
      <c r="G5" s="2">
        <v>29.765945429999999</v>
      </c>
      <c r="H5" s="2">
        <v>9.6736100000000002E-4</v>
      </c>
      <c r="I5" s="16">
        <v>0</v>
      </c>
      <c r="J5" s="2">
        <v>17.58333</v>
      </c>
      <c r="K5" s="23">
        <v>1000000</v>
      </c>
      <c r="L5" s="31">
        <v>0.9699702</v>
      </c>
      <c r="M5" s="37"/>
    </row>
    <row r="6" spans="1:13" x14ac:dyDescent="0.3">
      <c r="A6" s="16" t="s">
        <v>200</v>
      </c>
      <c r="B6" s="16" t="s">
        <v>167</v>
      </c>
      <c r="C6" s="16" t="s">
        <v>198</v>
      </c>
      <c r="D6" s="16" t="s">
        <v>9</v>
      </c>
      <c r="E6" s="17">
        <v>11</v>
      </c>
      <c r="F6" s="2">
        <v>0</v>
      </c>
      <c r="G6" s="2">
        <v>29.765945429999999</v>
      </c>
      <c r="H6" s="2">
        <v>9.6736100000000002E-4</v>
      </c>
      <c r="I6" s="16">
        <v>0</v>
      </c>
      <c r="J6" s="2">
        <v>17.58333</v>
      </c>
      <c r="K6" s="23">
        <v>1000000</v>
      </c>
      <c r="L6" s="31">
        <v>0.9699702</v>
      </c>
      <c r="M6" s="37"/>
    </row>
    <row r="7" spans="1:13" x14ac:dyDescent="0.3">
      <c r="A7" s="16" t="s">
        <v>200</v>
      </c>
      <c r="B7" s="16" t="s">
        <v>167</v>
      </c>
      <c r="C7" s="16" t="s">
        <v>198</v>
      </c>
      <c r="D7" s="16" t="s">
        <v>10</v>
      </c>
      <c r="E7" s="17">
        <v>11</v>
      </c>
      <c r="F7" s="2">
        <v>0</v>
      </c>
      <c r="G7" s="2">
        <v>29.765945429999999</v>
      </c>
      <c r="H7" s="2">
        <v>9.6736100000000002E-4</v>
      </c>
      <c r="I7" s="16">
        <v>0</v>
      </c>
      <c r="J7" s="2">
        <v>17.58333</v>
      </c>
      <c r="K7" s="23">
        <v>1000000</v>
      </c>
      <c r="L7" s="31">
        <v>0.9699702</v>
      </c>
      <c r="M7" s="37"/>
    </row>
    <row r="8" spans="1:13" x14ac:dyDescent="0.3">
      <c r="A8" s="16" t="s">
        <v>200</v>
      </c>
      <c r="B8" s="16" t="s">
        <v>167</v>
      </c>
      <c r="C8" s="16" t="s">
        <v>198</v>
      </c>
      <c r="D8" s="16" t="s">
        <v>11</v>
      </c>
      <c r="E8" s="17">
        <v>11</v>
      </c>
      <c r="F8" s="2">
        <v>0</v>
      </c>
      <c r="G8" s="2">
        <v>29.765945429999999</v>
      </c>
      <c r="H8" s="2">
        <v>9.6736100000000002E-4</v>
      </c>
      <c r="I8" s="16">
        <v>0</v>
      </c>
      <c r="J8" s="2">
        <v>17.58333</v>
      </c>
      <c r="K8" s="23">
        <v>1000000</v>
      </c>
      <c r="L8" s="31">
        <v>0.9699702</v>
      </c>
      <c r="M8" s="37"/>
    </row>
    <row r="9" spans="1:13" x14ac:dyDescent="0.3">
      <c r="A9" s="16" t="s">
        <v>200</v>
      </c>
      <c r="B9" s="16" t="s">
        <v>167</v>
      </c>
      <c r="C9" s="16" t="s">
        <v>198</v>
      </c>
      <c r="D9" s="16" t="s">
        <v>12</v>
      </c>
      <c r="E9" s="17">
        <v>11</v>
      </c>
      <c r="F9" s="2">
        <v>0</v>
      </c>
      <c r="G9" s="2">
        <v>29.765945429999999</v>
      </c>
      <c r="H9" s="2">
        <v>9.6736100000000002E-4</v>
      </c>
      <c r="I9" s="16">
        <v>0</v>
      </c>
      <c r="J9" s="2">
        <v>17.58333</v>
      </c>
      <c r="K9" s="23">
        <v>1000000</v>
      </c>
      <c r="L9" s="31">
        <v>0.9699702</v>
      </c>
      <c r="M9" s="37"/>
    </row>
    <row r="10" spans="1:13" x14ac:dyDescent="0.3">
      <c r="A10" s="16" t="s">
        <v>200</v>
      </c>
      <c r="B10" s="16" t="s">
        <v>167</v>
      </c>
      <c r="C10" s="16" t="s">
        <v>198</v>
      </c>
      <c r="D10" s="16" t="s">
        <v>13</v>
      </c>
      <c r="E10" s="17">
        <v>11</v>
      </c>
      <c r="F10" s="2">
        <v>0</v>
      </c>
      <c r="G10" s="2">
        <v>29.765945429999999</v>
      </c>
      <c r="H10" s="2">
        <v>9.6736100000000002E-4</v>
      </c>
      <c r="I10" s="16">
        <v>0</v>
      </c>
      <c r="J10" s="2">
        <v>17.58333</v>
      </c>
      <c r="K10" s="23">
        <v>1000000</v>
      </c>
      <c r="L10" s="31">
        <v>0.9699702</v>
      </c>
      <c r="M10" s="37"/>
    </row>
    <row r="11" spans="1:13" x14ac:dyDescent="0.3">
      <c r="A11" s="16" t="s">
        <v>200</v>
      </c>
      <c r="B11" s="16" t="s">
        <v>167</v>
      </c>
      <c r="C11" s="16" t="s">
        <v>198</v>
      </c>
      <c r="D11" s="16" t="s">
        <v>14</v>
      </c>
      <c r="E11" s="17">
        <v>11</v>
      </c>
      <c r="F11" s="2">
        <v>0</v>
      </c>
      <c r="G11" s="2">
        <v>29.765945429999999</v>
      </c>
      <c r="H11" s="2">
        <v>9.6736100000000002E-4</v>
      </c>
      <c r="I11" s="16">
        <v>0</v>
      </c>
      <c r="J11" s="2">
        <v>17.58333</v>
      </c>
      <c r="K11" s="23">
        <v>1000000</v>
      </c>
      <c r="L11" s="31">
        <v>0.9699702</v>
      </c>
      <c r="M11" s="37"/>
    </row>
    <row r="12" spans="1:13" x14ac:dyDescent="0.3">
      <c r="A12" s="16" t="s">
        <v>200</v>
      </c>
      <c r="B12" s="16" t="s">
        <v>167</v>
      </c>
      <c r="C12" s="16" t="s">
        <v>198</v>
      </c>
      <c r="D12" s="16" t="s">
        <v>15</v>
      </c>
      <c r="E12" s="17">
        <v>11</v>
      </c>
      <c r="F12" s="2">
        <v>0</v>
      </c>
      <c r="G12" s="2">
        <v>29.765945429999999</v>
      </c>
      <c r="H12" s="2">
        <v>9.6736100000000002E-4</v>
      </c>
      <c r="I12" s="16">
        <v>0</v>
      </c>
      <c r="J12" s="2">
        <v>17.58333</v>
      </c>
      <c r="K12" s="23">
        <v>1000000</v>
      </c>
      <c r="L12" s="31">
        <v>0.9699702</v>
      </c>
      <c r="M12" s="37"/>
    </row>
    <row r="13" spans="1:13" x14ac:dyDescent="0.3">
      <c r="A13" s="16" t="s">
        <v>200</v>
      </c>
      <c r="B13" s="16" t="s">
        <v>167</v>
      </c>
      <c r="C13" s="16" t="s">
        <v>198</v>
      </c>
      <c r="D13" s="16" t="s">
        <v>16</v>
      </c>
      <c r="E13" s="17">
        <v>11</v>
      </c>
      <c r="F13" s="2">
        <v>0</v>
      </c>
      <c r="G13" s="2">
        <v>29.765945429999999</v>
      </c>
      <c r="H13" s="2">
        <v>9.6736100000000002E-4</v>
      </c>
      <c r="I13" s="16">
        <v>0</v>
      </c>
      <c r="J13" s="2">
        <v>17.58333</v>
      </c>
      <c r="K13" s="23">
        <v>1000000</v>
      </c>
      <c r="L13" s="31">
        <v>0.9699702</v>
      </c>
      <c r="M13" s="37"/>
    </row>
    <row r="14" spans="1:13" x14ac:dyDescent="0.3">
      <c r="A14" s="16" t="s">
        <v>200</v>
      </c>
      <c r="B14" s="16" t="s">
        <v>167</v>
      </c>
      <c r="C14" s="16" t="s">
        <v>198</v>
      </c>
      <c r="D14" s="16" t="s">
        <v>17</v>
      </c>
      <c r="E14" s="17">
        <v>11</v>
      </c>
      <c r="F14" s="2">
        <v>0</v>
      </c>
      <c r="G14" s="2">
        <v>29.765945429999999</v>
      </c>
      <c r="H14" s="2">
        <v>9.6736100000000002E-4</v>
      </c>
      <c r="I14" s="16">
        <v>0</v>
      </c>
      <c r="J14" s="2">
        <v>17.58333</v>
      </c>
      <c r="K14" s="23">
        <v>1000000</v>
      </c>
      <c r="L14" s="31">
        <v>0.9699702</v>
      </c>
      <c r="M14" s="37"/>
    </row>
    <row r="15" spans="1:13" x14ac:dyDescent="0.3">
      <c r="A15" s="16" t="s">
        <v>200</v>
      </c>
      <c r="B15" s="16" t="s">
        <v>167</v>
      </c>
      <c r="C15" s="16" t="s">
        <v>198</v>
      </c>
      <c r="D15" s="16" t="s">
        <v>18</v>
      </c>
      <c r="E15" s="17">
        <v>11</v>
      </c>
      <c r="F15" s="2">
        <v>0</v>
      </c>
      <c r="G15" s="2">
        <v>29.765945429999999</v>
      </c>
      <c r="H15" s="2">
        <v>9.6736100000000002E-4</v>
      </c>
      <c r="I15" s="16">
        <v>0</v>
      </c>
      <c r="J15" s="2">
        <v>17.58333</v>
      </c>
      <c r="K15" s="23">
        <v>1000000</v>
      </c>
      <c r="L15" s="31">
        <v>0.9699702</v>
      </c>
      <c r="M15" s="37"/>
    </row>
    <row r="16" spans="1:13" x14ac:dyDescent="0.3">
      <c r="A16" s="16" t="s">
        <v>200</v>
      </c>
      <c r="B16" s="16" t="s">
        <v>167</v>
      </c>
      <c r="C16" s="16" t="s">
        <v>198</v>
      </c>
      <c r="D16" s="16" t="s">
        <v>19</v>
      </c>
      <c r="E16" s="17">
        <v>11</v>
      </c>
      <c r="F16" s="2">
        <v>0</v>
      </c>
      <c r="G16" s="2">
        <v>29.765945429999999</v>
      </c>
      <c r="H16" s="2">
        <v>9.6736100000000002E-4</v>
      </c>
      <c r="I16" s="16">
        <v>0</v>
      </c>
      <c r="J16" s="2">
        <v>17.58333</v>
      </c>
      <c r="K16" s="23">
        <v>1000000</v>
      </c>
      <c r="L16" s="31">
        <v>0.9699702</v>
      </c>
      <c r="M16" s="37"/>
    </row>
    <row r="17" spans="1:13" x14ac:dyDescent="0.3">
      <c r="A17" s="16" t="s">
        <v>200</v>
      </c>
      <c r="B17" s="16" t="s">
        <v>167</v>
      </c>
      <c r="C17" s="16" t="s">
        <v>198</v>
      </c>
      <c r="D17" s="16" t="s">
        <v>20</v>
      </c>
      <c r="E17" s="17">
        <v>11</v>
      </c>
      <c r="F17" s="2">
        <v>0</v>
      </c>
      <c r="G17" s="2">
        <v>29.765945429999999</v>
      </c>
      <c r="H17" s="2">
        <v>9.6736100000000002E-4</v>
      </c>
      <c r="I17" s="16">
        <v>0</v>
      </c>
      <c r="J17" s="2">
        <v>17.58333</v>
      </c>
      <c r="K17" s="23">
        <v>1000000</v>
      </c>
      <c r="L17" s="31">
        <v>0.9699702</v>
      </c>
      <c r="M17" s="37"/>
    </row>
    <row r="18" spans="1:13" x14ac:dyDescent="0.3">
      <c r="A18" s="16" t="s">
        <v>200</v>
      </c>
      <c r="B18" s="16" t="s">
        <v>167</v>
      </c>
      <c r="C18" s="16" t="s">
        <v>198</v>
      </c>
      <c r="D18" s="16" t="s">
        <v>21</v>
      </c>
      <c r="E18" s="17">
        <v>11</v>
      </c>
      <c r="F18" s="2">
        <v>0</v>
      </c>
      <c r="G18" s="2">
        <v>29.765945429999999</v>
      </c>
      <c r="H18" s="2">
        <v>9.6736100000000002E-4</v>
      </c>
      <c r="I18" s="16">
        <v>0</v>
      </c>
      <c r="J18" s="2">
        <v>17.58333</v>
      </c>
      <c r="K18" s="23">
        <v>1000000</v>
      </c>
      <c r="L18" s="31">
        <v>0.9699702</v>
      </c>
      <c r="M18" s="37"/>
    </row>
    <row r="19" spans="1:13" x14ac:dyDescent="0.3">
      <c r="A19" s="16" t="s">
        <v>200</v>
      </c>
      <c r="B19" s="16" t="s">
        <v>167</v>
      </c>
      <c r="C19" s="16" t="s">
        <v>198</v>
      </c>
      <c r="D19" s="16" t="s">
        <v>22</v>
      </c>
      <c r="E19" s="17">
        <v>11</v>
      </c>
      <c r="F19" s="2">
        <v>0</v>
      </c>
      <c r="G19" s="2">
        <v>29.765945429999999</v>
      </c>
      <c r="H19" s="2">
        <v>9.6736100000000002E-4</v>
      </c>
      <c r="I19" s="16">
        <v>0</v>
      </c>
      <c r="J19" s="2">
        <v>17.58333</v>
      </c>
      <c r="K19" s="23">
        <v>1000000</v>
      </c>
      <c r="L19" s="31">
        <v>0.9699702</v>
      </c>
      <c r="M19" s="37"/>
    </row>
    <row r="20" spans="1:13" x14ac:dyDescent="0.3">
      <c r="A20" s="16" t="s">
        <v>200</v>
      </c>
      <c r="B20" s="16" t="s">
        <v>167</v>
      </c>
      <c r="C20" s="16" t="s">
        <v>198</v>
      </c>
      <c r="D20" s="16" t="s">
        <v>23</v>
      </c>
      <c r="E20" s="17">
        <v>11</v>
      </c>
      <c r="F20" s="2">
        <v>0</v>
      </c>
      <c r="G20" s="2">
        <v>29.765945429999999</v>
      </c>
      <c r="H20" s="2">
        <v>9.6736100000000002E-4</v>
      </c>
      <c r="I20" s="16">
        <v>0</v>
      </c>
      <c r="J20" s="2">
        <v>53.833329999999997</v>
      </c>
      <c r="K20" s="23">
        <v>1000000</v>
      </c>
      <c r="L20" s="31">
        <v>0.94139265000000005</v>
      </c>
      <c r="M20" s="37"/>
    </row>
    <row r="21" spans="1:13" x14ac:dyDescent="0.3">
      <c r="A21" s="16" t="s">
        <v>200</v>
      </c>
      <c r="B21" s="16" t="s">
        <v>167</v>
      </c>
      <c r="C21" s="16" t="s">
        <v>198</v>
      </c>
      <c r="D21" s="16" t="s">
        <v>24</v>
      </c>
      <c r="E21" s="17">
        <v>11</v>
      </c>
      <c r="F21" s="2">
        <v>0</v>
      </c>
      <c r="G21" s="2">
        <v>29.765945429999999</v>
      </c>
      <c r="H21" s="2">
        <v>9.6736100000000002E-4</v>
      </c>
      <c r="I21" s="16">
        <v>0</v>
      </c>
      <c r="J21" s="2">
        <v>53.833329999999997</v>
      </c>
      <c r="K21" s="23">
        <v>1000000</v>
      </c>
      <c r="L21" s="31">
        <v>1.27918552</v>
      </c>
      <c r="M21" s="37"/>
    </row>
    <row r="22" spans="1:13" x14ac:dyDescent="0.3">
      <c r="A22" s="16" t="s">
        <v>200</v>
      </c>
      <c r="B22" s="16" t="s">
        <v>167</v>
      </c>
      <c r="C22" s="16" t="s">
        <v>198</v>
      </c>
      <c r="D22" s="16" t="s">
        <v>25</v>
      </c>
      <c r="E22" s="17">
        <v>11</v>
      </c>
      <c r="F22" s="2">
        <v>0</v>
      </c>
      <c r="G22" s="2">
        <v>29.765945429999999</v>
      </c>
      <c r="H22" s="2">
        <v>9.6736100000000002E-4</v>
      </c>
      <c r="I22" s="16">
        <v>0</v>
      </c>
      <c r="J22" s="2">
        <v>53.833329999999997</v>
      </c>
      <c r="K22" s="23">
        <v>1000000</v>
      </c>
      <c r="L22" s="31">
        <v>0.941269841</v>
      </c>
      <c r="M22" s="37"/>
    </row>
    <row r="23" spans="1:13" x14ac:dyDescent="0.3">
      <c r="A23" s="16" t="s">
        <v>200</v>
      </c>
      <c r="B23" s="16" t="s">
        <v>167</v>
      </c>
      <c r="C23" s="16" t="s">
        <v>198</v>
      </c>
      <c r="D23" s="16" t="s">
        <v>26</v>
      </c>
      <c r="E23" s="17">
        <v>11</v>
      </c>
      <c r="F23" s="2">
        <v>0</v>
      </c>
      <c r="G23" s="2">
        <v>29.765945429999999</v>
      </c>
      <c r="H23" s="2">
        <v>9.6736100000000002E-4</v>
      </c>
      <c r="I23" s="16">
        <v>0</v>
      </c>
      <c r="J23" s="2">
        <v>53.833329999999997</v>
      </c>
      <c r="K23" s="23">
        <v>1000000</v>
      </c>
      <c r="L23" s="31">
        <v>0.71803278699999995</v>
      </c>
      <c r="M23" s="37"/>
    </row>
    <row r="24" spans="1:13" x14ac:dyDescent="0.3">
      <c r="A24" s="16" t="s">
        <v>150</v>
      </c>
      <c r="B24" s="16" t="s">
        <v>168</v>
      </c>
      <c r="C24" s="16" t="s">
        <v>198</v>
      </c>
      <c r="D24" s="16" t="s">
        <v>27</v>
      </c>
      <c r="E24" s="17">
        <v>7</v>
      </c>
      <c r="F24" s="2">
        <v>0</v>
      </c>
      <c r="G24" s="2">
        <v>29.765945429999999</v>
      </c>
      <c r="H24" s="2">
        <v>9.6736100000000002E-4</v>
      </c>
      <c r="I24" s="16">
        <v>0</v>
      </c>
      <c r="J24" s="2">
        <v>173.33330000000001</v>
      </c>
      <c r="K24" s="23">
        <v>1000000</v>
      </c>
      <c r="L24" s="32">
        <v>0.63495766899999995</v>
      </c>
      <c r="M24" s="37"/>
    </row>
    <row r="25" spans="1:13" x14ac:dyDescent="0.3">
      <c r="A25" s="16" t="s">
        <v>150</v>
      </c>
      <c r="B25" s="16" t="s">
        <v>168</v>
      </c>
      <c r="C25" s="16" t="s">
        <v>198</v>
      </c>
      <c r="D25" s="16" t="s">
        <v>28</v>
      </c>
      <c r="E25" s="17">
        <v>7</v>
      </c>
      <c r="F25" s="2">
        <v>0</v>
      </c>
      <c r="G25" s="2">
        <v>29.765945429999999</v>
      </c>
      <c r="H25" s="2">
        <v>9.6736100000000002E-4</v>
      </c>
      <c r="I25" s="16">
        <v>0</v>
      </c>
      <c r="J25" s="2">
        <v>173.33330000000001</v>
      </c>
      <c r="K25" s="23">
        <v>1000000</v>
      </c>
      <c r="L25" s="32">
        <v>0.63547993999999997</v>
      </c>
      <c r="M25" s="37"/>
    </row>
    <row r="26" spans="1:13" x14ac:dyDescent="0.3">
      <c r="A26" s="16" t="s">
        <v>150</v>
      </c>
      <c r="B26" s="16" t="s">
        <v>168</v>
      </c>
      <c r="C26" s="16" t="s">
        <v>198</v>
      </c>
      <c r="D26" s="16" t="s">
        <v>29</v>
      </c>
      <c r="E26" s="17">
        <v>7</v>
      </c>
      <c r="F26" s="2">
        <v>0</v>
      </c>
      <c r="G26" s="2">
        <v>29.765945429999999</v>
      </c>
      <c r="H26" s="2">
        <v>9.6736100000000002E-4</v>
      </c>
      <c r="I26" s="16">
        <v>0</v>
      </c>
      <c r="J26" s="2">
        <v>165</v>
      </c>
      <c r="K26" s="23">
        <v>1000000</v>
      </c>
      <c r="L26" s="32">
        <v>0.64257571000000002</v>
      </c>
      <c r="M26" s="37"/>
    </row>
    <row r="27" spans="1:13" x14ac:dyDescent="0.3">
      <c r="A27" s="16" t="s">
        <v>148</v>
      </c>
      <c r="B27" s="16" t="s">
        <v>169</v>
      </c>
      <c r="C27" s="16" t="s">
        <v>198</v>
      </c>
      <c r="D27" s="16" t="s">
        <v>30</v>
      </c>
      <c r="E27" s="17">
        <v>4</v>
      </c>
      <c r="F27" s="2">
        <v>0</v>
      </c>
      <c r="G27" s="2">
        <v>29.765945429999999</v>
      </c>
      <c r="H27" s="2">
        <v>9.6736100000000002E-4</v>
      </c>
      <c r="I27" s="16">
        <v>0</v>
      </c>
      <c r="J27" s="2">
        <v>56</v>
      </c>
      <c r="K27" s="23">
        <v>1000000</v>
      </c>
      <c r="L27" s="32">
        <v>0.71215277799999999</v>
      </c>
      <c r="M27" s="37"/>
    </row>
    <row r="28" spans="1:13" x14ac:dyDescent="0.3">
      <c r="A28" s="16" t="s">
        <v>148</v>
      </c>
      <c r="B28" s="16" t="s">
        <v>169</v>
      </c>
      <c r="C28" s="16" t="s">
        <v>198</v>
      </c>
      <c r="D28" s="16" t="s">
        <v>31</v>
      </c>
      <c r="E28" s="17">
        <v>4</v>
      </c>
      <c r="F28" s="2">
        <v>0</v>
      </c>
      <c r="G28" s="2">
        <v>29.765945429999999</v>
      </c>
      <c r="H28" s="2">
        <v>9.6736100000000002E-4</v>
      </c>
      <c r="I28" s="16">
        <v>0</v>
      </c>
      <c r="J28" s="2">
        <v>56</v>
      </c>
      <c r="K28" s="23">
        <v>1000000</v>
      </c>
      <c r="L28" s="32">
        <v>0.69142419600000005</v>
      </c>
      <c r="M28" s="37"/>
    </row>
    <row r="29" spans="1:13" x14ac:dyDescent="0.3">
      <c r="A29" s="16" t="s">
        <v>148</v>
      </c>
      <c r="B29" s="16" t="s">
        <v>169</v>
      </c>
      <c r="C29" s="16" t="s">
        <v>198</v>
      </c>
      <c r="D29" s="16" t="s">
        <v>32</v>
      </c>
      <c r="E29" s="17">
        <v>4</v>
      </c>
      <c r="F29" s="2">
        <v>0</v>
      </c>
      <c r="G29" s="2">
        <v>29.765945429999999</v>
      </c>
      <c r="H29" s="2">
        <v>9.6736100000000002E-4</v>
      </c>
      <c r="I29" s="16">
        <v>0</v>
      </c>
      <c r="J29" s="2">
        <v>56</v>
      </c>
      <c r="K29" s="23">
        <v>1000000</v>
      </c>
      <c r="L29" s="32">
        <v>0.75004955399999995</v>
      </c>
      <c r="M29" s="37"/>
    </row>
    <row r="30" spans="1:13" x14ac:dyDescent="0.3">
      <c r="A30" s="16" t="s">
        <v>148</v>
      </c>
      <c r="B30" s="16" t="s">
        <v>169</v>
      </c>
      <c r="C30" s="16" t="s">
        <v>198</v>
      </c>
      <c r="D30" s="16" t="s">
        <v>33</v>
      </c>
      <c r="E30" s="17">
        <v>4</v>
      </c>
      <c r="F30" s="2">
        <v>0</v>
      </c>
      <c r="G30" s="2">
        <v>29.765945429999999</v>
      </c>
      <c r="H30" s="2">
        <v>9.6736100000000002E-4</v>
      </c>
      <c r="I30" s="16">
        <v>0</v>
      </c>
      <c r="J30" s="2">
        <v>56</v>
      </c>
      <c r="K30" s="23">
        <v>1000000</v>
      </c>
      <c r="L30" s="32">
        <v>0.77987679700000001</v>
      </c>
      <c r="M30" s="37"/>
    </row>
    <row r="31" spans="1:13" x14ac:dyDescent="0.3">
      <c r="A31" s="16" t="s">
        <v>148</v>
      </c>
      <c r="B31" s="16" t="s">
        <v>169</v>
      </c>
      <c r="C31" s="16" t="s">
        <v>198</v>
      </c>
      <c r="D31" s="16" t="s">
        <v>34</v>
      </c>
      <c r="E31" s="17">
        <v>4</v>
      </c>
      <c r="F31" s="2">
        <v>0</v>
      </c>
      <c r="G31" s="2">
        <v>29.765945429999999</v>
      </c>
      <c r="H31" s="2">
        <v>9.6736100000000002E-4</v>
      </c>
      <c r="I31" s="16">
        <v>0</v>
      </c>
      <c r="J31" s="2">
        <v>56</v>
      </c>
      <c r="K31" s="23">
        <v>1000000</v>
      </c>
      <c r="L31" s="32">
        <v>0.53870967700000005</v>
      </c>
      <c r="M31" s="37"/>
    </row>
    <row r="32" spans="1:13" x14ac:dyDescent="0.3">
      <c r="A32" s="16" t="s">
        <v>148</v>
      </c>
      <c r="B32" s="16" t="s">
        <v>169</v>
      </c>
      <c r="C32" s="16" t="s">
        <v>198</v>
      </c>
      <c r="D32" s="16" t="s">
        <v>35</v>
      </c>
      <c r="E32" s="17">
        <v>4</v>
      </c>
      <c r="F32" s="2">
        <v>0</v>
      </c>
      <c r="G32" s="2">
        <v>29.765945429999999</v>
      </c>
      <c r="H32" s="2">
        <v>9.6736100000000002E-4</v>
      </c>
      <c r="I32" s="16">
        <v>0</v>
      </c>
      <c r="J32" s="2">
        <v>56</v>
      </c>
      <c r="K32" s="23">
        <v>1000000</v>
      </c>
      <c r="L32" s="32">
        <v>0.63362068999999999</v>
      </c>
      <c r="M32" s="37"/>
    </row>
    <row r="33" spans="1:13" x14ac:dyDescent="0.3">
      <c r="A33" s="16" t="s">
        <v>148</v>
      </c>
      <c r="B33" s="16" t="s">
        <v>169</v>
      </c>
      <c r="C33" s="16" t="s">
        <v>198</v>
      </c>
      <c r="D33" s="16" t="s">
        <v>36</v>
      </c>
      <c r="E33" s="17">
        <v>4</v>
      </c>
      <c r="F33" s="2">
        <v>0</v>
      </c>
      <c r="G33" s="2">
        <v>29.765945429999999</v>
      </c>
      <c r="H33" s="2">
        <v>9.6736100000000002E-4</v>
      </c>
      <c r="I33" s="16">
        <v>0</v>
      </c>
      <c r="J33" s="2">
        <v>56</v>
      </c>
      <c r="K33" s="23">
        <v>1000000</v>
      </c>
      <c r="L33" s="32">
        <v>0.65196581200000003</v>
      </c>
      <c r="M33" s="37"/>
    </row>
    <row r="34" spans="1:13" x14ac:dyDescent="0.3">
      <c r="A34" s="16" t="s">
        <v>148</v>
      </c>
      <c r="B34" s="16" t="s">
        <v>169</v>
      </c>
      <c r="C34" s="16" t="s">
        <v>198</v>
      </c>
      <c r="D34" s="16" t="s">
        <v>37</v>
      </c>
      <c r="E34" s="17">
        <v>4</v>
      </c>
      <c r="F34" s="2">
        <v>0</v>
      </c>
      <c r="G34" s="2">
        <v>29.765945429999999</v>
      </c>
      <c r="H34" s="2">
        <v>9.6736100000000002E-4</v>
      </c>
      <c r="I34" s="16">
        <v>0</v>
      </c>
      <c r="J34" s="2">
        <v>56</v>
      </c>
      <c r="K34" s="23">
        <v>1000000</v>
      </c>
      <c r="L34" s="32">
        <v>0.69313118799999995</v>
      </c>
      <c r="M34" s="37"/>
    </row>
    <row r="35" spans="1:13" x14ac:dyDescent="0.3">
      <c r="A35" s="16" t="s">
        <v>148</v>
      </c>
      <c r="B35" s="16" t="s">
        <v>169</v>
      </c>
      <c r="C35" s="16" t="s">
        <v>198</v>
      </c>
      <c r="D35" s="16" t="s">
        <v>38</v>
      </c>
      <c r="E35" s="17">
        <v>4</v>
      </c>
      <c r="F35" s="2">
        <v>0</v>
      </c>
      <c r="G35" s="2">
        <v>29.765945429999999</v>
      </c>
      <c r="H35" s="2">
        <v>9.6736100000000002E-4</v>
      </c>
      <c r="I35" s="16">
        <v>0</v>
      </c>
      <c r="J35" s="2">
        <v>56</v>
      </c>
      <c r="K35" s="23">
        <v>1000000</v>
      </c>
      <c r="L35" s="32">
        <v>1.035661765</v>
      </c>
      <c r="M35" s="37"/>
    </row>
    <row r="36" spans="1:13" x14ac:dyDescent="0.3">
      <c r="A36" s="16" t="s">
        <v>148</v>
      </c>
      <c r="B36" s="16" t="s">
        <v>169</v>
      </c>
      <c r="C36" s="16" t="s">
        <v>198</v>
      </c>
      <c r="D36" s="16" t="s">
        <v>39</v>
      </c>
      <c r="E36" s="17">
        <v>4</v>
      </c>
      <c r="F36" s="2">
        <v>0</v>
      </c>
      <c r="G36" s="2">
        <v>29.765945429999999</v>
      </c>
      <c r="H36" s="2">
        <v>9.6736100000000002E-4</v>
      </c>
      <c r="I36" s="16">
        <v>0</v>
      </c>
      <c r="J36" s="2">
        <v>56</v>
      </c>
      <c r="K36" s="23">
        <v>1000000</v>
      </c>
      <c r="L36" s="32">
        <v>0.51626373599999997</v>
      </c>
      <c r="M36" s="37"/>
    </row>
    <row r="37" spans="1:13" x14ac:dyDescent="0.3">
      <c r="A37" s="16" t="s">
        <v>148</v>
      </c>
      <c r="B37" s="16" t="s">
        <v>169</v>
      </c>
      <c r="C37" s="16" t="s">
        <v>198</v>
      </c>
      <c r="D37" s="16" t="s">
        <v>40</v>
      </c>
      <c r="E37" s="17">
        <v>4</v>
      </c>
      <c r="F37" s="2">
        <v>0</v>
      </c>
      <c r="G37" s="2">
        <v>29.765945429999999</v>
      </c>
      <c r="H37" s="2">
        <v>9.6736100000000002E-4</v>
      </c>
      <c r="I37" s="16">
        <v>0</v>
      </c>
      <c r="J37" s="2">
        <v>56</v>
      </c>
      <c r="K37" s="23">
        <v>1000000</v>
      </c>
      <c r="L37" s="32">
        <v>0.71003382199999998</v>
      </c>
      <c r="M37" s="37"/>
    </row>
    <row r="38" spans="1:13" x14ac:dyDescent="0.3">
      <c r="A38" s="16" t="s">
        <v>148</v>
      </c>
      <c r="B38" s="16" t="s">
        <v>169</v>
      </c>
      <c r="C38" s="16" t="s">
        <v>198</v>
      </c>
      <c r="D38" s="16" t="s">
        <v>41</v>
      </c>
      <c r="E38" s="17">
        <v>4</v>
      </c>
      <c r="F38" s="2">
        <v>0</v>
      </c>
      <c r="G38" s="2">
        <v>29.765945429999999</v>
      </c>
      <c r="H38" s="2">
        <v>9.6736100000000002E-4</v>
      </c>
      <c r="I38" s="16">
        <v>0</v>
      </c>
      <c r="J38" s="2">
        <v>56</v>
      </c>
      <c r="K38" s="23">
        <v>1000000</v>
      </c>
      <c r="L38" s="32">
        <v>0.69893730099999996</v>
      </c>
      <c r="M38" s="37"/>
    </row>
    <row r="39" spans="1:13" x14ac:dyDescent="0.3">
      <c r="A39" s="16" t="s">
        <v>148</v>
      </c>
      <c r="B39" s="16" t="s">
        <v>169</v>
      </c>
      <c r="C39" s="16" t="s">
        <v>198</v>
      </c>
      <c r="D39" s="16" t="s">
        <v>42</v>
      </c>
      <c r="E39" s="17">
        <v>4</v>
      </c>
      <c r="F39" s="2">
        <v>0</v>
      </c>
      <c r="G39" s="2">
        <v>29.765945429999999</v>
      </c>
      <c r="H39" s="2">
        <v>9.6736100000000002E-4</v>
      </c>
      <c r="I39" s="16">
        <v>0</v>
      </c>
      <c r="J39" s="2">
        <v>56</v>
      </c>
      <c r="K39" s="23">
        <v>1000000</v>
      </c>
      <c r="L39" s="32">
        <v>0.72556987100000003</v>
      </c>
      <c r="M39" s="37"/>
    </row>
    <row r="40" spans="1:13" x14ac:dyDescent="0.3">
      <c r="A40" s="16" t="s">
        <v>148</v>
      </c>
      <c r="B40" s="16" t="s">
        <v>169</v>
      </c>
      <c r="C40" s="16" t="s">
        <v>198</v>
      </c>
      <c r="D40" s="16" t="s">
        <v>43</v>
      </c>
      <c r="E40" s="17">
        <v>4</v>
      </c>
      <c r="F40" s="2">
        <v>0</v>
      </c>
      <c r="G40" s="2">
        <v>29.765945429999999</v>
      </c>
      <c r="H40" s="2">
        <v>9.6736100000000002E-4</v>
      </c>
      <c r="I40" s="16">
        <v>0</v>
      </c>
      <c r="J40" s="2">
        <v>56</v>
      </c>
      <c r="K40" s="23">
        <v>1000000</v>
      </c>
      <c r="L40" s="32">
        <v>0.68648495200000004</v>
      </c>
      <c r="M40" s="37"/>
    </row>
    <row r="41" spans="1:13" x14ac:dyDescent="0.3">
      <c r="A41" s="16" t="s">
        <v>148</v>
      </c>
      <c r="B41" s="16" t="s">
        <v>169</v>
      </c>
      <c r="C41" s="16" t="s">
        <v>198</v>
      </c>
      <c r="D41" s="16" t="s">
        <v>44</v>
      </c>
      <c r="E41" s="17">
        <v>4</v>
      </c>
      <c r="F41" s="2">
        <v>0</v>
      </c>
      <c r="G41" s="2">
        <v>29.765945429999999</v>
      </c>
      <c r="H41" s="2">
        <v>9.6736100000000002E-4</v>
      </c>
      <c r="I41" s="16">
        <v>0</v>
      </c>
      <c r="J41" s="2">
        <v>56</v>
      </c>
      <c r="K41" s="23">
        <v>1000000</v>
      </c>
      <c r="L41" s="32">
        <v>0.691310541</v>
      </c>
      <c r="M41" s="37"/>
    </row>
    <row r="42" spans="1:13" x14ac:dyDescent="0.3">
      <c r="A42" s="16" t="s">
        <v>148</v>
      </c>
      <c r="B42" s="16" t="s">
        <v>169</v>
      </c>
      <c r="C42" s="16" t="s">
        <v>198</v>
      </c>
      <c r="D42" s="16" t="s">
        <v>45</v>
      </c>
      <c r="E42" s="17">
        <v>4</v>
      </c>
      <c r="F42" s="2">
        <v>0</v>
      </c>
      <c r="G42" s="2">
        <v>29.765945429999999</v>
      </c>
      <c r="H42" s="2">
        <v>9.6736100000000002E-4</v>
      </c>
      <c r="I42" s="16">
        <v>0</v>
      </c>
      <c r="J42" s="2">
        <v>56</v>
      </c>
      <c r="K42" s="23">
        <v>1000000</v>
      </c>
      <c r="L42" s="32">
        <v>0.74189580300000002</v>
      </c>
      <c r="M42" s="37"/>
    </row>
    <row r="43" spans="1:13" x14ac:dyDescent="0.3">
      <c r="A43" s="16" t="s">
        <v>148</v>
      </c>
      <c r="B43" s="16" t="s">
        <v>169</v>
      </c>
      <c r="C43" s="16" t="s">
        <v>198</v>
      </c>
      <c r="D43" s="16" t="s">
        <v>46</v>
      </c>
      <c r="E43" s="17">
        <v>4</v>
      </c>
      <c r="F43" s="2">
        <v>0</v>
      </c>
      <c r="G43" s="2">
        <v>29.765945429999999</v>
      </c>
      <c r="H43" s="2">
        <v>9.6736100000000002E-4</v>
      </c>
      <c r="I43" s="16">
        <v>0</v>
      </c>
      <c r="J43" s="2">
        <v>84.416659999999993</v>
      </c>
      <c r="K43" s="23">
        <v>1000000</v>
      </c>
      <c r="L43" s="32">
        <v>0.70137156300000003</v>
      </c>
      <c r="M43" s="37"/>
    </row>
    <row r="44" spans="1:13" x14ac:dyDescent="0.3">
      <c r="A44" s="16" t="s">
        <v>148</v>
      </c>
      <c r="B44" s="16" t="s">
        <v>169</v>
      </c>
      <c r="C44" s="16" t="s">
        <v>198</v>
      </c>
      <c r="D44" s="16" t="s">
        <v>47</v>
      </c>
      <c r="E44" s="17">
        <v>4</v>
      </c>
      <c r="F44" s="2">
        <v>0</v>
      </c>
      <c r="G44" s="2">
        <v>29.765945429999999</v>
      </c>
      <c r="H44" s="2">
        <v>9.6736100000000002E-4</v>
      </c>
      <c r="I44" s="16">
        <v>0</v>
      </c>
      <c r="J44" s="2">
        <v>84.416659999999993</v>
      </c>
      <c r="K44" s="23">
        <v>1000000</v>
      </c>
      <c r="L44" s="32">
        <v>0.70873430599999998</v>
      </c>
      <c r="M44" s="37"/>
    </row>
    <row r="45" spans="1:13" x14ac:dyDescent="0.3">
      <c r="A45" s="16" t="s">
        <v>148</v>
      </c>
      <c r="B45" s="16" t="s">
        <v>169</v>
      </c>
      <c r="C45" s="16" t="s">
        <v>198</v>
      </c>
      <c r="D45" s="16" t="s">
        <v>48</v>
      </c>
      <c r="E45" s="17">
        <v>4</v>
      </c>
      <c r="F45" s="2">
        <v>0</v>
      </c>
      <c r="G45" s="2">
        <v>29.765945429999999</v>
      </c>
      <c r="H45" s="2">
        <v>9.6736100000000002E-4</v>
      </c>
      <c r="I45" s="16">
        <v>0</v>
      </c>
      <c r="J45" s="2">
        <v>84.416659999999993</v>
      </c>
      <c r="K45" s="23">
        <v>1000000</v>
      </c>
      <c r="L45" s="32">
        <v>0.73425568900000004</v>
      </c>
      <c r="M45" s="37"/>
    </row>
    <row r="46" spans="1:13" x14ac:dyDescent="0.3">
      <c r="A46" s="16" t="s">
        <v>148</v>
      </c>
      <c r="B46" s="16" t="s">
        <v>169</v>
      </c>
      <c r="C46" s="16" t="s">
        <v>198</v>
      </c>
      <c r="D46" s="16" t="s">
        <v>49</v>
      </c>
      <c r="E46" s="17">
        <v>4</v>
      </c>
      <c r="F46" s="2">
        <v>0</v>
      </c>
      <c r="G46" s="2">
        <v>29.765945429999999</v>
      </c>
      <c r="H46" s="2">
        <v>9.6736100000000002E-4</v>
      </c>
      <c r="I46" s="16">
        <v>0</v>
      </c>
      <c r="J46" s="2">
        <v>84.416659999999993</v>
      </c>
      <c r="K46" s="23">
        <v>1000000</v>
      </c>
      <c r="L46" s="32">
        <v>0.44144718799999999</v>
      </c>
      <c r="M46" s="37"/>
    </row>
    <row r="47" spans="1:13" x14ac:dyDescent="0.3">
      <c r="A47" s="16" t="s">
        <v>150</v>
      </c>
      <c r="B47" s="16" t="s">
        <v>170</v>
      </c>
      <c r="C47" s="16" t="s">
        <v>197</v>
      </c>
      <c r="D47" s="16" t="s">
        <v>50</v>
      </c>
      <c r="E47" s="17">
        <v>7</v>
      </c>
      <c r="F47" s="2">
        <v>0</v>
      </c>
      <c r="G47" s="18">
        <v>14.9</v>
      </c>
      <c r="H47" s="18">
        <v>5.96911E-6</v>
      </c>
      <c r="I47" s="16">
        <v>0</v>
      </c>
      <c r="J47" s="2">
        <v>272.41669999999999</v>
      </c>
      <c r="K47" s="23">
        <v>1000000</v>
      </c>
      <c r="L47" s="29">
        <v>0.37078743199999997</v>
      </c>
      <c r="M47" s="37"/>
    </row>
    <row r="48" spans="1:13" x14ac:dyDescent="0.3">
      <c r="A48" s="16" t="s">
        <v>150</v>
      </c>
      <c r="B48" s="16" t="s">
        <v>170</v>
      </c>
      <c r="C48" s="16" t="s">
        <v>197</v>
      </c>
      <c r="D48" s="16" t="s">
        <v>51</v>
      </c>
      <c r="E48" s="17">
        <v>7</v>
      </c>
      <c r="F48" s="2">
        <v>0</v>
      </c>
      <c r="G48" s="18">
        <v>14.9</v>
      </c>
      <c r="H48" s="18">
        <v>5.96911E-6</v>
      </c>
      <c r="I48" s="16">
        <v>0</v>
      </c>
      <c r="J48" s="2">
        <v>272.41669999999999</v>
      </c>
      <c r="K48" s="23">
        <v>1000000</v>
      </c>
      <c r="L48" s="29">
        <v>0.38541082199999999</v>
      </c>
      <c r="M48" s="37"/>
    </row>
    <row r="49" spans="1:13" x14ac:dyDescent="0.3">
      <c r="A49" s="16" t="s">
        <v>150</v>
      </c>
      <c r="B49" s="16" t="s">
        <v>170</v>
      </c>
      <c r="C49" s="16" t="s">
        <v>198</v>
      </c>
      <c r="D49" s="16" t="s">
        <v>52</v>
      </c>
      <c r="E49" s="17">
        <v>7</v>
      </c>
      <c r="F49" s="2">
        <v>0</v>
      </c>
      <c r="G49" s="2">
        <v>29.765945429999999</v>
      </c>
      <c r="H49" s="2">
        <v>9.6736100000000002E-4</v>
      </c>
      <c r="I49" s="16">
        <v>0</v>
      </c>
      <c r="J49" s="2">
        <v>83.583340000000007</v>
      </c>
      <c r="K49" s="23">
        <v>1000000</v>
      </c>
      <c r="L49" s="29">
        <v>0.74347024500000003</v>
      </c>
      <c r="M49" s="37"/>
    </row>
    <row r="50" spans="1:13" x14ac:dyDescent="0.3">
      <c r="A50" s="16" t="s">
        <v>150</v>
      </c>
      <c r="B50" s="16" t="s">
        <v>170</v>
      </c>
      <c r="C50" s="16" t="s">
        <v>198</v>
      </c>
      <c r="D50" s="16" t="s">
        <v>53</v>
      </c>
      <c r="E50" s="17">
        <v>7</v>
      </c>
      <c r="F50" s="2">
        <v>0</v>
      </c>
      <c r="G50" s="2">
        <v>29.765945429999999</v>
      </c>
      <c r="H50" s="2">
        <v>9.6736100000000002E-4</v>
      </c>
      <c r="I50" s="16">
        <v>0</v>
      </c>
      <c r="J50" s="2">
        <v>83.583340000000007</v>
      </c>
      <c r="K50" s="23">
        <v>1000000</v>
      </c>
      <c r="L50" s="29">
        <v>0.71219658600000002</v>
      </c>
      <c r="M50" s="37"/>
    </row>
    <row r="51" spans="1:13" x14ac:dyDescent="0.3">
      <c r="A51" s="16" t="s">
        <v>150</v>
      </c>
      <c r="B51" s="16" t="s">
        <v>170</v>
      </c>
      <c r="C51" s="16" t="s">
        <v>198</v>
      </c>
      <c r="D51" s="16" t="s">
        <v>54</v>
      </c>
      <c r="E51" s="17">
        <v>7</v>
      </c>
      <c r="F51" s="2">
        <v>0</v>
      </c>
      <c r="G51" s="2">
        <v>29.765945429999999</v>
      </c>
      <c r="H51" s="2">
        <v>9.6736100000000002E-4</v>
      </c>
      <c r="I51" s="16">
        <v>0</v>
      </c>
      <c r="J51" s="2">
        <v>83.583340000000007</v>
      </c>
      <c r="K51" s="23">
        <v>1000000</v>
      </c>
      <c r="L51" s="29">
        <v>0.70812626899999997</v>
      </c>
      <c r="M51" s="37"/>
    </row>
    <row r="52" spans="1:13" x14ac:dyDescent="0.3">
      <c r="A52" s="16" t="s">
        <v>150</v>
      </c>
      <c r="B52" s="16" t="s">
        <v>170</v>
      </c>
      <c r="C52" s="16" t="s">
        <v>198</v>
      </c>
      <c r="D52" s="16" t="s">
        <v>55</v>
      </c>
      <c r="E52" s="17">
        <v>7</v>
      </c>
      <c r="F52" s="2">
        <v>0</v>
      </c>
      <c r="G52" s="2">
        <v>29.765945429999999</v>
      </c>
      <c r="H52" s="2">
        <v>9.6736100000000002E-4</v>
      </c>
      <c r="I52" s="16">
        <v>0</v>
      </c>
      <c r="J52" s="2">
        <v>83.583340000000007</v>
      </c>
      <c r="K52" s="23">
        <v>1000000</v>
      </c>
      <c r="L52" s="29">
        <v>0.71411059300000002</v>
      </c>
      <c r="M52" s="37"/>
    </row>
    <row r="53" spans="1:13" x14ac:dyDescent="0.3">
      <c r="A53" s="16" t="s">
        <v>150</v>
      </c>
      <c r="B53" s="16" t="s">
        <v>170</v>
      </c>
      <c r="C53" s="16" t="s">
        <v>198</v>
      </c>
      <c r="D53" s="16" t="s">
        <v>56</v>
      </c>
      <c r="E53" s="17">
        <v>7</v>
      </c>
      <c r="F53" s="2">
        <v>0</v>
      </c>
      <c r="G53" s="2">
        <v>29.765945429999999</v>
      </c>
      <c r="H53" s="2">
        <v>9.6736100000000002E-4</v>
      </c>
      <c r="I53" s="16">
        <v>0</v>
      </c>
      <c r="J53" s="2">
        <v>83.583340000000007</v>
      </c>
      <c r="K53" s="23">
        <v>1000000</v>
      </c>
      <c r="L53" s="29">
        <v>0.73626672699999995</v>
      </c>
      <c r="M53" s="37"/>
    </row>
    <row r="54" spans="1:13" x14ac:dyDescent="0.3">
      <c r="A54" s="16" t="s">
        <v>150</v>
      </c>
      <c r="B54" s="16" t="s">
        <v>170</v>
      </c>
      <c r="C54" s="16" t="s">
        <v>198</v>
      </c>
      <c r="D54" s="16" t="s">
        <v>57</v>
      </c>
      <c r="E54" s="17">
        <v>7</v>
      </c>
      <c r="F54" s="2">
        <v>0</v>
      </c>
      <c r="G54" s="2">
        <v>29.765945429999999</v>
      </c>
      <c r="H54" s="2">
        <v>9.6736100000000002E-4</v>
      </c>
      <c r="I54" s="16">
        <v>0</v>
      </c>
      <c r="J54" s="2">
        <v>83.583340000000007</v>
      </c>
      <c r="K54" s="23">
        <v>1000000</v>
      </c>
      <c r="L54" s="29">
        <v>0.73553311799999999</v>
      </c>
      <c r="M54" s="37"/>
    </row>
    <row r="55" spans="1:13" x14ac:dyDescent="0.3">
      <c r="A55" s="16" t="s">
        <v>150</v>
      </c>
      <c r="B55" s="16" t="s">
        <v>170</v>
      </c>
      <c r="C55" s="16" t="s">
        <v>198</v>
      </c>
      <c r="D55" s="16" t="s">
        <v>58</v>
      </c>
      <c r="E55" s="17">
        <v>7</v>
      </c>
      <c r="F55" s="2">
        <v>0</v>
      </c>
      <c r="G55" s="2">
        <v>29.765945429999999</v>
      </c>
      <c r="H55" s="2">
        <v>9.6736100000000002E-4</v>
      </c>
      <c r="I55" s="16">
        <v>0</v>
      </c>
      <c r="J55" s="2">
        <v>83.583340000000007</v>
      </c>
      <c r="K55" s="23">
        <v>1000000</v>
      </c>
      <c r="L55" s="29">
        <v>0.71695492100000002</v>
      </c>
      <c r="M55" s="37"/>
    </row>
    <row r="56" spans="1:13" x14ac:dyDescent="0.3">
      <c r="A56" s="16" t="s">
        <v>150</v>
      </c>
      <c r="B56" s="16" t="s">
        <v>170</v>
      </c>
      <c r="C56" s="16" t="s">
        <v>198</v>
      </c>
      <c r="D56" s="16" t="s">
        <v>59</v>
      </c>
      <c r="E56" s="17">
        <v>7</v>
      </c>
      <c r="F56" s="2">
        <v>0</v>
      </c>
      <c r="G56" s="2">
        <v>29.765945429999999</v>
      </c>
      <c r="H56" s="2">
        <v>9.6736100000000002E-4</v>
      </c>
      <c r="I56" s="16">
        <v>0</v>
      </c>
      <c r="J56" s="2">
        <v>83.583340000000007</v>
      </c>
      <c r="K56" s="23">
        <v>1000000</v>
      </c>
      <c r="L56" s="29">
        <v>0.71353561499999996</v>
      </c>
      <c r="M56" s="37"/>
    </row>
    <row r="57" spans="1:13" x14ac:dyDescent="0.3">
      <c r="A57" s="16" t="s">
        <v>150</v>
      </c>
      <c r="B57" s="16" t="s">
        <v>170</v>
      </c>
      <c r="C57" s="16" t="s">
        <v>198</v>
      </c>
      <c r="D57" s="16" t="s">
        <v>60</v>
      </c>
      <c r="E57" s="17">
        <v>7</v>
      </c>
      <c r="F57" s="2">
        <v>0</v>
      </c>
      <c r="G57" s="2">
        <v>29.765945429999999</v>
      </c>
      <c r="H57" s="2">
        <v>9.6736100000000002E-4</v>
      </c>
      <c r="I57" s="16">
        <v>0</v>
      </c>
      <c r="J57" s="2">
        <v>82.416659999999993</v>
      </c>
      <c r="K57" s="23">
        <v>1000000</v>
      </c>
      <c r="L57" s="29">
        <v>0.71274945700000003</v>
      </c>
      <c r="M57" s="37"/>
    </row>
    <row r="58" spans="1:13" x14ac:dyDescent="0.3">
      <c r="A58" s="16" t="s">
        <v>150</v>
      </c>
      <c r="B58" s="16" t="s">
        <v>170</v>
      </c>
      <c r="C58" s="16" t="s">
        <v>198</v>
      </c>
      <c r="D58" s="16" t="s">
        <v>61</v>
      </c>
      <c r="E58" s="17">
        <v>7</v>
      </c>
      <c r="F58" s="2">
        <v>0</v>
      </c>
      <c r="G58" s="2">
        <v>29.765945429999999</v>
      </c>
      <c r="H58" s="2">
        <v>9.6736100000000002E-4</v>
      </c>
      <c r="I58" s="16">
        <v>0</v>
      </c>
      <c r="J58" s="2">
        <v>82.416659999999993</v>
      </c>
      <c r="K58" s="23">
        <v>1000000</v>
      </c>
      <c r="L58" s="29">
        <v>0.71479063799999998</v>
      </c>
      <c r="M58" s="37"/>
    </row>
    <row r="59" spans="1:13" x14ac:dyDescent="0.3">
      <c r="A59" s="16" t="s">
        <v>150</v>
      </c>
      <c r="B59" s="16" t="s">
        <v>170</v>
      </c>
      <c r="C59" s="16" t="s">
        <v>198</v>
      </c>
      <c r="D59" s="16" t="s">
        <v>62</v>
      </c>
      <c r="E59" s="17">
        <v>7</v>
      </c>
      <c r="F59" s="2">
        <v>0</v>
      </c>
      <c r="G59" s="2">
        <v>29.765945429999999</v>
      </c>
      <c r="H59" s="2">
        <v>9.6736100000000002E-4</v>
      </c>
      <c r="I59" s="16">
        <v>0</v>
      </c>
      <c r="J59" s="2">
        <v>82.416659999999993</v>
      </c>
      <c r="K59" s="23">
        <v>1000000</v>
      </c>
      <c r="L59" s="29">
        <v>0.72254868299999997</v>
      </c>
      <c r="M59" s="37"/>
    </row>
    <row r="60" spans="1:13" x14ac:dyDescent="0.3">
      <c r="A60" s="16" t="s">
        <v>150</v>
      </c>
      <c r="B60" s="16" t="s">
        <v>170</v>
      </c>
      <c r="C60" s="16" t="s">
        <v>198</v>
      </c>
      <c r="D60" s="16" t="s">
        <v>63</v>
      </c>
      <c r="E60" s="17">
        <v>7</v>
      </c>
      <c r="F60" s="2">
        <v>0</v>
      </c>
      <c r="G60" s="2">
        <v>29.765945429999999</v>
      </c>
      <c r="H60" s="2">
        <v>9.6736100000000002E-4</v>
      </c>
      <c r="I60" s="16">
        <v>0</v>
      </c>
      <c r="J60" s="2">
        <v>82.416659999999993</v>
      </c>
      <c r="K60" s="23">
        <v>1000000</v>
      </c>
      <c r="L60" s="29">
        <v>0.71455835199999995</v>
      </c>
      <c r="M60" s="37"/>
    </row>
    <row r="61" spans="1:13" x14ac:dyDescent="0.3">
      <c r="A61" s="16" t="s">
        <v>150</v>
      </c>
      <c r="B61" s="16" t="s">
        <v>171</v>
      </c>
      <c r="C61" s="16" t="s">
        <v>198</v>
      </c>
      <c r="D61" s="16" t="s">
        <v>64</v>
      </c>
      <c r="E61" s="17">
        <v>7</v>
      </c>
      <c r="F61" s="2">
        <v>0</v>
      </c>
      <c r="G61" s="2">
        <v>29.765945429999999</v>
      </c>
      <c r="H61" s="2">
        <v>9.6736100000000002E-4</v>
      </c>
      <c r="I61" s="16">
        <v>0</v>
      </c>
      <c r="J61" s="2">
        <v>115.08329999999999</v>
      </c>
      <c r="K61" s="23">
        <v>1000000</v>
      </c>
      <c r="L61" s="32">
        <v>0.689576352</v>
      </c>
      <c r="M61" s="37"/>
    </row>
    <row r="62" spans="1:13" x14ac:dyDescent="0.3">
      <c r="A62" s="16" t="s">
        <v>150</v>
      </c>
      <c r="B62" s="16" t="s">
        <v>171</v>
      </c>
      <c r="C62" s="16" t="s">
        <v>198</v>
      </c>
      <c r="D62" s="16" t="s">
        <v>65</v>
      </c>
      <c r="E62" s="17">
        <v>7</v>
      </c>
      <c r="F62" s="2">
        <v>0</v>
      </c>
      <c r="G62" s="2">
        <v>29.765945429999999</v>
      </c>
      <c r="H62" s="2">
        <v>9.6736100000000002E-4</v>
      </c>
      <c r="I62" s="16">
        <v>0</v>
      </c>
      <c r="J62" s="2">
        <v>115.08329999999999</v>
      </c>
      <c r="K62" s="23">
        <v>1000000</v>
      </c>
      <c r="L62" s="32">
        <v>0.64288694700000004</v>
      </c>
      <c r="M62" s="37"/>
    </row>
    <row r="63" spans="1:13" x14ac:dyDescent="0.3">
      <c r="A63" s="16" t="s">
        <v>150</v>
      </c>
      <c r="B63" s="16" t="s">
        <v>171</v>
      </c>
      <c r="C63" s="16" t="s">
        <v>198</v>
      </c>
      <c r="D63" s="16" t="s">
        <v>66</v>
      </c>
      <c r="E63" s="17">
        <v>7</v>
      </c>
      <c r="F63" s="2">
        <v>0</v>
      </c>
      <c r="G63" s="2">
        <v>29.765945429999999</v>
      </c>
      <c r="H63" s="2">
        <v>9.6736100000000002E-4</v>
      </c>
      <c r="I63" s="16">
        <v>0</v>
      </c>
      <c r="J63" s="2">
        <v>120.16670000000001</v>
      </c>
      <c r="K63" s="23">
        <v>1000000</v>
      </c>
      <c r="L63" s="32">
        <v>0.71954481299999995</v>
      </c>
      <c r="M63" s="37"/>
    </row>
    <row r="64" spans="1:13" x14ac:dyDescent="0.3">
      <c r="A64" s="16" t="s">
        <v>150</v>
      </c>
      <c r="B64" s="16" t="s">
        <v>171</v>
      </c>
      <c r="C64" s="16" t="s">
        <v>198</v>
      </c>
      <c r="D64" s="16" t="s">
        <v>67</v>
      </c>
      <c r="E64" s="17">
        <v>7</v>
      </c>
      <c r="F64" s="2">
        <v>0</v>
      </c>
      <c r="G64" s="2">
        <v>29.765945429999999</v>
      </c>
      <c r="H64" s="2">
        <v>9.6736100000000002E-4</v>
      </c>
      <c r="I64" s="16">
        <v>0</v>
      </c>
      <c r="J64" s="2">
        <v>120.16670000000001</v>
      </c>
      <c r="K64" s="23">
        <v>1000000</v>
      </c>
      <c r="L64" s="32">
        <v>0.72866416700000003</v>
      </c>
      <c r="M64" s="37"/>
    </row>
    <row r="65" spans="1:13" x14ac:dyDescent="0.3">
      <c r="A65" s="16" t="s">
        <v>156</v>
      </c>
      <c r="B65" s="16" t="s">
        <v>172</v>
      </c>
      <c r="C65" s="16" t="s">
        <v>196</v>
      </c>
      <c r="D65" s="16" t="s">
        <v>68</v>
      </c>
      <c r="E65" s="17">
        <v>14</v>
      </c>
      <c r="F65" s="2">
        <v>0</v>
      </c>
      <c r="G65" s="2">
        <v>12.96233559</v>
      </c>
      <c r="H65" s="2">
        <v>6.9072800000000005E-4</v>
      </c>
      <c r="I65" s="16">
        <v>0</v>
      </c>
      <c r="J65" s="2">
        <v>1218.3330000000001</v>
      </c>
      <c r="K65" s="23">
        <v>1000000</v>
      </c>
      <c r="L65" s="31">
        <v>1.039253974</v>
      </c>
      <c r="M65" s="38" t="s">
        <v>309</v>
      </c>
    </row>
    <row r="66" spans="1:13" x14ac:dyDescent="0.3">
      <c r="A66" s="16" t="s">
        <v>156</v>
      </c>
      <c r="B66" s="16" t="s">
        <v>172</v>
      </c>
      <c r="C66" s="16" t="s">
        <v>196</v>
      </c>
      <c r="D66" s="16" t="s">
        <v>69</v>
      </c>
      <c r="E66" s="17">
        <v>14</v>
      </c>
      <c r="F66" s="2">
        <v>0</v>
      </c>
      <c r="G66" s="2">
        <v>12.96233559</v>
      </c>
      <c r="H66" s="2">
        <v>6.9072800000000005E-4</v>
      </c>
      <c r="I66" s="16">
        <v>0</v>
      </c>
      <c r="J66" s="2">
        <v>1218.3330000000001</v>
      </c>
      <c r="K66" s="23">
        <v>1000000</v>
      </c>
      <c r="L66" s="31">
        <v>1.012196195</v>
      </c>
      <c r="M66" s="38" t="s">
        <v>310</v>
      </c>
    </row>
    <row r="67" spans="1:13" x14ac:dyDescent="0.3">
      <c r="A67" s="16" t="s">
        <v>154</v>
      </c>
      <c r="B67" s="16" t="s">
        <v>173</v>
      </c>
      <c r="C67" s="16" t="s">
        <v>196</v>
      </c>
      <c r="D67" s="16" t="s">
        <v>70</v>
      </c>
      <c r="E67" s="17">
        <v>12</v>
      </c>
      <c r="F67" s="2">
        <v>0</v>
      </c>
      <c r="G67" s="2">
        <v>13.709876059999999</v>
      </c>
      <c r="H67" s="2">
        <v>1.198895E-3</v>
      </c>
      <c r="I67" s="16">
        <v>0</v>
      </c>
      <c r="J67" s="2">
        <v>221</v>
      </c>
      <c r="K67" s="23">
        <v>1000000</v>
      </c>
      <c r="L67" s="32">
        <v>1.0347300129999999</v>
      </c>
      <c r="M67" s="40"/>
    </row>
    <row r="68" spans="1:13" x14ac:dyDescent="0.3">
      <c r="A68" s="16" t="s">
        <v>154</v>
      </c>
      <c r="B68" s="16" t="s">
        <v>173</v>
      </c>
      <c r="C68" s="16" t="s">
        <v>196</v>
      </c>
      <c r="D68" s="16" t="s">
        <v>71</v>
      </c>
      <c r="E68" s="17">
        <v>12</v>
      </c>
      <c r="F68" s="2">
        <v>0</v>
      </c>
      <c r="G68" s="2">
        <v>13.709876059999999</v>
      </c>
      <c r="H68" s="2">
        <v>1.198895E-3</v>
      </c>
      <c r="I68" s="16">
        <v>0</v>
      </c>
      <c r="J68" s="2">
        <v>221</v>
      </c>
      <c r="K68" s="23">
        <v>1000000</v>
      </c>
      <c r="L68" s="32">
        <v>1.055035095</v>
      </c>
      <c r="M68" s="40"/>
    </row>
    <row r="69" spans="1:13" x14ac:dyDescent="0.3">
      <c r="A69" s="16" t="s">
        <v>154</v>
      </c>
      <c r="B69" s="16" t="s">
        <v>173</v>
      </c>
      <c r="C69" s="16" t="s">
        <v>196</v>
      </c>
      <c r="D69" s="16" t="s">
        <v>72</v>
      </c>
      <c r="E69" s="17">
        <v>12</v>
      </c>
      <c r="F69" s="2">
        <v>0</v>
      </c>
      <c r="G69" s="2">
        <v>13.709876059999999</v>
      </c>
      <c r="H69" s="2">
        <v>1.198895E-3</v>
      </c>
      <c r="I69" s="16">
        <v>0</v>
      </c>
      <c r="J69" s="2">
        <v>269</v>
      </c>
      <c r="K69" s="23">
        <v>1000000</v>
      </c>
      <c r="L69" s="32">
        <v>1.062803927</v>
      </c>
      <c r="M69" s="40"/>
    </row>
    <row r="70" spans="1:13" x14ac:dyDescent="0.3">
      <c r="A70" s="16" t="s">
        <v>154</v>
      </c>
      <c r="B70" s="16" t="s">
        <v>173</v>
      </c>
      <c r="C70" s="16" t="s">
        <v>196</v>
      </c>
      <c r="D70" s="16" t="s">
        <v>73</v>
      </c>
      <c r="E70" s="17">
        <v>12</v>
      </c>
      <c r="F70" s="2">
        <v>0</v>
      </c>
      <c r="G70" s="2">
        <v>13.709876059999999</v>
      </c>
      <c r="H70" s="2">
        <v>1.198895E-3</v>
      </c>
      <c r="I70" s="16">
        <v>0</v>
      </c>
      <c r="J70" s="2">
        <v>264</v>
      </c>
      <c r="K70" s="23">
        <v>1000000</v>
      </c>
      <c r="L70" s="32">
        <v>1.057145816</v>
      </c>
      <c r="M70" s="40"/>
    </row>
    <row r="71" spans="1:13" x14ac:dyDescent="0.3">
      <c r="A71" s="16" t="s">
        <v>154</v>
      </c>
      <c r="B71" s="16" t="s">
        <v>173</v>
      </c>
      <c r="C71" s="16" t="s">
        <v>198</v>
      </c>
      <c r="D71" s="16" t="s">
        <v>74</v>
      </c>
      <c r="E71" s="17">
        <v>12</v>
      </c>
      <c r="F71" s="2">
        <v>0</v>
      </c>
      <c r="G71" s="2">
        <v>29.765945429999999</v>
      </c>
      <c r="H71" s="2">
        <v>9.6736100000000002E-4</v>
      </c>
      <c r="I71" s="16">
        <v>0</v>
      </c>
      <c r="J71" s="2">
        <v>79.166659999999993</v>
      </c>
      <c r="K71" s="23">
        <v>1000000</v>
      </c>
      <c r="L71" s="32">
        <v>0.82714253699999996</v>
      </c>
      <c r="M71" s="37"/>
    </row>
    <row r="72" spans="1:13" x14ac:dyDescent="0.3">
      <c r="A72" s="16" t="s">
        <v>154</v>
      </c>
      <c r="B72" s="16" t="s">
        <v>173</v>
      </c>
      <c r="C72" s="16" t="s">
        <v>198</v>
      </c>
      <c r="D72" s="16" t="s">
        <v>75</v>
      </c>
      <c r="E72" s="17">
        <v>12</v>
      </c>
      <c r="F72" s="2">
        <v>0</v>
      </c>
      <c r="G72" s="2">
        <v>29.765945429999999</v>
      </c>
      <c r="H72" s="2">
        <v>9.6736100000000002E-4</v>
      </c>
      <c r="I72" s="16">
        <v>0</v>
      </c>
      <c r="J72" s="2">
        <v>79.166659999999993</v>
      </c>
      <c r="K72" s="23">
        <v>1000000</v>
      </c>
      <c r="L72" s="32">
        <v>0.86901607000000003</v>
      </c>
      <c r="M72" s="37"/>
    </row>
    <row r="73" spans="1:13" x14ac:dyDescent="0.3">
      <c r="A73" s="16" t="s">
        <v>154</v>
      </c>
      <c r="B73" s="16" t="s">
        <v>173</v>
      </c>
      <c r="C73" s="16" t="s">
        <v>198</v>
      </c>
      <c r="D73" s="16" t="s">
        <v>76</v>
      </c>
      <c r="E73" s="17">
        <v>12</v>
      </c>
      <c r="F73" s="2">
        <v>0</v>
      </c>
      <c r="G73" s="2">
        <v>29.765945429999999</v>
      </c>
      <c r="H73" s="2">
        <v>9.6736100000000002E-4</v>
      </c>
      <c r="I73" s="16">
        <v>0</v>
      </c>
      <c r="J73" s="2">
        <v>79.166659999999993</v>
      </c>
      <c r="K73" s="23">
        <v>1000000</v>
      </c>
      <c r="L73" s="32">
        <v>0.76715628700000005</v>
      </c>
      <c r="M73" s="37"/>
    </row>
    <row r="74" spans="1:13" x14ac:dyDescent="0.3">
      <c r="A74" s="16" t="s">
        <v>154</v>
      </c>
      <c r="B74" s="16" t="s">
        <v>173</v>
      </c>
      <c r="C74" s="16" t="s">
        <v>198</v>
      </c>
      <c r="D74" s="16" t="s">
        <v>77</v>
      </c>
      <c r="E74" s="17">
        <v>12</v>
      </c>
      <c r="F74" s="2">
        <v>0</v>
      </c>
      <c r="G74" s="2">
        <v>29.765945429999999</v>
      </c>
      <c r="H74" s="2">
        <v>9.6736100000000002E-4</v>
      </c>
      <c r="I74" s="16">
        <v>0</v>
      </c>
      <c r="J74" s="2">
        <v>79.166659999999993</v>
      </c>
      <c r="K74" s="23">
        <v>1000000</v>
      </c>
      <c r="L74" s="32">
        <v>0.84525525499999998</v>
      </c>
      <c r="M74" s="37"/>
    </row>
    <row r="75" spans="1:13" x14ac:dyDescent="0.3">
      <c r="A75" s="16" t="s">
        <v>154</v>
      </c>
      <c r="B75" s="16" t="s">
        <v>173</v>
      </c>
      <c r="C75" s="16" t="s">
        <v>198</v>
      </c>
      <c r="D75" s="16" t="s">
        <v>78</v>
      </c>
      <c r="E75" s="17">
        <v>12</v>
      </c>
      <c r="F75" s="2">
        <v>0</v>
      </c>
      <c r="G75" s="2">
        <v>29.765945429999999</v>
      </c>
      <c r="H75" s="2">
        <v>9.6736100000000002E-4</v>
      </c>
      <c r="I75" s="16">
        <v>0</v>
      </c>
      <c r="J75" s="2">
        <v>83.166659999999993</v>
      </c>
      <c r="K75" s="23">
        <v>1000000</v>
      </c>
      <c r="L75" s="32">
        <v>0.72049724199999998</v>
      </c>
      <c r="M75" s="37"/>
    </row>
    <row r="76" spans="1:13" x14ac:dyDescent="0.3">
      <c r="A76" s="16" t="s">
        <v>154</v>
      </c>
      <c r="B76" s="16" t="s">
        <v>173</v>
      </c>
      <c r="C76" s="16" t="s">
        <v>198</v>
      </c>
      <c r="D76" s="16" t="s">
        <v>79</v>
      </c>
      <c r="E76" s="17">
        <v>12</v>
      </c>
      <c r="F76" s="2">
        <v>0</v>
      </c>
      <c r="G76" s="2">
        <v>29.765945429999999</v>
      </c>
      <c r="H76" s="2">
        <v>9.6736100000000002E-4</v>
      </c>
      <c r="I76" s="16">
        <v>0</v>
      </c>
      <c r="J76" s="2">
        <v>83.166659999999993</v>
      </c>
      <c r="K76" s="23">
        <v>1000000</v>
      </c>
      <c r="L76" s="32">
        <v>0.72716071100000002</v>
      </c>
      <c r="M76" s="37"/>
    </row>
    <row r="77" spans="1:13" x14ac:dyDescent="0.3">
      <c r="A77" s="16" t="s">
        <v>154</v>
      </c>
      <c r="B77" s="16" t="s">
        <v>173</v>
      </c>
      <c r="C77" s="16" t="s">
        <v>198</v>
      </c>
      <c r="D77" s="16" t="s">
        <v>80</v>
      </c>
      <c r="E77" s="17">
        <v>12</v>
      </c>
      <c r="F77" s="2">
        <v>0</v>
      </c>
      <c r="G77" s="2">
        <v>29.765945429999999</v>
      </c>
      <c r="H77" s="2">
        <v>9.6736100000000002E-4</v>
      </c>
      <c r="I77" s="16">
        <v>0</v>
      </c>
      <c r="J77" s="2">
        <v>83.166659999999993</v>
      </c>
      <c r="K77" s="23">
        <v>1000000</v>
      </c>
      <c r="L77" s="32">
        <v>0.71066747699999999</v>
      </c>
      <c r="M77" s="37"/>
    </row>
    <row r="78" spans="1:13" x14ac:dyDescent="0.3">
      <c r="A78" s="16" t="s">
        <v>154</v>
      </c>
      <c r="B78" s="16" t="s">
        <v>173</v>
      </c>
      <c r="C78" s="16" t="s">
        <v>198</v>
      </c>
      <c r="D78" s="16" t="s">
        <v>81</v>
      </c>
      <c r="E78" s="17">
        <v>12</v>
      </c>
      <c r="F78" s="2">
        <v>0</v>
      </c>
      <c r="G78" s="2">
        <v>29.765945429999999</v>
      </c>
      <c r="H78" s="2">
        <v>9.6736100000000002E-4</v>
      </c>
      <c r="I78" s="16">
        <v>0</v>
      </c>
      <c r="J78" s="2">
        <v>83.166659999999993</v>
      </c>
      <c r="K78" s="23">
        <v>1000000</v>
      </c>
      <c r="L78" s="32">
        <v>0.71145029299999996</v>
      </c>
      <c r="M78" s="37"/>
    </row>
    <row r="79" spans="1:13" x14ac:dyDescent="0.3">
      <c r="A79" s="16" t="s">
        <v>155</v>
      </c>
      <c r="B79" s="16" t="s">
        <v>174</v>
      </c>
      <c r="C79" s="16" t="s">
        <v>198</v>
      </c>
      <c r="D79" s="16" t="s">
        <v>82</v>
      </c>
      <c r="E79" s="17">
        <v>13</v>
      </c>
      <c r="F79" s="2">
        <v>0</v>
      </c>
      <c r="G79" s="2">
        <v>29.765945429999999</v>
      </c>
      <c r="H79" s="2">
        <v>9.6736100000000002E-4</v>
      </c>
      <c r="I79" s="16">
        <v>0</v>
      </c>
      <c r="J79" s="2">
        <v>52.666670000000003</v>
      </c>
      <c r="K79" s="23">
        <v>1000000</v>
      </c>
      <c r="L79" s="29">
        <v>0.905454545</v>
      </c>
      <c r="M79" s="37"/>
    </row>
    <row r="80" spans="1:13" x14ac:dyDescent="0.3">
      <c r="A80" s="16" t="s">
        <v>155</v>
      </c>
      <c r="B80" s="16" t="s">
        <v>174</v>
      </c>
      <c r="C80" s="16" t="s">
        <v>198</v>
      </c>
      <c r="D80" s="16" t="s">
        <v>83</v>
      </c>
      <c r="E80" s="17">
        <v>13</v>
      </c>
      <c r="F80" s="2">
        <v>0</v>
      </c>
      <c r="G80" s="2">
        <v>29.765945429999999</v>
      </c>
      <c r="H80" s="2">
        <v>9.6736100000000002E-4</v>
      </c>
      <c r="I80" s="16">
        <v>0</v>
      </c>
      <c r="J80" s="2">
        <v>52.666670000000003</v>
      </c>
      <c r="K80" s="23">
        <v>1000000</v>
      </c>
      <c r="L80" s="29">
        <v>0.96830427900000005</v>
      </c>
      <c r="M80" s="37"/>
    </row>
    <row r="81" spans="1:13" x14ac:dyDescent="0.3">
      <c r="A81" s="16" t="s">
        <v>155</v>
      </c>
      <c r="B81" s="16" t="s">
        <v>174</v>
      </c>
      <c r="C81" s="16" t="s">
        <v>198</v>
      </c>
      <c r="D81" s="16" t="s">
        <v>84</v>
      </c>
      <c r="E81" s="17">
        <v>13</v>
      </c>
      <c r="F81" s="2">
        <v>0</v>
      </c>
      <c r="G81" s="2">
        <v>29.765945429999999</v>
      </c>
      <c r="H81" s="2">
        <v>9.6736100000000002E-4</v>
      </c>
      <c r="I81" s="16">
        <v>0</v>
      </c>
      <c r="J81" s="2">
        <v>52.666670000000003</v>
      </c>
      <c r="K81" s="23">
        <v>1000000</v>
      </c>
      <c r="L81" s="29">
        <v>0.91541467600000004</v>
      </c>
      <c r="M81" s="37"/>
    </row>
    <row r="82" spans="1:13" x14ac:dyDescent="0.3">
      <c r="A82" s="16" t="s">
        <v>155</v>
      </c>
      <c r="B82" s="16" t="s">
        <v>174</v>
      </c>
      <c r="C82" s="16" t="s">
        <v>198</v>
      </c>
      <c r="D82" s="16" t="s">
        <v>85</v>
      </c>
      <c r="E82" s="17">
        <v>13</v>
      </c>
      <c r="F82" s="2">
        <v>0</v>
      </c>
      <c r="G82" s="2">
        <v>29.765945429999999</v>
      </c>
      <c r="H82" s="2">
        <v>9.6736100000000002E-4</v>
      </c>
      <c r="I82" s="16">
        <v>0</v>
      </c>
      <c r="J82" s="2">
        <v>52.666670000000003</v>
      </c>
      <c r="K82" s="23">
        <v>1000000</v>
      </c>
      <c r="L82" s="29">
        <v>0.92295345100000004</v>
      </c>
      <c r="M82" s="37"/>
    </row>
    <row r="83" spans="1:13" x14ac:dyDescent="0.3">
      <c r="A83" s="16" t="s">
        <v>155</v>
      </c>
      <c r="B83" s="16" t="s">
        <v>174</v>
      </c>
      <c r="C83" s="16" t="s">
        <v>198</v>
      </c>
      <c r="D83" s="16" t="s">
        <v>86</v>
      </c>
      <c r="E83" s="17">
        <v>13</v>
      </c>
      <c r="F83" s="2">
        <v>0</v>
      </c>
      <c r="G83" s="2">
        <v>29.765945429999999</v>
      </c>
      <c r="H83" s="2">
        <v>9.6736100000000002E-4</v>
      </c>
      <c r="I83" s="16">
        <v>0</v>
      </c>
      <c r="J83" s="2">
        <v>52.666670000000003</v>
      </c>
      <c r="K83" s="23">
        <v>1000000</v>
      </c>
      <c r="L83" s="29">
        <v>0.88830188700000001</v>
      </c>
      <c r="M83" s="37"/>
    </row>
    <row r="84" spans="1:13" x14ac:dyDescent="0.3">
      <c r="A84" s="16" t="s">
        <v>155</v>
      </c>
      <c r="B84" s="16" t="s">
        <v>174</v>
      </c>
      <c r="C84" s="16" t="s">
        <v>198</v>
      </c>
      <c r="D84" s="16" t="s">
        <v>87</v>
      </c>
      <c r="E84" s="17">
        <v>13</v>
      </c>
      <c r="F84" s="2">
        <v>0</v>
      </c>
      <c r="G84" s="2">
        <v>29.765945429999999</v>
      </c>
      <c r="H84" s="2">
        <v>9.6736100000000002E-4</v>
      </c>
      <c r="I84" s="16">
        <v>0</v>
      </c>
      <c r="J84" s="2">
        <v>52.666670000000003</v>
      </c>
      <c r="K84" s="23">
        <v>1000000</v>
      </c>
      <c r="L84" s="29">
        <v>0.89205921899999996</v>
      </c>
      <c r="M84" s="37"/>
    </row>
    <row r="85" spans="1:13" x14ac:dyDescent="0.3">
      <c r="A85" s="16" t="s">
        <v>155</v>
      </c>
      <c r="B85" s="16" t="s">
        <v>174</v>
      </c>
      <c r="C85" s="16" t="s">
        <v>198</v>
      </c>
      <c r="D85" s="16" t="s">
        <v>88</v>
      </c>
      <c r="E85" s="17">
        <v>13</v>
      </c>
      <c r="F85" s="2">
        <v>0</v>
      </c>
      <c r="G85" s="2">
        <v>29.765945429999999</v>
      </c>
      <c r="H85" s="2">
        <v>9.6736100000000002E-4</v>
      </c>
      <c r="I85" s="16">
        <v>0</v>
      </c>
      <c r="J85" s="2">
        <v>52.666670000000003</v>
      </c>
      <c r="K85" s="23">
        <v>1000000</v>
      </c>
      <c r="L85" s="29">
        <v>0.91541467600000004</v>
      </c>
      <c r="M85" s="37"/>
    </row>
    <row r="86" spans="1:13" x14ac:dyDescent="0.3">
      <c r="A86" s="16" t="s">
        <v>155</v>
      </c>
      <c r="B86" s="16" t="s">
        <v>174</v>
      </c>
      <c r="C86" s="16" t="s">
        <v>198</v>
      </c>
      <c r="D86" s="16" t="s">
        <v>89</v>
      </c>
      <c r="E86" s="17">
        <v>13</v>
      </c>
      <c r="F86" s="2">
        <v>0</v>
      </c>
      <c r="G86" s="2">
        <v>29.765945429999999</v>
      </c>
      <c r="H86" s="2">
        <v>9.6736100000000002E-4</v>
      </c>
      <c r="I86" s="16">
        <v>0</v>
      </c>
      <c r="J86" s="2">
        <v>52.666670000000003</v>
      </c>
      <c r="K86" s="23">
        <v>1000000</v>
      </c>
      <c r="L86" s="29">
        <v>0.91541467600000004</v>
      </c>
      <c r="M86" s="37"/>
    </row>
    <row r="87" spans="1:13" x14ac:dyDescent="0.3">
      <c r="A87" s="16" t="s">
        <v>155</v>
      </c>
      <c r="B87" s="43" t="s">
        <v>175</v>
      </c>
      <c r="C87" s="21" t="s">
        <v>195</v>
      </c>
      <c r="D87" s="16" t="s">
        <v>90</v>
      </c>
      <c r="E87" s="17">
        <v>13</v>
      </c>
      <c r="F87" s="2">
        <v>0</v>
      </c>
      <c r="G87" s="18">
        <v>3.75</v>
      </c>
      <c r="H87" s="18">
        <v>9.5802600000000003E-5</v>
      </c>
      <c r="I87" s="43">
        <f>J87</f>
        <v>1112.1669999999999</v>
      </c>
      <c r="J87" s="2">
        <v>1112.1669999999999</v>
      </c>
      <c r="K87" s="23">
        <v>1000000</v>
      </c>
      <c r="L87" s="31">
        <v>0</v>
      </c>
      <c r="M87" s="37"/>
    </row>
    <row r="88" spans="1:13" x14ac:dyDescent="0.3">
      <c r="A88" s="16" t="s">
        <v>155</v>
      </c>
      <c r="B88" s="43" t="s">
        <v>175</v>
      </c>
      <c r="C88" s="21" t="s">
        <v>195</v>
      </c>
      <c r="D88" s="16" t="s">
        <v>91</v>
      </c>
      <c r="E88" s="17">
        <v>13</v>
      </c>
      <c r="F88" s="2">
        <v>0</v>
      </c>
      <c r="G88" s="18">
        <v>3.75</v>
      </c>
      <c r="H88" s="18">
        <v>9.5802600000000003E-5</v>
      </c>
      <c r="I88" s="43">
        <f t="shared" ref="I88:I93" si="0">J88</f>
        <v>1116</v>
      </c>
      <c r="J88" s="2">
        <v>1116</v>
      </c>
      <c r="K88" s="23">
        <v>1000000</v>
      </c>
      <c r="L88" s="31">
        <v>0</v>
      </c>
      <c r="M88" s="37"/>
    </row>
    <row r="89" spans="1:13" x14ac:dyDescent="0.3">
      <c r="A89" s="16" t="s">
        <v>155</v>
      </c>
      <c r="B89" s="43" t="s">
        <v>175</v>
      </c>
      <c r="C89" s="21" t="s">
        <v>195</v>
      </c>
      <c r="D89" s="16" t="s">
        <v>92</v>
      </c>
      <c r="E89" s="17">
        <v>13</v>
      </c>
      <c r="F89" s="2">
        <v>0</v>
      </c>
      <c r="G89" s="18">
        <v>3.75</v>
      </c>
      <c r="H89" s="18">
        <v>9.5802600000000003E-5</v>
      </c>
      <c r="I89" s="43">
        <f t="shared" si="0"/>
        <v>1116.9169999999999</v>
      </c>
      <c r="J89" s="2">
        <v>1116.9169999999999</v>
      </c>
      <c r="K89" s="23">
        <v>1000000</v>
      </c>
      <c r="L89" s="31">
        <v>0</v>
      </c>
      <c r="M89" s="37"/>
    </row>
    <row r="90" spans="1:13" x14ac:dyDescent="0.3">
      <c r="A90" s="16" t="s">
        <v>146</v>
      </c>
      <c r="B90" s="43" t="s">
        <v>176</v>
      </c>
      <c r="C90" s="21" t="s">
        <v>195</v>
      </c>
      <c r="D90" s="16" t="s">
        <v>93</v>
      </c>
      <c r="E90" s="17">
        <v>2</v>
      </c>
      <c r="F90" s="2">
        <v>0</v>
      </c>
      <c r="G90" s="18">
        <v>3.75</v>
      </c>
      <c r="H90" s="18">
        <v>9.5802600000000003E-5</v>
      </c>
      <c r="I90" s="43">
        <f t="shared" si="0"/>
        <v>1159.9169999999999</v>
      </c>
      <c r="J90" s="2">
        <v>1159.9169999999999</v>
      </c>
      <c r="K90" s="23">
        <v>1000000</v>
      </c>
      <c r="L90" s="31">
        <v>0</v>
      </c>
      <c r="M90" s="37"/>
    </row>
    <row r="91" spans="1:13" x14ac:dyDescent="0.3">
      <c r="A91" s="16" t="s">
        <v>146</v>
      </c>
      <c r="B91" s="43" t="s">
        <v>176</v>
      </c>
      <c r="C91" s="21" t="s">
        <v>195</v>
      </c>
      <c r="D91" s="16" t="s">
        <v>94</v>
      </c>
      <c r="E91" s="17">
        <v>2</v>
      </c>
      <c r="F91" s="2">
        <v>0</v>
      </c>
      <c r="G91" s="18">
        <v>3.75</v>
      </c>
      <c r="H91" s="18">
        <v>9.5802600000000003E-5</v>
      </c>
      <c r="I91" s="43">
        <f t="shared" si="0"/>
        <v>1147</v>
      </c>
      <c r="J91" s="2">
        <v>1147</v>
      </c>
      <c r="K91" s="23">
        <v>1000000</v>
      </c>
      <c r="L91" s="31">
        <v>0</v>
      </c>
      <c r="M91" s="37"/>
    </row>
    <row r="92" spans="1:13" x14ac:dyDescent="0.3">
      <c r="A92" s="20"/>
      <c r="B92" s="43" t="s">
        <v>177</v>
      </c>
      <c r="C92" s="21" t="s">
        <v>195</v>
      </c>
      <c r="D92" s="16" t="s">
        <v>95</v>
      </c>
      <c r="E92" s="17">
        <v>2</v>
      </c>
      <c r="F92" s="2">
        <v>0</v>
      </c>
      <c r="G92" s="18">
        <v>3.75</v>
      </c>
      <c r="H92" s="18">
        <v>9.5802600000000003E-5</v>
      </c>
      <c r="I92" s="43">
        <f t="shared" si="0"/>
        <v>1158.0830000000001</v>
      </c>
      <c r="J92" s="2">
        <v>1158.0830000000001</v>
      </c>
      <c r="K92" s="23">
        <v>1000000</v>
      </c>
      <c r="L92" s="31">
        <v>0</v>
      </c>
      <c r="M92" s="37"/>
    </row>
    <row r="93" spans="1:13" x14ac:dyDescent="0.3">
      <c r="A93" s="20"/>
      <c r="B93" s="43" t="s">
        <v>177</v>
      </c>
      <c r="C93" s="21" t="s">
        <v>195</v>
      </c>
      <c r="D93" s="16" t="s">
        <v>96</v>
      </c>
      <c r="E93" s="17">
        <v>2</v>
      </c>
      <c r="F93" s="2">
        <v>0</v>
      </c>
      <c r="G93" s="18">
        <v>3.75</v>
      </c>
      <c r="H93" s="18">
        <v>9.5802600000000003E-5</v>
      </c>
      <c r="I93" s="43">
        <f t="shared" si="0"/>
        <v>1164.5830000000001</v>
      </c>
      <c r="J93" s="2">
        <v>1164.5830000000001</v>
      </c>
      <c r="K93" s="23">
        <v>1000000</v>
      </c>
      <c r="L93" s="31">
        <v>0</v>
      </c>
      <c r="M93" s="37"/>
    </row>
    <row r="94" spans="1:13" x14ac:dyDescent="0.3">
      <c r="A94" s="16" t="s">
        <v>152</v>
      </c>
      <c r="B94" s="16" t="s">
        <v>178</v>
      </c>
      <c r="C94" s="16" t="s">
        <v>196</v>
      </c>
      <c r="D94" s="16" t="s">
        <v>97</v>
      </c>
      <c r="E94" s="17">
        <v>9</v>
      </c>
      <c r="F94" s="2">
        <v>0</v>
      </c>
      <c r="G94" s="2">
        <v>13.709876059999999</v>
      </c>
      <c r="H94" s="2">
        <v>1.198895E-3</v>
      </c>
      <c r="I94" s="16">
        <v>0</v>
      </c>
      <c r="J94" s="2">
        <v>120</v>
      </c>
      <c r="K94" s="23">
        <v>1000000</v>
      </c>
      <c r="L94" s="34">
        <v>1.139526115</v>
      </c>
      <c r="M94" s="40" t="s">
        <v>310</v>
      </c>
    </row>
    <row r="95" spans="1:13" x14ac:dyDescent="0.3">
      <c r="A95" s="16" t="s">
        <v>152</v>
      </c>
      <c r="B95" s="16" t="s">
        <v>178</v>
      </c>
      <c r="C95" s="16" t="s">
        <v>196</v>
      </c>
      <c r="D95" s="16" t="s">
        <v>98</v>
      </c>
      <c r="E95" s="17">
        <v>9</v>
      </c>
      <c r="F95" s="2">
        <v>0</v>
      </c>
      <c r="G95" s="2">
        <v>13.709876059999999</v>
      </c>
      <c r="H95" s="2">
        <v>1.198895E-3</v>
      </c>
      <c r="I95" s="16">
        <v>0</v>
      </c>
      <c r="J95" s="2">
        <v>116</v>
      </c>
      <c r="K95" s="23">
        <v>1000000</v>
      </c>
      <c r="L95" s="34">
        <v>1.134852924</v>
      </c>
      <c r="M95" s="40" t="s">
        <v>310</v>
      </c>
    </row>
    <row r="96" spans="1:13" x14ac:dyDescent="0.3">
      <c r="A96" s="16" t="s">
        <v>152</v>
      </c>
      <c r="B96" s="16" t="s">
        <v>178</v>
      </c>
      <c r="C96" s="16" t="s">
        <v>196</v>
      </c>
      <c r="D96" s="16" t="s">
        <v>99</v>
      </c>
      <c r="E96" s="17">
        <v>9</v>
      </c>
      <c r="F96" s="2">
        <v>0</v>
      </c>
      <c r="G96" s="2">
        <v>13.709876059999999</v>
      </c>
      <c r="H96" s="2">
        <v>1.198895E-3</v>
      </c>
      <c r="I96" s="16">
        <v>0</v>
      </c>
      <c r="J96" s="2">
        <v>116</v>
      </c>
      <c r="K96" s="23">
        <v>1000000</v>
      </c>
      <c r="L96" s="34">
        <v>1.1371021670000001</v>
      </c>
      <c r="M96" s="40" t="s">
        <v>310</v>
      </c>
    </row>
    <row r="97" spans="1:13" x14ac:dyDescent="0.3">
      <c r="A97" s="16" t="s">
        <v>152</v>
      </c>
      <c r="B97" s="16" t="s">
        <v>178</v>
      </c>
      <c r="C97" s="16" t="s">
        <v>196</v>
      </c>
      <c r="D97" s="16" t="s">
        <v>100</v>
      </c>
      <c r="E97" s="17">
        <v>9</v>
      </c>
      <c r="F97" s="2">
        <v>0</v>
      </c>
      <c r="G97" s="2">
        <v>13.709876059999999</v>
      </c>
      <c r="H97" s="2">
        <v>1.198895E-3</v>
      </c>
      <c r="I97" s="16">
        <v>0</v>
      </c>
      <c r="J97" s="2">
        <v>120</v>
      </c>
      <c r="K97" s="23">
        <v>1000000</v>
      </c>
      <c r="L97" s="34">
        <v>1.135717021</v>
      </c>
      <c r="M97" s="40" t="s">
        <v>310</v>
      </c>
    </row>
    <row r="98" spans="1:13" x14ac:dyDescent="0.3">
      <c r="A98" s="16" t="s">
        <v>152</v>
      </c>
      <c r="B98" s="16" t="s">
        <v>178</v>
      </c>
      <c r="C98" s="16" t="s">
        <v>196</v>
      </c>
      <c r="D98" s="16" t="s">
        <v>101</v>
      </c>
      <c r="E98" s="17">
        <v>9</v>
      </c>
      <c r="F98" s="2">
        <v>0</v>
      </c>
      <c r="G98" s="2">
        <v>13.709876059999999</v>
      </c>
      <c r="H98" s="2">
        <v>1.198895E-3</v>
      </c>
      <c r="I98" s="16">
        <v>0</v>
      </c>
      <c r="J98" s="2">
        <v>161</v>
      </c>
      <c r="K98" s="23">
        <v>1000000</v>
      </c>
      <c r="L98" s="34">
        <v>1.1267914379999999</v>
      </c>
      <c r="M98" s="40" t="s">
        <v>310</v>
      </c>
    </row>
    <row r="99" spans="1:13" x14ac:dyDescent="0.3">
      <c r="A99" s="16" t="s">
        <v>152</v>
      </c>
      <c r="B99" s="16" t="s">
        <v>178</v>
      </c>
      <c r="C99" s="16" t="s">
        <v>196</v>
      </c>
      <c r="D99" s="16" t="s">
        <v>102</v>
      </c>
      <c r="E99" s="17">
        <v>9</v>
      </c>
      <c r="F99" s="2">
        <v>0</v>
      </c>
      <c r="G99" s="2">
        <v>13.709876059999999</v>
      </c>
      <c r="H99" s="2">
        <v>1.198895E-3</v>
      </c>
      <c r="I99" s="16">
        <v>0</v>
      </c>
      <c r="J99" s="2">
        <v>161</v>
      </c>
      <c r="K99" s="23">
        <v>1000000</v>
      </c>
      <c r="L99" s="34">
        <v>1.138607098</v>
      </c>
      <c r="M99" s="40" t="s">
        <v>310</v>
      </c>
    </row>
    <row r="100" spans="1:13" x14ac:dyDescent="0.3">
      <c r="A100" s="16" t="s">
        <v>152</v>
      </c>
      <c r="B100" s="16" t="s">
        <v>178</v>
      </c>
      <c r="C100" s="16" t="s">
        <v>196</v>
      </c>
      <c r="D100" s="16" t="s">
        <v>103</v>
      </c>
      <c r="E100" s="17">
        <v>9</v>
      </c>
      <c r="F100" s="2">
        <v>0</v>
      </c>
      <c r="G100" s="2">
        <v>13.709876059999999</v>
      </c>
      <c r="H100" s="2">
        <v>1.198895E-3</v>
      </c>
      <c r="I100" s="16">
        <v>0</v>
      </c>
      <c r="J100" s="2">
        <v>161</v>
      </c>
      <c r="K100" s="23">
        <v>1000000</v>
      </c>
      <c r="L100" s="34">
        <v>1.138964326</v>
      </c>
      <c r="M100" s="41" t="s">
        <v>311</v>
      </c>
    </row>
    <row r="101" spans="1:13" x14ac:dyDescent="0.3">
      <c r="A101" s="16" t="s">
        <v>152</v>
      </c>
      <c r="B101" s="16" t="s">
        <v>178</v>
      </c>
      <c r="C101" s="16" t="s">
        <v>196</v>
      </c>
      <c r="D101" s="16" t="s">
        <v>104</v>
      </c>
      <c r="E101" s="17">
        <v>9</v>
      </c>
      <c r="F101" s="2">
        <v>0</v>
      </c>
      <c r="G101" s="2">
        <v>13.709876059999999</v>
      </c>
      <c r="H101" s="2">
        <v>1.198895E-3</v>
      </c>
      <c r="I101" s="16">
        <v>0</v>
      </c>
      <c r="J101" s="2">
        <v>161</v>
      </c>
      <c r="K101" s="23">
        <v>1000000</v>
      </c>
      <c r="L101" s="34">
        <v>1.135134941</v>
      </c>
      <c r="M101" s="41" t="s">
        <v>311</v>
      </c>
    </row>
    <row r="102" spans="1:13" x14ac:dyDescent="0.3">
      <c r="A102" s="16" t="s">
        <v>152</v>
      </c>
      <c r="B102" s="16" t="s">
        <v>178</v>
      </c>
      <c r="C102" s="16" t="s">
        <v>196</v>
      </c>
      <c r="D102" s="16" t="s">
        <v>105</v>
      </c>
      <c r="E102" s="17">
        <v>9</v>
      </c>
      <c r="F102" s="2">
        <v>0</v>
      </c>
      <c r="G102" s="2">
        <v>13.709876059999999</v>
      </c>
      <c r="H102" s="2">
        <v>1.198895E-3</v>
      </c>
      <c r="I102" s="16">
        <v>0</v>
      </c>
      <c r="J102" s="2">
        <v>161</v>
      </c>
      <c r="K102" s="23">
        <v>1000000</v>
      </c>
      <c r="L102" s="34">
        <v>1.132032269</v>
      </c>
      <c r="M102" s="41" t="s">
        <v>311</v>
      </c>
    </row>
    <row r="103" spans="1:13" x14ac:dyDescent="0.3">
      <c r="A103" s="16" t="s">
        <v>152</v>
      </c>
      <c r="B103" s="16" t="s">
        <v>179</v>
      </c>
      <c r="C103" s="16" t="s">
        <v>196</v>
      </c>
      <c r="D103" s="16" t="s">
        <v>106</v>
      </c>
      <c r="E103" s="17">
        <v>9</v>
      </c>
      <c r="F103" s="2">
        <v>0</v>
      </c>
      <c r="G103" s="2">
        <v>12.96233559</v>
      </c>
      <c r="H103" s="2">
        <v>6.9072800000000005E-4</v>
      </c>
      <c r="I103" s="16">
        <v>0</v>
      </c>
      <c r="J103" s="2">
        <v>760</v>
      </c>
      <c r="K103" s="23">
        <v>1000000</v>
      </c>
      <c r="L103" s="29">
        <v>0.98254547999999997</v>
      </c>
      <c r="M103" s="38" t="s">
        <v>308</v>
      </c>
    </row>
    <row r="104" spans="1:13" x14ac:dyDescent="0.3">
      <c r="A104" s="16" t="s">
        <v>189</v>
      </c>
      <c r="B104" s="16" t="s">
        <v>180</v>
      </c>
      <c r="C104" s="16" t="s">
        <v>196</v>
      </c>
      <c r="D104" s="16" t="s">
        <v>107</v>
      </c>
      <c r="E104" s="17">
        <v>1</v>
      </c>
      <c r="F104" s="2">
        <v>0</v>
      </c>
      <c r="G104" s="2">
        <v>12.96233559</v>
      </c>
      <c r="H104" s="2">
        <v>6.9072800000000005E-4</v>
      </c>
      <c r="I104" s="16">
        <v>0</v>
      </c>
      <c r="J104" s="2">
        <v>858</v>
      </c>
      <c r="K104" s="23">
        <v>1000000</v>
      </c>
      <c r="L104" s="29">
        <v>1.055679177</v>
      </c>
      <c r="M104" s="41" t="s">
        <v>312</v>
      </c>
    </row>
    <row r="105" spans="1:13" x14ac:dyDescent="0.3">
      <c r="A105" s="16" t="s">
        <v>189</v>
      </c>
      <c r="B105" s="16" t="s">
        <v>180</v>
      </c>
      <c r="C105" s="20" t="s">
        <v>313</v>
      </c>
      <c r="D105" s="16" t="s">
        <v>108</v>
      </c>
      <c r="E105" s="17">
        <v>1</v>
      </c>
      <c r="F105" s="2">
        <v>0</v>
      </c>
      <c r="G105" s="18">
        <v>14.9</v>
      </c>
      <c r="H105" s="18">
        <v>5.96911E-6</v>
      </c>
      <c r="I105" s="16">
        <v>0</v>
      </c>
      <c r="J105" s="2">
        <v>364.16669999999999</v>
      </c>
      <c r="K105" s="23">
        <v>1000000</v>
      </c>
      <c r="L105" s="29">
        <v>0.40156461900000001</v>
      </c>
      <c r="M105" s="37"/>
    </row>
    <row r="106" spans="1:13" x14ac:dyDescent="0.3">
      <c r="A106" s="16" t="s">
        <v>189</v>
      </c>
      <c r="B106" s="16" t="s">
        <v>180</v>
      </c>
      <c r="C106" s="20" t="s">
        <v>313</v>
      </c>
      <c r="D106" s="16" t="s">
        <v>109</v>
      </c>
      <c r="E106" s="17">
        <v>1</v>
      </c>
      <c r="F106" s="2">
        <v>0</v>
      </c>
      <c r="G106" s="18">
        <v>14.9</v>
      </c>
      <c r="H106" s="18">
        <v>5.96911E-6</v>
      </c>
      <c r="I106" s="16">
        <v>0</v>
      </c>
      <c r="J106" s="2">
        <v>364.16669999999999</v>
      </c>
      <c r="K106" s="23">
        <v>1000000</v>
      </c>
      <c r="L106" s="29">
        <v>0.39140793699999998</v>
      </c>
      <c r="M106" s="37"/>
    </row>
    <row r="107" spans="1:13" x14ac:dyDescent="0.3">
      <c r="A107" s="16" t="s">
        <v>189</v>
      </c>
      <c r="B107" s="16" t="s">
        <v>180</v>
      </c>
      <c r="C107" s="20" t="s">
        <v>313</v>
      </c>
      <c r="D107" s="16" t="s">
        <v>110</v>
      </c>
      <c r="E107" s="17">
        <v>1</v>
      </c>
      <c r="F107" s="2">
        <v>0</v>
      </c>
      <c r="G107" s="18">
        <v>14.9</v>
      </c>
      <c r="H107" s="18">
        <v>5.96911E-6</v>
      </c>
      <c r="I107" s="16">
        <v>0</v>
      </c>
      <c r="J107" s="2">
        <v>364.16669999999999</v>
      </c>
      <c r="K107" s="23">
        <v>1000000</v>
      </c>
      <c r="L107" s="29">
        <v>0.40043633499999998</v>
      </c>
      <c r="M107" s="37"/>
    </row>
    <row r="108" spans="1:13" x14ac:dyDescent="0.3">
      <c r="A108" s="16" t="s">
        <v>153</v>
      </c>
      <c r="B108" s="16" t="s">
        <v>181</v>
      </c>
      <c r="C108" s="16" t="s">
        <v>196</v>
      </c>
      <c r="D108" s="16" t="s">
        <v>111</v>
      </c>
      <c r="E108" s="17">
        <v>10</v>
      </c>
      <c r="F108" s="2">
        <v>0</v>
      </c>
      <c r="G108" s="2">
        <v>13.709876059999999</v>
      </c>
      <c r="H108" s="2">
        <v>1.198895E-3</v>
      </c>
      <c r="I108" s="16">
        <v>0</v>
      </c>
      <c r="J108" s="2">
        <v>116</v>
      </c>
      <c r="K108" s="23">
        <v>1000000</v>
      </c>
      <c r="L108" s="34">
        <v>1.1617324870000001</v>
      </c>
      <c r="M108" s="37"/>
    </row>
    <row r="109" spans="1:13" x14ac:dyDescent="0.3">
      <c r="A109" s="16" t="s">
        <v>153</v>
      </c>
      <c r="B109" s="16" t="s">
        <v>181</v>
      </c>
      <c r="C109" s="16" t="s">
        <v>196</v>
      </c>
      <c r="D109" s="16" t="s">
        <v>112</v>
      </c>
      <c r="E109" s="17">
        <v>10</v>
      </c>
      <c r="F109" s="2">
        <v>0</v>
      </c>
      <c r="G109" s="2">
        <v>13.709876059999999</v>
      </c>
      <c r="H109" s="2">
        <v>1.198895E-3</v>
      </c>
      <c r="I109" s="16">
        <v>0</v>
      </c>
      <c r="J109" s="2">
        <v>116</v>
      </c>
      <c r="K109" s="23">
        <v>1000000</v>
      </c>
      <c r="L109" s="34">
        <v>1.15981011</v>
      </c>
      <c r="M109" s="37"/>
    </row>
    <row r="110" spans="1:13" x14ac:dyDescent="0.3">
      <c r="A110" s="16" t="s">
        <v>153</v>
      </c>
      <c r="B110" s="16" t="s">
        <v>181</v>
      </c>
      <c r="C110" s="16" t="s">
        <v>196</v>
      </c>
      <c r="D110" s="16" t="s">
        <v>113</v>
      </c>
      <c r="E110" s="17">
        <v>10</v>
      </c>
      <c r="F110" s="2">
        <v>0</v>
      </c>
      <c r="G110" s="2">
        <v>13.709876059999999</v>
      </c>
      <c r="H110" s="2">
        <v>1.198895E-3</v>
      </c>
      <c r="I110" s="16">
        <v>0</v>
      </c>
      <c r="J110" s="2">
        <v>116</v>
      </c>
      <c r="K110" s="23">
        <v>1000000</v>
      </c>
      <c r="L110" s="34">
        <v>1.158773646</v>
      </c>
      <c r="M110" s="37"/>
    </row>
    <row r="111" spans="1:13" x14ac:dyDescent="0.3">
      <c r="A111" s="16" t="s">
        <v>153</v>
      </c>
      <c r="B111" s="16" t="s">
        <v>181</v>
      </c>
      <c r="C111" s="16" t="s">
        <v>196</v>
      </c>
      <c r="D111" s="16" t="s">
        <v>114</v>
      </c>
      <c r="E111" s="17">
        <v>10</v>
      </c>
      <c r="F111" s="2">
        <v>0</v>
      </c>
      <c r="G111" s="2">
        <v>13.709876059999999</v>
      </c>
      <c r="H111" s="2">
        <v>1.198895E-3</v>
      </c>
      <c r="I111" s="16">
        <v>0</v>
      </c>
      <c r="J111" s="2">
        <v>116</v>
      </c>
      <c r="K111" s="23">
        <v>1000000</v>
      </c>
      <c r="L111" s="34">
        <v>1.154072266</v>
      </c>
      <c r="M111" s="37"/>
    </row>
    <row r="112" spans="1:13" x14ac:dyDescent="0.3">
      <c r="A112" s="16" t="s">
        <v>153</v>
      </c>
      <c r="B112" s="16" t="s">
        <v>181</v>
      </c>
      <c r="C112" s="16" t="s">
        <v>196</v>
      </c>
      <c r="D112" s="16" t="s">
        <v>115</v>
      </c>
      <c r="E112" s="17">
        <v>10</v>
      </c>
      <c r="F112" s="2">
        <v>0</v>
      </c>
      <c r="G112" s="2">
        <v>13.709876059999999</v>
      </c>
      <c r="H112" s="2">
        <v>1.198895E-3</v>
      </c>
      <c r="I112" s="16">
        <v>0</v>
      </c>
      <c r="J112" s="2">
        <v>116</v>
      </c>
      <c r="K112" s="23">
        <v>1000000</v>
      </c>
      <c r="L112" s="34">
        <v>1.1574572400000001</v>
      </c>
      <c r="M112" s="37"/>
    </row>
    <row r="113" spans="1:13" x14ac:dyDescent="0.3">
      <c r="A113" s="16" t="s">
        <v>153</v>
      </c>
      <c r="B113" s="16" t="s">
        <v>181</v>
      </c>
      <c r="C113" s="16" t="s">
        <v>196</v>
      </c>
      <c r="D113" s="16" t="s">
        <v>116</v>
      </c>
      <c r="E113" s="17">
        <v>10</v>
      </c>
      <c r="F113" s="2">
        <v>0</v>
      </c>
      <c r="G113" s="2">
        <v>13.709876059999999</v>
      </c>
      <c r="H113" s="2">
        <v>1.198895E-3</v>
      </c>
      <c r="I113" s="16">
        <v>0</v>
      </c>
      <c r="J113" s="2">
        <v>116</v>
      </c>
      <c r="K113" s="23">
        <v>1000000</v>
      </c>
      <c r="L113" s="34">
        <v>1.138888398</v>
      </c>
      <c r="M113" s="37"/>
    </row>
    <row r="114" spans="1:13" x14ac:dyDescent="0.3">
      <c r="A114" s="16" t="s">
        <v>153</v>
      </c>
      <c r="B114" s="16" t="s">
        <v>181</v>
      </c>
      <c r="C114" s="16" t="s">
        <v>196</v>
      </c>
      <c r="D114" s="16" t="s">
        <v>117</v>
      </c>
      <c r="E114" s="17">
        <v>10</v>
      </c>
      <c r="F114" s="2">
        <v>0</v>
      </c>
      <c r="G114" s="2">
        <v>13.709876059999999</v>
      </c>
      <c r="H114" s="2">
        <v>1.198895E-3</v>
      </c>
      <c r="I114" s="16">
        <v>0</v>
      </c>
      <c r="J114" s="2">
        <v>116</v>
      </c>
      <c r="K114" s="23">
        <v>1000000</v>
      </c>
      <c r="L114" s="34">
        <v>1.139721787</v>
      </c>
      <c r="M114" s="37"/>
    </row>
    <row r="115" spans="1:13" x14ac:dyDescent="0.3">
      <c r="A115" s="16" t="s">
        <v>153</v>
      </c>
      <c r="B115" s="16" t="s">
        <v>181</v>
      </c>
      <c r="C115" s="16" t="s">
        <v>196</v>
      </c>
      <c r="D115" s="16" t="s">
        <v>118</v>
      </c>
      <c r="E115" s="17">
        <v>10</v>
      </c>
      <c r="F115" s="2">
        <v>0</v>
      </c>
      <c r="G115" s="2">
        <v>13.709876059999999</v>
      </c>
      <c r="H115" s="2">
        <v>1.198895E-3</v>
      </c>
      <c r="I115" s="16">
        <v>0</v>
      </c>
      <c r="J115" s="2">
        <v>116</v>
      </c>
      <c r="K115" s="23">
        <v>1000000</v>
      </c>
      <c r="L115" s="34">
        <v>1.1397453150000001</v>
      </c>
      <c r="M115" s="37"/>
    </row>
    <row r="116" spans="1:13" x14ac:dyDescent="0.3">
      <c r="A116" s="16" t="s">
        <v>153</v>
      </c>
      <c r="B116" s="16" t="s">
        <v>181</v>
      </c>
      <c r="C116" s="16" t="s">
        <v>196</v>
      </c>
      <c r="D116" s="16" t="s">
        <v>119</v>
      </c>
      <c r="E116" s="17">
        <v>10</v>
      </c>
      <c r="F116" s="2">
        <v>0</v>
      </c>
      <c r="G116" s="2">
        <v>13.709876059999999</v>
      </c>
      <c r="H116" s="2">
        <v>1.198895E-3</v>
      </c>
      <c r="I116" s="16">
        <v>0</v>
      </c>
      <c r="J116" s="2">
        <v>116</v>
      </c>
      <c r="K116" s="23">
        <v>1000000</v>
      </c>
      <c r="L116" s="34">
        <v>1.135116521</v>
      </c>
      <c r="M116" s="37"/>
    </row>
    <row r="117" spans="1:13" x14ac:dyDescent="0.3">
      <c r="A117" s="16" t="s">
        <v>157</v>
      </c>
      <c r="B117" s="16" t="s">
        <v>182</v>
      </c>
      <c r="C117" s="20" t="s">
        <v>313</v>
      </c>
      <c r="D117" s="16" t="s">
        <v>120</v>
      </c>
      <c r="E117" s="17">
        <v>15</v>
      </c>
      <c r="F117" s="2">
        <v>0</v>
      </c>
      <c r="G117" s="18">
        <v>14.9</v>
      </c>
      <c r="H117" s="18">
        <v>5.96911E-6</v>
      </c>
      <c r="I117" s="16">
        <v>0</v>
      </c>
      <c r="J117" s="2">
        <v>348.91669999999999</v>
      </c>
      <c r="K117" s="23">
        <v>1000000</v>
      </c>
      <c r="L117" s="30">
        <v>0.42267418000000001</v>
      </c>
      <c r="M117" s="37"/>
    </row>
    <row r="118" spans="1:13" x14ac:dyDescent="0.3">
      <c r="A118" s="16" t="s">
        <v>157</v>
      </c>
      <c r="B118" s="16" t="s">
        <v>182</v>
      </c>
      <c r="C118" s="20" t="s">
        <v>313</v>
      </c>
      <c r="D118" s="16" t="s">
        <v>121</v>
      </c>
      <c r="E118" s="17">
        <v>15</v>
      </c>
      <c r="F118" s="2">
        <v>0</v>
      </c>
      <c r="G118" s="18">
        <v>14.9</v>
      </c>
      <c r="H118" s="18">
        <v>5.96911E-6</v>
      </c>
      <c r="I118" s="16">
        <v>0</v>
      </c>
      <c r="J118" s="2">
        <v>348.91669999999999</v>
      </c>
      <c r="K118" s="23">
        <v>1000000</v>
      </c>
      <c r="L118" s="30">
        <v>0.42635366600000002</v>
      </c>
      <c r="M118" s="37"/>
    </row>
    <row r="119" spans="1:13" x14ac:dyDescent="0.3">
      <c r="A119" s="16" t="s">
        <v>157</v>
      </c>
      <c r="B119" s="16" t="s">
        <v>183</v>
      </c>
      <c r="C119" s="20" t="s">
        <v>313</v>
      </c>
      <c r="D119" s="16" t="s">
        <v>122</v>
      </c>
      <c r="E119" s="17">
        <v>15</v>
      </c>
      <c r="F119" s="2">
        <v>0</v>
      </c>
      <c r="G119" s="18">
        <v>14.9</v>
      </c>
      <c r="H119" s="18">
        <v>5.96911E-6</v>
      </c>
      <c r="I119" s="16">
        <v>0</v>
      </c>
      <c r="J119" s="2">
        <v>263.66669999999999</v>
      </c>
      <c r="K119" s="23">
        <v>1000000</v>
      </c>
      <c r="L119" s="30">
        <v>0.40292539799999999</v>
      </c>
      <c r="M119" s="37"/>
    </row>
    <row r="120" spans="1:13" x14ac:dyDescent="0.3">
      <c r="A120" s="16" t="s">
        <v>157</v>
      </c>
      <c r="B120" s="16" t="s">
        <v>183</v>
      </c>
      <c r="C120" s="20" t="s">
        <v>313</v>
      </c>
      <c r="D120" s="16" t="s">
        <v>123</v>
      </c>
      <c r="E120" s="17">
        <v>15</v>
      </c>
      <c r="F120" s="2">
        <v>0</v>
      </c>
      <c r="G120" s="18">
        <v>14.9</v>
      </c>
      <c r="H120" s="18">
        <v>5.96911E-6</v>
      </c>
      <c r="I120" s="16">
        <v>0</v>
      </c>
      <c r="J120" s="2">
        <v>283.16669999999999</v>
      </c>
      <c r="K120" s="23">
        <v>1000000</v>
      </c>
      <c r="L120" s="30">
        <v>0.41054741700000003</v>
      </c>
      <c r="M120" s="37"/>
    </row>
    <row r="121" spans="1:13" x14ac:dyDescent="0.3">
      <c r="A121" s="16" t="s">
        <v>157</v>
      </c>
      <c r="B121" s="16" t="s">
        <v>183</v>
      </c>
      <c r="C121" s="20" t="s">
        <v>313</v>
      </c>
      <c r="D121" s="16" t="s">
        <v>124</v>
      </c>
      <c r="E121" s="17">
        <v>15</v>
      </c>
      <c r="F121" s="2">
        <v>0</v>
      </c>
      <c r="G121" s="18">
        <v>14.9</v>
      </c>
      <c r="H121" s="18">
        <v>5.96911E-6</v>
      </c>
      <c r="I121" s="16">
        <v>0</v>
      </c>
      <c r="J121" s="2">
        <v>267.16669999999999</v>
      </c>
      <c r="K121" s="23">
        <v>1000000</v>
      </c>
      <c r="L121" s="30">
        <v>0.40198441099999999</v>
      </c>
      <c r="M121" s="37"/>
    </row>
    <row r="122" spans="1:13" x14ac:dyDescent="0.3">
      <c r="A122" s="16" t="s">
        <v>151</v>
      </c>
      <c r="B122" s="16" t="s">
        <v>184</v>
      </c>
      <c r="C122" s="20" t="s">
        <v>313</v>
      </c>
      <c r="D122" s="16" t="s">
        <v>125</v>
      </c>
      <c r="E122" s="17">
        <v>8</v>
      </c>
      <c r="F122" s="2">
        <v>0</v>
      </c>
      <c r="G122" s="18">
        <v>14.9</v>
      </c>
      <c r="H122" s="18">
        <v>5.96911E-6</v>
      </c>
      <c r="I122" s="16">
        <v>0</v>
      </c>
      <c r="J122" s="2">
        <v>284.16669999999999</v>
      </c>
      <c r="K122" s="23">
        <v>1000000</v>
      </c>
      <c r="L122" s="32">
        <v>0.413474536</v>
      </c>
      <c r="M122" s="37"/>
    </row>
    <row r="123" spans="1:13" x14ac:dyDescent="0.3">
      <c r="A123" s="16" t="s">
        <v>151</v>
      </c>
      <c r="B123" s="16" t="s">
        <v>184</v>
      </c>
      <c r="C123" s="20" t="s">
        <v>313</v>
      </c>
      <c r="D123" s="16" t="s">
        <v>126</v>
      </c>
      <c r="E123" s="17">
        <v>8</v>
      </c>
      <c r="F123" s="2">
        <v>0</v>
      </c>
      <c r="G123" s="18">
        <v>14.9</v>
      </c>
      <c r="H123" s="18">
        <v>5.96911E-6</v>
      </c>
      <c r="I123" s="16">
        <v>0</v>
      </c>
      <c r="J123" s="2">
        <v>284.16669999999999</v>
      </c>
      <c r="K123" s="23">
        <v>1000000</v>
      </c>
      <c r="L123" s="32">
        <v>0.41376760600000001</v>
      </c>
      <c r="M123" s="37"/>
    </row>
    <row r="124" spans="1:13" x14ac:dyDescent="0.3">
      <c r="A124" s="16" t="s">
        <v>151</v>
      </c>
      <c r="B124" s="16" t="s">
        <v>184</v>
      </c>
      <c r="C124" s="20" t="s">
        <v>313</v>
      </c>
      <c r="D124" s="16" t="s">
        <v>127</v>
      </c>
      <c r="E124" s="17">
        <v>8</v>
      </c>
      <c r="F124" s="2">
        <v>0</v>
      </c>
      <c r="G124" s="18">
        <v>14.9</v>
      </c>
      <c r="H124" s="18">
        <v>5.96911E-6</v>
      </c>
      <c r="I124" s="16">
        <v>0</v>
      </c>
      <c r="J124" s="2">
        <v>284.16669999999999</v>
      </c>
      <c r="K124" s="23">
        <v>1000000</v>
      </c>
      <c r="L124" s="32">
        <v>0.41173150800000002</v>
      </c>
      <c r="M124" s="37"/>
    </row>
    <row r="125" spans="1:13" x14ac:dyDescent="0.3">
      <c r="A125" s="16" t="s">
        <v>158</v>
      </c>
      <c r="B125" s="16" t="s">
        <v>185</v>
      </c>
      <c r="C125" s="20" t="s">
        <v>313</v>
      </c>
      <c r="D125" s="16" t="s">
        <v>128</v>
      </c>
      <c r="E125" s="17">
        <v>16</v>
      </c>
      <c r="F125" s="2">
        <v>0</v>
      </c>
      <c r="G125" s="18">
        <v>14.9</v>
      </c>
      <c r="H125" s="18">
        <v>5.96911E-6</v>
      </c>
      <c r="I125" s="16">
        <v>0</v>
      </c>
      <c r="J125" s="2">
        <v>318</v>
      </c>
      <c r="K125" s="23">
        <v>1000000</v>
      </c>
      <c r="L125" s="30">
        <v>0.43738341200000003</v>
      </c>
      <c r="M125" s="37"/>
    </row>
    <row r="126" spans="1:13" x14ac:dyDescent="0.3">
      <c r="A126" s="16" t="s">
        <v>158</v>
      </c>
      <c r="B126" s="16" t="s">
        <v>185</v>
      </c>
      <c r="C126" s="20" t="s">
        <v>313</v>
      </c>
      <c r="D126" s="16" t="s">
        <v>129</v>
      </c>
      <c r="E126" s="17">
        <v>16</v>
      </c>
      <c r="F126" s="2">
        <v>0</v>
      </c>
      <c r="G126" s="18">
        <v>14.9</v>
      </c>
      <c r="H126" s="18">
        <v>5.96911E-6</v>
      </c>
      <c r="I126" s="16">
        <v>0</v>
      </c>
      <c r="J126" s="2">
        <v>318</v>
      </c>
      <c r="K126" s="23">
        <v>1000000</v>
      </c>
      <c r="L126" s="30">
        <v>0.43819847299999998</v>
      </c>
      <c r="M126" s="37"/>
    </row>
    <row r="127" spans="1:13" x14ac:dyDescent="0.3">
      <c r="A127" s="16" t="s">
        <v>158</v>
      </c>
      <c r="B127" s="16" t="s">
        <v>185</v>
      </c>
      <c r="C127" s="20" t="s">
        <v>313</v>
      </c>
      <c r="D127" s="16" t="s">
        <v>130</v>
      </c>
      <c r="E127" s="17">
        <v>16</v>
      </c>
      <c r="F127" s="2">
        <v>0</v>
      </c>
      <c r="G127" s="18">
        <v>14.9</v>
      </c>
      <c r="H127" s="18">
        <v>5.96911E-6</v>
      </c>
      <c r="I127" s="16">
        <v>0</v>
      </c>
      <c r="J127" s="2">
        <v>318</v>
      </c>
      <c r="K127" s="23">
        <v>1000000</v>
      </c>
      <c r="L127" s="30">
        <v>0.44058675899999999</v>
      </c>
      <c r="M127" s="37"/>
    </row>
    <row r="128" spans="1:13" x14ac:dyDescent="0.3">
      <c r="A128" s="16" t="s">
        <v>200</v>
      </c>
      <c r="B128" s="16" t="s">
        <v>186</v>
      </c>
      <c r="C128" s="20" t="s">
        <v>313</v>
      </c>
      <c r="D128" s="16" t="s">
        <v>131</v>
      </c>
      <c r="E128" s="17">
        <v>11</v>
      </c>
      <c r="F128" s="2">
        <v>0</v>
      </c>
      <c r="G128" s="18">
        <v>14.9</v>
      </c>
      <c r="H128" s="18">
        <v>5.96911E-6</v>
      </c>
      <c r="I128" s="16">
        <v>0</v>
      </c>
      <c r="J128" s="2">
        <v>270.33330000000001</v>
      </c>
      <c r="K128" s="23">
        <v>1000000</v>
      </c>
      <c r="L128" s="32">
        <v>0.407355994</v>
      </c>
      <c r="M128" s="37"/>
    </row>
    <row r="129" spans="1:13" x14ac:dyDescent="0.3">
      <c r="A129" s="16" t="s">
        <v>200</v>
      </c>
      <c r="B129" s="16" t="s">
        <v>186</v>
      </c>
      <c r="C129" s="20" t="s">
        <v>313</v>
      </c>
      <c r="D129" s="16" t="s">
        <v>132</v>
      </c>
      <c r="E129" s="17">
        <v>11</v>
      </c>
      <c r="F129" s="2">
        <v>0</v>
      </c>
      <c r="G129" s="18">
        <v>14.9</v>
      </c>
      <c r="H129" s="18">
        <v>5.96911E-6</v>
      </c>
      <c r="I129" s="16">
        <v>0</v>
      </c>
      <c r="J129" s="2">
        <v>285.91669999999999</v>
      </c>
      <c r="K129" s="23">
        <v>1000000</v>
      </c>
      <c r="L129" s="32">
        <v>0.40762284199999999</v>
      </c>
      <c r="M129" s="37"/>
    </row>
    <row r="130" spans="1:13" x14ac:dyDescent="0.3">
      <c r="A130" s="16" t="s">
        <v>200</v>
      </c>
      <c r="B130" s="16" t="s">
        <v>186</v>
      </c>
      <c r="C130" s="20" t="s">
        <v>313</v>
      </c>
      <c r="D130" s="16" t="s">
        <v>133</v>
      </c>
      <c r="E130" s="17">
        <v>11</v>
      </c>
      <c r="F130" s="2">
        <v>0</v>
      </c>
      <c r="G130" s="18">
        <v>14.9</v>
      </c>
      <c r="H130" s="18">
        <v>5.96911E-6</v>
      </c>
      <c r="I130" s="16">
        <v>0</v>
      </c>
      <c r="J130" s="2">
        <v>285.91669999999999</v>
      </c>
      <c r="K130" s="23">
        <v>1000000</v>
      </c>
      <c r="L130" s="32">
        <v>0.403914157</v>
      </c>
      <c r="M130" s="37"/>
    </row>
    <row r="131" spans="1:13" x14ac:dyDescent="0.3">
      <c r="A131" s="16" t="s">
        <v>157</v>
      </c>
      <c r="B131" s="16" t="s">
        <v>187</v>
      </c>
      <c r="C131" s="16" t="s">
        <v>198</v>
      </c>
      <c r="D131" s="16" t="s">
        <v>134</v>
      </c>
      <c r="E131" s="17">
        <v>15</v>
      </c>
      <c r="F131" s="2">
        <v>0</v>
      </c>
      <c r="G131" s="2">
        <v>29.765945429999999</v>
      </c>
      <c r="H131" s="2">
        <v>9.6736100000000002E-4</v>
      </c>
      <c r="I131" s="16">
        <v>0</v>
      </c>
      <c r="J131" s="2">
        <v>83</v>
      </c>
      <c r="K131" s="23">
        <v>1000000</v>
      </c>
      <c r="L131" s="29">
        <v>0.73233832200000004</v>
      </c>
      <c r="M131" s="37"/>
    </row>
    <row r="132" spans="1:13" x14ac:dyDescent="0.3">
      <c r="A132" s="16" t="s">
        <v>157</v>
      </c>
      <c r="B132" s="16" t="s">
        <v>187</v>
      </c>
      <c r="C132" s="16" t="s">
        <v>198</v>
      </c>
      <c r="D132" s="16" t="s">
        <v>135</v>
      </c>
      <c r="E132" s="17">
        <v>15</v>
      </c>
      <c r="F132" s="2">
        <v>0</v>
      </c>
      <c r="G132" s="2">
        <v>29.765945429999999</v>
      </c>
      <c r="H132" s="2">
        <v>9.6736100000000002E-4</v>
      </c>
      <c r="I132" s="16">
        <v>0</v>
      </c>
      <c r="J132" s="2">
        <v>83</v>
      </c>
      <c r="K132" s="23">
        <v>1000000</v>
      </c>
      <c r="L132" s="29">
        <v>0.71634936299999996</v>
      </c>
      <c r="M132" s="37"/>
    </row>
    <row r="133" spans="1:13" x14ac:dyDescent="0.3">
      <c r="A133" s="16" t="s">
        <v>157</v>
      </c>
      <c r="B133" s="16" t="s">
        <v>187</v>
      </c>
      <c r="C133" s="16" t="s">
        <v>198</v>
      </c>
      <c r="D133" s="16" t="s">
        <v>136</v>
      </c>
      <c r="E133" s="17">
        <v>15</v>
      </c>
      <c r="F133" s="2">
        <v>0</v>
      </c>
      <c r="G133" s="2">
        <v>29.765945429999999</v>
      </c>
      <c r="H133" s="2">
        <v>9.6736100000000002E-4</v>
      </c>
      <c r="I133" s="16">
        <v>0</v>
      </c>
      <c r="J133" s="2">
        <v>83</v>
      </c>
      <c r="K133" s="23">
        <v>1000000</v>
      </c>
      <c r="L133" s="29">
        <v>0.71663115399999999</v>
      </c>
      <c r="M133" s="37"/>
    </row>
    <row r="134" spans="1:13" x14ac:dyDescent="0.3">
      <c r="A134" s="16" t="s">
        <v>157</v>
      </c>
      <c r="B134" s="16" t="s">
        <v>187</v>
      </c>
      <c r="C134" s="16" t="s">
        <v>198</v>
      </c>
      <c r="D134" s="16" t="s">
        <v>137</v>
      </c>
      <c r="E134" s="17">
        <v>15</v>
      </c>
      <c r="F134" s="2">
        <v>0</v>
      </c>
      <c r="G134" s="2">
        <v>29.765945429999999</v>
      </c>
      <c r="H134" s="2">
        <v>9.6736100000000002E-4</v>
      </c>
      <c r="I134" s="16">
        <v>0</v>
      </c>
      <c r="J134" s="2">
        <v>83</v>
      </c>
      <c r="K134" s="23">
        <v>1000000</v>
      </c>
      <c r="L134" s="29">
        <v>0.71099987099999995</v>
      </c>
      <c r="M134" s="37"/>
    </row>
    <row r="135" spans="1:13" x14ac:dyDescent="0.3">
      <c r="A135" s="16" t="s">
        <v>153</v>
      </c>
      <c r="B135" s="16" t="s">
        <v>188</v>
      </c>
      <c r="C135" s="16" t="s">
        <v>198</v>
      </c>
      <c r="D135" s="16" t="s">
        <v>138</v>
      </c>
      <c r="E135" s="17">
        <v>10</v>
      </c>
      <c r="F135" s="2">
        <v>0</v>
      </c>
      <c r="G135" s="2">
        <v>29.765945429999999</v>
      </c>
      <c r="H135" s="2">
        <v>9.6736100000000002E-4</v>
      </c>
      <c r="I135" s="16">
        <v>0</v>
      </c>
      <c r="J135" s="2">
        <v>84.666659999999993</v>
      </c>
      <c r="K135" s="23">
        <v>1000000</v>
      </c>
      <c r="L135" s="34">
        <v>0.73500871899999998</v>
      </c>
      <c r="M135" s="37"/>
    </row>
    <row r="136" spans="1:13" x14ac:dyDescent="0.3">
      <c r="A136" s="16" t="s">
        <v>153</v>
      </c>
      <c r="B136" s="16" t="s">
        <v>188</v>
      </c>
      <c r="C136" s="16" t="s">
        <v>198</v>
      </c>
      <c r="D136" s="16" t="s">
        <v>139</v>
      </c>
      <c r="E136" s="17">
        <v>10</v>
      </c>
      <c r="F136" s="2">
        <v>0</v>
      </c>
      <c r="G136" s="2">
        <v>29.765945429999999</v>
      </c>
      <c r="H136" s="2">
        <v>9.6736100000000002E-4</v>
      </c>
      <c r="I136" s="16">
        <v>0</v>
      </c>
      <c r="J136" s="2">
        <v>84.666659999999993</v>
      </c>
      <c r="K136" s="23">
        <v>1000000</v>
      </c>
      <c r="L136" s="34">
        <v>0.72243455899999998</v>
      </c>
      <c r="M136" s="37"/>
    </row>
    <row r="137" spans="1:13" x14ac:dyDescent="0.3">
      <c r="A137" s="16" t="s">
        <v>153</v>
      </c>
      <c r="B137" s="16" t="s">
        <v>188</v>
      </c>
      <c r="C137" s="16" t="s">
        <v>198</v>
      </c>
      <c r="D137" s="16" t="s">
        <v>140</v>
      </c>
      <c r="E137" s="17">
        <v>10</v>
      </c>
      <c r="F137" s="2">
        <v>0</v>
      </c>
      <c r="G137" s="2">
        <v>29.765945429999999</v>
      </c>
      <c r="H137" s="2">
        <v>9.6736100000000002E-4</v>
      </c>
      <c r="I137" s="16">
        <v>0</v>
      </c>
      <c r="J137" s="2">
        <v>84.666659999999993</v>
      </c>
      <c r="K137" s="23">
        <v>1000000</v>
      </c>
      <c r="L137" s="34">
        <v>0.70334859800000005</v>
      </c>
      <c r="M137" s="37"/>
    </row>
    <row r="138" spans="1:13" x14ac:dyDescent="0.3">
      <c r="A138" s="16" t="s">
        <v>153</v>
      </c>
      <c r="B138" s="16" t="s">
        <v>188</v>
      </c>
      <c r="C138" s="16" t="s">
        <v>198</v>
      </c>
      <c r="D138" s="16" t="s">
        <v>141</v>
      </c>
      <c r="E138" s="17">
        <v>10</v>
      </c>
      <c r="F138" s="2">
        <v>0</v>
      </c>
      <c r="G138" s="2">
        <v>29.765945429999999</v>
      </c>
      <c r="H138" s="2">
        <v>9.6736100000000002E-4</v>
      </c>
      <c r="I138" s="16">
        <v>0</v>
      </c>
      <c r="J138" s="2">
        <v>84.666659999999993</v>
      </c>
      <c r="K138" s="23">
        <v>1000000</v>
      </c>
      <c r="L138" s="34">
        <v>0.71996807200000001</v>
      </c>
      <c r="M138" s="37"/>
    </row>
    <row r="139" spans="1:13" x14ac:dyDescent="0.3">
      <c r="A139" s="16" t="s">
        <v>153</v>
      </c>
      <c r="B139" s="16" t="s">
        <v>188</v>
      </c>
      <c r="C139" s="16" t="s">
        <v>198</v>
      </c>
      <c r="D139" s="16" t="s">
        <v>142</v>
      </c>
      <c r="E139" s="17">
        <v>10</v>
      </c>
      <c r="F139" s="2">
        <v>0</v>
      </c>
      <c r="G139" s="2">
        <v>29.765945429999999</v>
      </c>
      <c r="H139" s="2">
        <v>9.6736100000000002E-4</v>
      </c>
      <c r="I139" s="16">
        <v>0</v>
      </c>
      <c r="J139" s="2">
        <v>84.666659999999993</v>
      </c>
      <c r="K139" s="23">
        <v>1000000</v>
      </c>
      <c r="L139" s="34">
        <v>0.70217245299999997</v>
      </c>
      <c r="M139" s="37"/>
    </row>
    <row r="140" spans="1:13" x14ac:dyDescent="0.3">
      <c r="A140" s="16" t="s">
        <v>153</v>
      </c>
      <c r="B140" s="16" t="s">
        <v>188</v>
      </c>
      <c r="C140" s="16" t="s">
        <v>198</v>
      </c>
      <c r="D140" s="16" t="s">
        <v>143</v>
      </c>
      <c r="E140" s="17">
        <v>10</v>
      </c>
      <c r="F140" s="2">
        <v>0</v>
      </c>
      <c r="G140" s="2">
        <v>29.765945429999999</v>
      </c>
      <c r="H140" s="2">
        <v>9.6736100000000002E-4</v>
      </c>
      <c r="I140" s="16">
        <v>0</v>
      </c>
      <c r="J140" s="2">
        <v>84.666659999999993</v>
      </c>
      <c r="K140" s="23">
        <v>1000000</v>
      </c>
      <c r="L140" s="34">
        <v>0.70898077100000001</v>
      </c>
      <c r="M140" s="37"/>
    </row>
    <row r="141" spans="1:13" x14ac:dyDescent="0.3">
      <c r="A141" s="16" t="s">
        <v>153</v>
      </c>
      <c r="B141" s="16" t="s">
        <v>188</v>
      </c>
      <c r="C141" s="16" t="s">
        <v>198</v>
      </c>
      <c r="D141" s="16" t="s">
        <v>144</v>
      </c>
      <c r="E141" s="17">
        <v>10</v>
      </c>
      <c r="F141" s="2">
        <v>0</v>
      </c>
      <c r="G141" s="2">
        <v>29.765945429999999</v>
      </c>
      <c r="H141" s="2">
        <v>9.6736100000000002E-4</v>
      </c>
      <c r="I141" s="16">
        <v>0</v>
      </c>
      <c r="J141" s="2">
        <v>84.666659999999993</v>
      </c>
      <c r="K141" s="23">
        <v>1000000</v>
      </c>
      <c r="L141" s="34">
        <v>0.71780839799999996</v>
      </c>
      <c r="M141" s="37"/>
    </row>
    <row r="142" spans="1:13" x14ac:dyDescent="0.3">
      <c r="A142" s="16" t="s">
        <v>153</v>
      </c>
      <c r="B142" s="16" t="s">
        <v>188</v>
      </c>
      <c r="C142" s="16" t="s">
        <v>198</v>
      </c>
      <c r="D142" s="16" t="s">
        <v>145</v>
      </c>
      <c r="E142" s="17">
        <v>10</v>
      </c>
      <c r="F142" s="2">
        <v>0</v>
      </c>
      <c r="G142" s="2">
        <v>29.765945429999999</v>
      </c>
      <c r="H142" s="2">
        <v>9.6736100000000002E-4</v>
      </c>
      <c r="I142" s="16">
        <v>0</v>
      </c>
      <c r="J142" s="2">
        <v>84.666659999999993</v>
      </c>
      <c r="K142" s="23">
        <v>1000000</v>
      </c>
      <c r="L142" s="34">
        <v>0.71744330099999998</v>
      </c>
      <c r="M142" s="3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63"/>
  <sheetViews>
    <sheetView showGridLines="0"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1" sqref="E21"/>
    </sheetView>
  </sheetViews>
  <sheetFormatPr defaultColWidth="8.88671875" defaultRowHeight="14.4" x14ac:dyDescent="0.3"/>
  <cols>
    <col min="1" max="1" width="42.44140625" bestFit="1" customWidth="1"/>
    <col min="2" max="2" width="6.33203125" bestFit="1" customWidth="1"/>
    <col min="3" max="3" width="11.88671875" style="5" bestFit="1" customWidth="1"/>
    <col min="4" max="4" width="11.88671875" style="5" customWidth="1"/>
    <col min="5" max="5" width="16.109375" style="5" customWidth="1"/>
    <col min="6" max="7" width="11.88671875" style="5" customWidth="1"/>
    <col min="8" max="8" width="9.88671875" style="5" bestFit="1" customWidth="1"/>
    <col min="9" max="9" width="10.33203125" style="5" bestFit="1" customWidth="1"/>
    <col min="10" max="10" width="9" style="5" bestFit="1" customWidth="1"/>
    <col min="11" max="11" width="11" style="5" bestFit="1" customWidth="1"/>
    <col min="12" max="36" width="8.88671875" style="5"/>
  </cols>
  <sheetData>
    <row r="1" spans="1:37" s="28" customFormat="1" ht="62.25" customHeight="1" thickBot="1" x14ac:dyDescent="0.35">
      <c r="A1" s="27" t="s">
        <v>159</v>
      </c>
      <c r="B1" s="27" t="s">
        <v>160</v>
      </c>
      <c r="C1" s="27" t="s">
        <v>261</v>
      </c>
      <c r="D1" s="27" t="s">
        <v>298</v>
      </c>
      <c r="E1" s="27" t="s">
        <v>299</v>
      </c>
      <c r="F1" s="27" t="s">
        <v>300</v>
      </c>
      <c r="G1" s="27" t="s">
        <v>301</v>
      </c>
      <c r="H1" s="60" t="s">
        <v>303</v>
      </c>
      <c r="I1" s="60" t="s">
        <v>304</v>
      </c>
      <c r="J1" s="60" t="s">
        <v>305</v>
      </c>
      <c r="K1" s="60" t="s">
        <v>306</v>
      </c>
      <c r="L1" s="27" t="s">
        <v>271</v>
      </c>
      <c r="M1" s="27" t="s">
        <v>272</v>
      </c>
      <c r="N1" s="27" t="s">
        <v>273</v>
      </c>
      <c r="O1" s="27" t="s">
        <v>274</v>
      </c>
      <c r="P1" s="27" t="s">
        <v>275</v>
      </c>
      <c r="Q1" s="27" t="s">
        <v>276</v>
      </c>
      <c r="R1" s="27" t="s">
        <v>277</v>
      </c>
      <c r="S1" s="27" t="s">
        <v>278</v>
      </c>
      <c r="T1" s="27" t="s">
        <v>279</v>
      </c>
      <c r="U1" s="27" t="s">
        <v>280</v>
      </c>
      <c r="V1" s="27" t="s">
        <v>281</v>
      </c>
      <c r="W1" s="27" t="s">
        <v>282</v>
      </c>
      <c r="X1" s="27" t="s">
        <v>283</v>
      </c>
      <c r="Y1" s="27" t="s">
        <v>284</v>
      </c>
      <c r="Z1" s="27" t="s">
        <v>285</v>
      </c>
      <c r="AA1" s="27" t="s">
        <v>286</v>
      </c>
      <c r="AB1" s="27" t="s">
        <v>287</v>
      </c>
      <c r="AC1" s="27" t="s">
        <v>288</v>
      </c>
      <c r="AD1" s="27" t="s">
        <v>289</v>
      </c>
      <c r="AE1" s="27" t="s">
        <v>290</v>
      </c>
      <c r="AF1" s="27" t="s">
        <v>291</v>
      </c>
      <c r="AG1" s="27" t="s">
        <v>292</v>
      </c>
      <c r="AH1" s="27" t="s">
        <v>293</v>
      </c>
      <c r="AI1" s="27" t="s">
        <v>294</v>
      </c>
      <c r="AJ1" s="27" t="s">
        <v>296</v>
      </c>
      <c r="AK1" s="27" t="s">
        <v>192</v>
      </c>
    </row>
    <row r="2" spans="1:37" x14ac:dyDescent="0.3">
      <c r="A2" s="1" t="s">
        <v>314</v>
      </c>
      <c r="B2" s="1">
        <v>1</v>
      </c>
      <c r="C2" s="1" t="s">
        <v>262</v>
      </c>
      <c r="D2" s="45">
        <v>1722</v>
      </c>
      <c r="E2" s="45">
        <v>1722</v>
      </c>
      <c r="F2" s="1"/>
      <c r="G2" s="50"/>
      <c r="H2" s="54">
        <v>-2.63E-2</v>
      </c>
      <c r="I2" s="55">
        <v>1.35E-2</v>
      </c>
      <c r="J2" s="55">
        <v>1.15E-2</v>
      </c>
      <c r="K2" s="56">
        <v>0.397633334</v>
      </c>
      <c r="L2" s="51">
        <f xml:space="preserve"> ( 1/3*$E2/SUM($E:$E) +1/3*$F2/SUM($F:$F) + 1/3*$G2/SUM($G:$G) ) * 'TVA Expected Demands'!B$8</f>
        <v>7.5307684540625193</v>
      </c>
      <c r="M2" s="4">
        <f xml:space="preserve"> ( 1/3*$E2/SUM($E:$E) +1/3*$F2/SUM($F:$F) + 1/3*$G2/SUM($G:$G) ) * 'TVA Expected Demands'!C$8</f>
        <v>7.306442368669372</v>
      </c>
      <c r="N2" s="4">
        <f xml:space="preserve"> ( 1/3*$E2/SUM($E:$E) +1/3*$F2/SUM($F:$F) + 1/3*$G2/SUM($G:$G) ) * 'TVA Expected Demands'!D$8</f>
        <v>7.1575865833806107</v>
      </c>
      <c r="O2" s="4">
        <f xml:space="preserve"> ( 1/3*$E2/SUM($E:$E) +1/3*$F2/SUM($F:$F) + 1/3*$G2/SUM($G:$G) ) * 'TVA Expected Demands'!E$8</f>
        <v>7.1267313225644529</v>
      </c>
      <c r="P2" s="4">
        <f xml:space="preserve"> ( 1/3*$E2/SUM($E:$E) +1/3*$F2/SUM($F:$F) + 1/3*$G2/SUM($G:$G) ) * 'TVA Expected Demands'!F$8</f>
        <v>7.2724265284344778</v>
      </c>
      <c r="Q2" s="4">
        <f xml:space="preserve"> ( 1/3*$E2/SUM($E:$E) +1/3*$F2/SUM($F:$F) + 1/3*$G2/SUM($G:$G) ) * 'TVA Expected Demands'!G$8</f>
        <v>7.7332456790939545</v>
      </c>
      <c r="R2" s="4">
        <f xml:space="preserve"> ( 1/3*$E2/SUM($E:$E) +1/3*$F2/SUM($F:$F) + 1/3*$G2/SUM($G:$G) ) * 'TVA Expected Demands'!H$8</f>
        <v>8.2662911578422822</v>
      </c>
      <c r="S2" s="4">
        <f xml:space="preserve"> ( 1/3*$E2/SUM($E:$E) +1/3*$F2/SUM($F:$F) + 1/3*$G2/SUM($G:$G) ) * 'TVA Expected Demands'!I$8</f>
        <v>8.4377630153833199</v>
      </c>
      <c r="T2" s="4">
        <f xml:space="preserve"> ( 1/3*$E2/SUM($E:$E) +1/3*$F2/SUM($F:$F) + 1/3*$G2/SUM($G:$G) ) * 'TVA Expected Demands'!J$8</f>
        <v>8.6052820638360163</v>
      </c>
      <c r="U2" s="4">
        <f xml:space="preserve"> ( 1/3*$E2/SUM($E:$E) +1/3*$F2/SUM($F:$F) + 1/3*$G2/SUM($G:$G) ) * 'TVA Expected Demands'!K$8</f>
        <v>8.8066751851090466</v>
      </c>
      <c r="V2" s="4">
        <f xml:space="preserve"> ( 1/3*$E2/SUM($E:$E) +1/3*$F2/SUM($F:$F) + 1/3*$G2/SUM($G:$G) ) * 'TVA Expected Demands'!L$8</f>
        <v>9.0872912733424815</v>
      </c>
      <c r="W2" s="4">
        <f xml:space="preserve"> ( 1/3*$E2/SUM($E:$E) +1/3*$F2/SUM($F:$F) + 1/3*$G2/SUM($G:$G) ) * 'TVA Expected Demands'!M$8</f>
        <v>9.3016102471195783</v>
      </c>
      <c r="X2" s="4">
        <f xml:space="preserve"> ( 1/3*$E2/SUM($E:$E) +1/3*$F2/SUM($F:$F) + 1/3*$G2/SUM($G:$G) ) * 'TVA Expected Demands'!N$8</f>
        <v>9.5360314233184003</v>
      </c>
      <c r="Y2" s="4">
        <f xml:space="preserve"> ( 1/3*$E2/SUM($E:$E) +1/3*$F2/SUM($F:$F) + 1/3*$G2/SUM($G:$G) ) * 'TVA Expected Demands'!O$8</f>
        <v>9.7369196024178049</v>
      </c>
      <c r="Z2" s="4">
        <f xml:space="preserve"> ( 1/3*$E2/SUM($E:$E) +1/3*$F2/SUM($F:$F) + 1/3*$G2/SUM($G:$G) ) * 'TVA Expected Demands'!P$8</f>
        <v>9.882856646818551</v>
      </c>
      <c r="AA2" s="4">
        <f xml:space="preserve"> ( 1/3*$E2/SUM($E:$E) +1/3*$F2/SUM($F:$F) + 1/3*$G2/SUM($G:$G) ) * 'TVA Expected Demands'!Q$8</f>
        <v>9.9954366524991265</v>
      </c>
      <c r="AB2" s="4">
        <f xml:space="preserve"> ( 1/3*$E2/SUM($E:$E) +1/3*$F2/SUM($F:$F) + 1/3*$G2/SUM($G:$G) ) * 'TVA Expected Demands'!R$8</f>
        <v>10.08008013825156</v>
      </c>
      <c r="AC2" s="4">
        <f xml:space="preserve"> ( 1/3*$E2/SUM($E:$E) +1/3*$F2/SUM($F:$F) + 1/3*$G2/SUM($G:$G) ) * 'TVA Expected Demands'!S$8</f>
        <v>10.128447844395806</v>
      </c>
      <c r="AD2" s="4">
        <f xml:space="preserve"> ( 1/3*$E2/SUM($E:$E) +1/3*$F2/SUM($F:$F) + 1/3*$G2/SUM($G:$G) ) * 'TVA Expected Demands'!T$8</f>
        <v>9.9457589528998902</v>
      </c>
      <c r="AE2" s="4">
        <f xml:space="preserve"> ( 1/3*$E2/SUM($E:$E) +1/3*$F2/SUM($F:$F) + 1/3*$G2/SUM($G:$G) ) * 'TVA Expected Demands'!U$8</f>
        <v>9.7227428609617323</v>
      </c>
      <c r="AF2" s="4">
        <f xml:space="preserve"> ( 1/3*$E2/SUM($E:$E) +1/3*$F2/SUM($F:$F) + 1/3*$G2/SUM($G:$G) ) * 'TVA Expected Demands'!V$8</f>
        <v>9.5392791480007926</v>
      </c>
      <c r="AG2" s="4">
        <f xml:space="preserve"> ( 1/3*$E2/SUM($E:$E) +1/3*$F2/SUM($F:$F) + 1/3*$G2/SUM($G:$G) ) * 'TVA Expected Demands'!W$8</f>
        <v>9.1014680147985541</v>
      </c>
      <c r="AH2" s="4">
        <f xml:space="preserve"> ( 1/3*$E2/SUM($E:$E) +1/3*$F2/SUM($F:$F) + 1/3*$G2/SUM($G:$G) ) * 'TVA Expected Demands'!X$8</f>
        <v>8.4655994641953018</v>
      </c>
      <c r="AI2" s="4">
        <f xml:space="preserve"> ( 1/3*$E2/SUM($E:$E) +1/3*$F2/SUM($F:$F) + 1/3*$G2/SUM($G:$G) ) * 'TVA Expected Demands'!Y$8</f>
        <v>7.8997018889004318</v>
      </c>
      <c r="AJ2" s="4">
        <v>6.7003208428372165</v>
      </c>
      <c r="AK2" s="4">
        <v>0.93688039789490463</v>
      </c>
    </row>
    <row r="3" spans="1:37" x14ac:dyDescent="0.3">
      <c r="A3" s="1" t="s">
        <v>315</v>
      </c>
      <c r="B3" s="1">
        <v>2</v>
      </c>
      <c r="C3" s="1" t="s">
        <v>262</v>
      </c>
      <c r="D3" s="45">
        <v>14229</v>
      </c>
      <c r="E3" s="45">
        <v>14229</v>
      </c>
      <c r="F3" s="1"/>
      <c r="G3" s="50"/>
      <c r="H3" s="52">
        <v>-0.03</v>
      </c>
      <c r="I3" s="45">
        <v>1.6899999999999998E-2</v>
      </c>
      <c r="J3" s="45">
        <v>1.2200000000000001E-2</v>
      </c>
      <c r="K3" s="53">
        <v>-2.2933333E-2</v>
      </c>
      <c r="L3" s="51">
        <f xml:space="preserve"> ( 1/3*$E3/SUM($E:$E) +1/3*$F3/SUM($F:$F) + 1/3*$G3/SUM($G:$G) ) * 'TVA Expected Demands'!B$8</f>
        <v>62.227238288534032</v>
      </c>
      <c r="M3" s="4">
        <f xml:space="preserve"> ( 1/3*$E3/SUM($E:$E) +1/3*$F3/SUM($F:$F) + 1/3*$G3/SUM($G:$G) ) * 'TVA Expected Demands'!C$8</f>
        <v>60.373616994074624</v>
      </c>
      <c r="N3" s="4">
        <f xml:space="preserve"> ( 1/3*$E3/SUM($E:$E) +1/3*$F3/SUM($F:$F) + 1/3*$G3/SUM($G:$G) ) * 'TVA Expected Demands'!D$8</f>
        <v>59.143611785669407</v>
      </c>
      <c r="O3" s="4">
        <f xml:space="preserve"> ( 1/3*$E3/SUM($E:$E) +1/3*$F3/SUM($F:$F) + 1/3*$G3/SUM($G:$G) ) * 'TVA Expected Demands'!E$8</f>
        <v>58.888652722862723</v>
      </c>
      <c r="P3" s="4">
        <f xml:space="preserve"> ( 1/3*$E3/SUM($E:$E) +1/3*$F3/SUM($F:$F) + 1/3*$G3/SUM($G:$G) ) * 'TVA Expected Demands'!F$8</f>
        <v>60.092541854293955</v>
      </c>
      <c r="Q3" s="4">
        <f xml:space="preserve"> ( 1/3*$E3/SUM($E:$E) +1/3*$F3/SUM($F:$F) + 1/3*$G3/SUM($G:$G) ) * 'TVA Expected Demands'!G$8</f>
        <v>63.90032100338437</v>
      </c>
      <c r="R3" s="4">
        <f xml:space="preserve"> ( 1/3*$E3/SUM($E:$E) +1/3*$F3/SUM($F:$F) + 1/3*$G3/SUM($G:$G) ) * 'TVA Expected Demands'!H$8</f>
        <v>68.304911083006871</v>
      </c>
      <c r="S3" s="4">
        <f xml:space="preserve"> ( 1/3*$E3/SUM($E:$E) +1/3*$F3/SUM($F:$F) + 1/3*$G3/SUM($G:$G) ) * 'TVA Expected Demands'!I$8</f>
        <v>69.721794393663913</v>
      </c>
      <c r="T3" s="4">
        <f xml:space="preserve"> ( 1/3*$E3/SUM($E:$E) +1/3*$F3/SUM($F:$F) + 1/3*$G3/SUM($G:$G) ) * 'TVA Expected Demands'!J$8</f>
        <v>71.10601538113977</v>
      </c>
      <c r="U3" s="4">
        <f xml:space="preserve"> ( 1/3*$E3/SUM($E:$E) +1/3*$F3/SUM($F:$F) + 1/3*$G3/SUM($G:$G) ) * 'TVA Expected Demands'!K$8</f>
        <v>72.770140074864472</v>
      </c>
      <c r="V3" s="4">
        <f xml:space="preserve"> ( 1/3*$E3/SUM($E:$E) +1/3*$F3/SUM($F:$F) + 1/3*$G3/SUM($G:$G) ) * 'TVA Expected Demands'!L$8</f>
        <v>75.088889389309045</v>
      </c>
      <c r="W3" s="4">
        <f xml:space="preserve"> ( 1/3*$E3/SUM($E:$E) +1/3*$F3/SUM($F:$F) + 1/3*$G3/SUM($G:$G) ) * 'TVA Expected Demands'!M$8</f>
        <v>76.859821257993303</v>
      </c>
      <c r="X3" s="4">
        <f xml:space="preserve"> ( 1/3*$E3/SUM($E:$E) +1/3*$F3/SUM($F:$F) + 1/3*$G3/SUM($G:$G) ) * 'TVA Expected Demands'!N$8</f>
        <v>78.796858956096131</v>
      </c>
      <c r="Y3" s="4">
        <f xml:space="preserve"> ( 1/3*$E3/SUM($E:$E) +1/3*$F3/SUM($F:$F) + 1/3*$G3/SUM($G:$G) ) * 'TVA Expected Demands'!O$8</f>
        <v>80.456811279211934</v>
      </c>
      <c r="Z3" s="4">
        <f xml:space="preserve"> ( 1/3*$E3/SUM($E:$E) +1/3*$F3/SUM($F:$F) + 1/3*$G3/SUM($G:$G) ) * 'TVA Expected Demands'!P$8</f>
        <v>81.662698738432738</v>
      </c>
      <c r="AA3" s="4">
        <f xml:space="preserve"> ( 1/3*$E3/SUM($E:$E) +1/3*$F3/SUM($F:$F) + 1/3*$G3/SUM($G:$G) ) * 'TVA Expected Demands'!Q$8</f>
        <v>82.592954778403069</v>
      </c>
      <c r="AB3" s="4">
        <f xml:space="preserve"> ( 1/3*$E3/SUM($E:$E) +1/3*$F3/SUM($F:$F) + 1/3*$G3/SUM($G:$G) ) * 'TVA Expected Demands'!R$8</f>
        <v>83.292369504751136</v>
      </c>
      <c r="AC3" s="4">
        <f xml:space="preserve"> ( 1/3*$E3/SUM($E:$E) +1/3*$F3/SUM($F:$F) + 1/3*$G3/SUM($G:$G) ) * 'TVA Expected Demands'!S$8</f>
        <v>83.692035062664317</v>
      </c>
      <c r="AD3" s="4">
        <f xml:space="preserve"> ( 1/3*$E3/SUM($E:$E) +1/3*$F3/SUM($F:$F) + 1/3*$G3/SUM($G:$G) ) * 'TVA Expected Demands'!T$8</f>
        <v>82.182464657847007</v>
      </c>
      <c r="AE3" s="4">
        <f xml:space="preserve"> ( 1/3*$E3/SUM($E:$E) +1/3*$F3/SUM($F:$F) + 1/3*$G3/SUM($G:$G) ) * 'TVA Expected Demands'!U$8</f>
        <v>80.339667926030486</v>
      </c>
      <c r="AF3" s="4">
        <f xml:space="preserve"> ( 1/3*$E3/SUM($E:$E) +1/3*$F3/SUM($F:$F) + 1/3*$G3/SUM($G:$G) ) * 'TVA Expected Demands'!V$8</f>
        <v>78.823695120152905</v>
      </c>
      <c r="AG3" s="4">
        <f xml:space="preserve"> ( 1/3*$E3/SUM($E:$E) +1/3*$F3/SUM($F:$F) + 1/3*$G3/SUM($G:$G) ) * 'TVA Expected Demands'!W$8</f>
        <v>75.206032742490493</v>
      </c>
      <c r="AH3" s="4">
        <f xml:space="preserve"> ( 1/3*$E3/SUM($E:$E) +1/3*$F3/SUM($F:$F) + 1/3*$G3/SUM($G:$G) ) * 'TVA Expected Demands'!X$8</f>
        <v>69.951808813028421</v>
      </c>
      <c r="AI3" s="4">
        <f xml:space="preserve"> ( 1/3*$E3/SUM($E:$E) +1/3*$F3/SUM($F:$F) + 1/3*$G3/SUM($G:$G) ) * 'TVA Expected Demands'!Y$8</f>
        <v>65.275759684764367</v>
      </c>
      <c r="AJ3" s="4">
        <v>7.1965115971649549</v>
      </c>
      <c r="AK3" s="4">
        <v>0.99114332907725156</v>
      </c>
    </row>
    <row r="4" spans="1:37" x14ac:dyDescent="0.3">
      <c r="A4" s="1" t="s">
        <v>316</v>
      </c>
      <c r="B4" s="1">
        <v>3</v>
      </c>
      <c r="C4" s="1" t="s">
        <v>262</v>
      </c>
      <c r="D4" s="45">
        <v>1647</v>
      </c>
      <c r="E4" s="45">
        <v>1647</v>
      </c>
      <c r="F4" s="1"/>
      <c r="G4" s="50"/>
      <c r="H4" s="52">
        <v>-3.1600000000000003E-2</v>
      </c>
      <c r="I4" s="45">
        <v>1.4800000000000001E-2</v>
      </c>
      <c r="J4" s="45">
        <v>1.67E-2</v>
      </c>
      <c r="K4" s="53">
        <v>13.475599997000002</v>
      </c>
      <c r="L4" s="51">
        <f xml:space="preserve"> ( 1/3*$E4/SUM($E:$E) +1/3*$F4/SUM($F:$F) + 1/3*$G4/SUM($G:$G) ) * 'TVA Expected Demands'!B$8</f>
        <v>7.2027733123350588</v>
      </c>
      <c r="M4" s="4">
        <f xml:space="preserve"> ( 1/3*$E4/SUM($E:$E) +1/3*$F4/SUM($F:$F) + 1/3*$G4/SUM($G:$G) ) * 'TVA Expected Demands'!C$8</f>
        <v>6.9882175268283726</v>
      </c>
      <c r="N4" s="4">
        <f xml:space="preserve"> ( 1/3*$E4/SUM($E:$E) +1/3*$F4/SUM($F:$F) + 1/3*$G4/SUM($G:$G) ) * 'TVA Expected Demands'!D$8</f>
        <v>6.8458450074493999</v>
      </c>
      <c r="O4" s="4">
        <f xml:space="preserve"> ( 1/3*$E4/SUM($E:$E) +1/3*$F4/SUM($F:$F) + 1/3*$G4/SUM($G:$G) ) * 'TVA Expected Demands'!E$8</f>
        <v>6.8163336168778486</v>
      </c>
      <c r="P4" s="4">
        <f xml:space="preserve"> ( 1/3*$E4/SUM($E:$E) +1/3*$F4/SUM($F:$F) + 1/3*$G4/SUM($G:$G) ) * 'TVA Expected Demands'!F$8</f>
        <v>6.9556832127361119</v>
      </c>
      <c r="Q4" s="4">
        <f xml:space="preserve"> ( 1/3*$E4/SUM($E:$E) +1/3*$F4/SUM($F:$F) + 1/3*$G4/SUM($G:$G) ) * 'TVA Expected Demands'!G$8</f>
        <v>7.396431842896483</v>
      </c>
      <c r="R4" s="4">
        <f xml:space="preserve"> ( 1/3*$E4/SUM($E:$E) +1/3*$F4/SUM($F:$F) + 1/3*$G4/SUM($G:$G) ) * 'TVA Expected Demands'!H$8</f>
        <v>7.9062610551488035</v>
      </c>
      <c r="S4" s="4">
        <f xml:space="preserve"> ( 1/3*$E4/SUM($E:$E) +1/3*$F4/SUM($F:$F) + 1/3*$G4/SUM($G:$G) ) * 'TVA Expected Demands'!I$8</f>
        <v>8.0702646262115731</v>
      </c>
      <c r="T4" s="4">
        <f xml:space="preserve"> ( 1/3*$E4/SUM($E:$E) +1/3*$F4/SUM($F:$F) + 1/3*$G4/SUM($G:$G) ) * 'TVA Expected Demands'!J$8</f>
        <v>8.2304875488605802</v>
      </c>
      <c r="U4" s="4">
        <f xml:space="preserve"> ( 1/3*$E4/SUM($E:$E) +1/3*$F4/SUM($F:$F) + 1/3*$G4/SUM($G:$G) ) * 'TVA Expected Demands'!K$8</f>
        <v>8.4231091927262476</v>
      </c>
      <c r="V4" s="4">
        <f xml:space="preserve"> ( 1/3*$E4/SUM($E:$E) +1/3*$F4/SUM($F:$F) + 1/3*$G4/SUM($G:$G) ) * 'TVA Expected Demands'!L$8</f>
        <v>8.6915033258972514</v>
      </c>
      <c r="W4" s="4">
        <f xml:space="preserve"> ( 1/3*$E4/SUM($E:$E) +1/3*$F4/SUM($F:$F) + 1/3*$G4/SUM($G:$G) ) * 'TVA Expected Demands'!M$8</f>
        <v>8.8964878495969479</v>
      </c>
      <c r="X4" s="4">
        <f xml:space="preserve"> ( 1/3*$E4/SUM($E:$E) +1/3*$F4/SUM($F:$F) + 1/3*$G4/SUM($G:$G) ) * 'TVA Expected Demands'!N$8</f>
        <v>9.1206990442540103</v>
      </c>
      <c r="Y4" s="4">
        <f xml:space="preserve"> ( 1/3*$E4/SUM($E:$E) +1/3*$F4/SUM($F:$F) + 1/3*$G4/SUM($G:$G) ) * 'TVA Expected Demands'!O$8</f>
        <v>9.3128377382010008</v>
      </c>
      <c r="Z4" s="4">
        <f xml:space="preserve"> ( 1/3*$E4/SUM($E:$E) +1/3*$F4/SUM($F:$F) + 1/3*$G4/SUM($G:$G) ) * 'TVA Expected Demands'!P$8</f>
        <v>9.4524186395529348</v>
      </c>
      <c r="AA4" s="4">
        <f xml:space="preserve"> ( 1/3*$E4/SUM($E:$E) +1/3*$F4/SUM($F:$F) + 1/3*$G4/SUM($G:$G) ) * 'TVA Expected Demands'!Q$8</f>
        <v>9.56009533488157</v>
      </c>
      <c r="AB4" s="4">
        <f xml:space="preserve"> ( 1/3*$E4/SUM($E:$E) +1/3*$F4/SUM($F:$F) + 1/3*$G4/SUM($G:$G) ) * 'TVA Expected Demands'!R$8</f>
        <v>9.6410522576656899</v>
      </c>
      <c r="AC4" s="4">
        <f xml:space="preserve"> ( 1/3*$E4/SUM($E:$E) +1/3*$F4/SUM($F:$F) + 1/3*$G4/SUM($G:$G) ) * 'TVA Expected Demands'!S$8</f>
        <v>9.6873133563994749</v>
      </c>
      <c r="AD4" s="4">
        <f xml:space="preserve"> ( 1/3*$E4/SUM($E:$E) +1/3*$F4/SUM($F:$F) + 1/3*$G4/SUM($G:$G) ) * 'TVA Expected Demands'!T$8</f>
        <v>9.5125812981568654</v>
      </c>
      <c r="AE4" s="4">
        <f xml:space="preserve"> ( 1/3*$E4/SUM($E:$E) +1/3*$F4/SUM($F:$F) + 1/3*$G4/SUM($G:$G) ) * 'TVA Expected Demands'!U$8</f>
        <v>9.2992784506410988</v>
      </c>
      <c r="AF4" s="4">
        <f xml:space="preserve"> ( 1/3*$E4/SUM($E:$E) +1/3*$F4/SUM($F:$F) + 1/3*$G4/SUM($G:$G) ) * 'TVA Expected Demands'!V$8</f>
        <v>9.1238053175129536</v>
      </c>
      <c r="AG4" s="4">
        <f xml:space="preserve"> ( 1/3*$E4/SUM($E:$E) +1/3*$F4/SUM($F:$F) + 1/3*$G4/SUM($G:$G) ) * 'TVA Expected Demands'!W$8</f>
        <v>8.7050626134571534</v>
      </c>
      <c r="AH4" s="4">
        <f xml:space="preserve"> ( 1/3*$E4/SUM($E:$E) +1/3*$F4/SUM($F:$F) + 1/3*$G4/SUM($G:$G) ) * 'TVA Expected Demands'!X$8</f>
        <v>8.0968886861380156</v>
      </c>
      <c r="AI4" s="4">
        <f xml:space="preserve"> ( 1/3*$E4/SUM($E:$E) +1/3*$F4/SUM($F:$F) + 1/3*$G4/SUM($G:$G) ) * 'TVA Expected Demands'!Y$8</f>
        <v>7.555638217781075</v>
      </c>
      <c r="AJ4" s="4">
        <v>7.2118087394194523</v>
      </c>
      <c r="AK4" s="4">
        <v>1.003760822510392</v>
      </c>
    </row>
    <row r="5" spans="1:37" x14ac:dyDescent="0.3">
      <c r="A5" s="1" t="s">
        <v>317</v>
      </c>
      <c r="B5" s="1">
        <v>4</v>
      </c>
      <c r="C5" s="1" t="s">
        <v>262</v>
      </c>
      <c r="D5" s="45">
        <v>800</v>
      </c>
      <c r="E5" s="45">
        <v>800</v>
      </c>
      <c r="F5" s="1"/>
      <c r="G5" s="50"/>
      <c r="H5" s="52">
        <v>-2.7199999999999998E-2</v>
      </c>
      <c r="I5" s="45">
        <v>1.44E-2</v>
      </c>
      <c r="J5" s="45">
        <v>1.2200000000000001E-2</v>
      </c>
      <c r="K5" s="53">
        <v>0.88819999999999999</v>
      </c>
      <c r="L5" s="51">
        <f xml:space="preserve"> ( 1/3*$E5/SUM($E:$E) +1/3*$F5/SUM($F:$F) + 1/3*$G5/SUM($G:$G) ) * 'TVA Expected Demands'!B$8</f>
        <v>3.498614845092924</v>
      </c>
      <c r="M5" s="4">
        <f xml:space="preserve"> ( 1/3*$E5/SUM($E:$E) +1/3*$F5/SUM($F:$F) + 1/3*$G5/SUM($G:$G) ) * 'TVA Expected Demands'!C$8</f>
        <v>3.3943983129706718</v>
      </c>
      <c r="N5" s="4">
        <f xml:space="preserve"> ( 1/3*$E5/SUM($E:$E) +1/3*$F5/SUM($F:$F) + 1/3*$G5/SUM($G:$G) ) * 'TVA Expected Demands'!D$8</f>
        <v>3.3252434765995864</v>
      </c>
      <c r="O5" s="4">
        <f xml:space="preserve"> ( 1/3*$E5/SUM($E:$E) +1/3*$F5/SUM($F:$F) + 1/3*$G5/SUM($G:$G) ) * 'TVA Expected Demands'!E$8</f>
        <v>3.3109088606571206</v>
      </c>
      <c r="P5" s="4">
        <f xml:space="preserve"> ( 1/3*$E5/SUM($E:$E) +1/3*$F5/SUM($F:$F) + 1/3*$G5/SUM($G:$G) ) * 'TVA Expected Demands'!F$8</f>
        <v>3.3785953674492344</v>
      </c>
      <c r="Q5" s="4">
        <f xml:space="preserve"> ( 1/3*$E5/SUM($E:$E) +1/3*$F5/SUM($F:$F) + 1/3*$G5/SUM($G:$G) ) * 'TVA Expected Demands'!G$8</f>
        <v>3.5926809194396996</v>
      </c>
      <c r="R5" s="4">
        <f xml:space="preserve"> ( 1/3*$E5/SUM($E:$E) +1/3*$F5/SUM($F:$F) + 1/3*$G5/SUM($G:$G) ) * 'TVA Expected Demands'!H$8</f>
        <v>3.8403210953971105</v>
      </c>
      <c r="S5" s="4">
        <f xml:space="preserve"> ( 1/3*$E5/SUM($E:$E) +1/3*$F5/SUM($F:$F) + 1/3*$G5/SUM($G:$G) ) * 'TVA Expected Demands'!I$8</f>
        <v>3.9199828178319716</v>
      </c>
      <c r="T5" s="4">
        <f xml:space="preserve"> ( 1/3*$E5/SUM($E:$E) +1/3*$F5/SUM($F:$F) + 1/3*$G5/SUM($G:$G) ) * 'TVA Expected Demands'!J$8</f>
        <v>3.997808159737986</v>
      </c>
      <c r="U5" s="4">
        <f xml:space="preserve"> ( 1/3*$E5/SUM($E:$E) +1/3*$F5/SUM($F:$F) + 1/3*$G5/SUM($G:$G) ) * 'TVA Expected Demands'!K$8</f>
        <v>4.091370585416513</v>
      </c>
      <c r="V5" s="4">
        <f xml:space="preserve"> ( 1/3*$E5/SUM($E:$E) +1/3*$F5/SUM($F:$F) + 1/3*$G5/SUM($G:$G) ) * 'TVA Expected Demands'!L$8</f>
        <v>4.2217381060824533</v>
      </c>
      <c r="W5" s="4">
        <f xml:space="preserve"> ( 1/3*$E5/SUM($E:$E) +1/3*$F5/SUM($F:$F) + 1/3*$G5/SUM($G:$G) ) * 'TVA Expected Demands'!M$8</f>
        <v>4.3213055735747163</v>
      </c>
      <c r="X5" s="4">
        <f xml:space="preserve"> ( 1/3*$E5/SUM($E:$E) +1/3*$F5/SUM($F:$F) + 1/3*$G5/SUM($G:$G) ) * 'TVA Expected Demands'!N$8</f>
        <v>4.4302120433534959</v>
      </c>
      <c r="Y5" s="4">
        <f xml:space="preserve"> ( 1/3*$E5/SUM($E:$E) +1/3*$F5/SUM($F:$F) + 1/3*$G5/SUM($G:$G) ) * 'TVA Expected Demands'!O$8</f>
        <v>4.5235398849792352</v>
      </c>
      <c r="Z5" s="4">
        <f xml:space="preserve"> ( 1/3*$E5/SUM($E:$E) +1/3*$F5/SUM($F:$F) + 1/3*$G5/SUM($G:$G) ) * 'TVA Expected Demands'!P$8</f>
        <v>4.5913387441665732</v>
      </c>
      <c r="AA5" s="4">
        <f xml:space="preserve"> ( 1/3*$E5/SUM($E:$E) +1/3*$F5/SUM($F:$F) + 1/3*$G5/SUM($G:$G) ) * 'TVA Expected Demands'!Q$8</f>
        <v>4.6436407212539486</v>
      </c>
      <c r="AB5" s="4">
        <f xml:space="preserve"> ( 1/3*$E5/SUM($E:$E) +1/3*$F5/SUM($F:$F) + 1/3*$G5/SUM($G:$G) ) * 'TVA Expected Demands'!R$8</f>
        <v>4.6829640595826056</v>
      </c>
      <c r="AC5" s="4">
        <f xml:space="preserve"> ( 1/3*$E5/SUM($E:$E) +1/3*$F5/SUM($F:$F) + 1/3*$G5/SUM($G:$G) ) * 'TVA Expected Demands'!S$8</f>
        <v>4.7054345386275518</v>
      </c>
      <c r="AD5" s="4">
        <f xml:space="preserve"> ( 1/3*$E5/SUM($E:$E) +1/3*$F5/SUM($F:$F) + 1/3*$G5/SUM($G:$G) ) * 'TVA Expected Demands'!T$8</f>
        <v>4.6205616505922835</v>
      </c>
      <c r="AE5" s="4">
        <f xml:space="preserve"> ( 1/3*$E5/SUM($E:$E) +1/3*$F5/SUM($F:$F) + 1/3*$G5/SUM($G:$G) ) * 'TVA Expected Demands'!U$8</f>
        <v>4.5169537100867503</v>
      </c>
      <c r="AF5" s="4">
        <f xml:space="preserve"> ( 1/3*$E5/SUM($E:$E) +1/3*$F5/SUM($F:$F) + 1/3*$G5/SUM($G:$G) ) * 'TVA Expected Demands'!V$8</f>
        <v>4.431720858536953</v>
      </c>
      <c r="AG5" s="4">
        <f xml:space="preserve"> ( 1/3*$E5/SUM($E:$E) +1/3*$F5/SUM($F:$F) + 1/3*$G5/SUM($G:$G) ) * 'TVA Expected Demands'!W$8</f>
        <v>4.2283242809749373</v>
      </c>
      <c r="AH5" s="4">
        <f xml:space="preserve"> ( 1/3*$E5/SUM($E:$E) +1/3*$F5/SUM($F:$F) + 1/3*$G5/SUM($G:$G) ) * 'TVA Expected Demands'!X$8</f>
        <v>3.9329149659443905</v>
      </c>
      <c r="AI5" s="4">
        <f xml:space="preserve"> ( 1/3*$E5/SUM($E:$E) +1/3*$F5/SUM($F:$F) + 1/3*$G5/SUM($G:$G) ) * 'TVA Expected Demands'!Y$8</f>
        <v>3.6700124919398052</v>
      </c>
      <c r="AJ5" s="4">
        <v>7.1677779788145335</v>
      </c>
      <c r="AK5" s="4">
        <v>0.99303400986202539</v>
      </c>
    </row>
    <row r="6" spans="1:37" x14ac:dyDescent="0.3">
      <c r="A6" s="1" t="s">
        <v>318</v>
      </c>
      <c r="B6" s="1">
        <v>5</v>
      </c>
      <c r="C6" s="1" t="s">
        <v>262</v>
      </c>
      <c r="D6" s="45">
        <v>1216</v>
      </c>
      <c r="E6" s="45">
        <v>1216</v>
      </c>
      <c r="F6" s="1"/>
      <c r="G6" s="50"/>
      <c r="H6" s="52">
        <v>-2.3099999999999999E-2</v>
      </c>
      <c r="I6" s="45">
        <v>1.83E-2</v>
      </c>
      <c r="J6" s="45">
        <v>4.5999999999999999E-3</v>
      </c>
      <c r="K6" s="53">
        <v>-0.50929999999999997</v>
      </c>
      <c r="L6" s="51">
        <f xml:space="preserve"> ( 1/3*$E6/SUM($E:$E) +1/3*$F6/SUM($F:$F) + 1/3*$G6/SUM($G:$G) ) * 'TVA Expected Demands'!B$8</f>
        <v>5.3178945645412456</v>
      </c>
      <c r="M6" s="4">
        <f xml:space="preserve"> ( 1/3*$E6/SUM($E:$E) +1/3*$F6/SUM($F:$F) + 1/3*$G6/SUM($G:$G) ) * 'TVA Expected Demands'!C$8</f>
        <v>5.1594854357154221</v>
      </c>
      <c r="N6" s="4">
        <f xml:space="preserve"> ( 1/3*$E6/SUM($E:$E) +1/3*$F6/SUM($F:$F) + 1/3*$G6/SUM($G:$G) ) * 'TVA Expected Demands'!D$8</f>
        <v>5.0543700844313726</v>
      </c>
      <c r="O6" s="4">
        <f xml:space="preserve"> ( 1/3*$E6/SUM($E:$E) +1/3*$F6/SUM($F:$F) + 1/3*$G6/SUM($G:$G) ) * 'TVA Expected Demands'!E$8</f>
        <v>5.0325814681988241</v>
      </c>
      <c r="P6" s="4">
        <f xml:space="preserve"> ( 1/3*$E6/SUM($E:$E) +1/3*$F6/SUM($F:$F) + 1/3*$G6/SUM($G:$G) ) * 'TVA Expected Demands'!F$8</f>
        <v>5.1354649585228369</v>
      </c>
      <c r="Q6" s="4">
        <f xml:space="preserve"> ( 1/3*$E6/SUM($E:$E) +1/3*$F6/SUM($F:$F) + 1/3*$G6/SUM($G:$G) ) * 'TVA Expected Demands'!G$8</f>
        <v>5.4608749975483448</v>
      </c>
      <c r="R6" s="4">
        <f xml:space="preserve"> ( 1/3*$E6/SUM($E:$E) +1/3*$F6/SUM($F:$F) + 1/3*$G6/SUM($G:$G) ) * 'TVA Expected Demands'!H$8</f>
        <v>5.8372880650036096</v>
      </c>
      <c r="S6" s="4">
        <f xml:space="preserve"> ( 1/3*$E6/SUM($E:$E) +1/3*$F6/SUM($F:$F) + 1/3*$G6/SUM($G:$G) ) * 'TVA Expected Demands'!I$8</f>
        <v>5.9583738831045974</v>
      </c>
      <c r="T6" s="4">
        <f xml:space="preserve"> ( 1/3*$E6/SUM($E:$E) +1/3*$F6/SUM($F:$F) + 1/3*$G6/SUM($G:$G) ) * 'TVA Expected Demands'!J$8</f>
        <v>6.0766684028017393</v>
      </c>
      <c r="U6" s="4">
        <f xml:space="preserve"> ( 1/3*$E6/SUM($E:$E) +1/3*$F6/SUM($F:$F) + 1/3*$G6/SUM($G:$G) ) * 'TVA Expected Demands'!K$8</f>
        <v>6.2188832898331015</v>
      </c>
      <c r="V6" s="4">
        <f xml:space="preserve"> ( 1/3*$E6/SUM($E:$E) +1/3*$F6/SUM($F:$F) + 1/3*$G6/SUM($G:$G) ) * 'TVA Expected Demands'!L$8</f>
        <v>6.41704192124533</v>
      </c>
      <c r="W6" s="4">
        <f xml:space="preserve"> ( 1/3*$E6/SUM($E:$E) +1/3*$F6/SUM($F:$F) + 1/3*$G6/SUM($G:$G) ) * 'TVA Expected Demands'!M$8</f>
        <v>6.5683844718335695</v>
      </c>
      <c r="X6" s="4">
        <f xml:space="preserve"> ( 1/3*$E6/SUM($E:$E) +1/3*$F6/SUM($F:$F) + 1/3*$G6/SUM($G:$G) ) * 'TVA Expected Demands'!N$8</f>
        <v>6.7339223058973143</v>
      </c>
      <c r="Y6" s="4">
        <f xml:space="preserve"> ( 1/3*$E6/SUM($E:$E) +1/3*$F6/SUM($F:$F) + 1/3*$G6/SUM($G:$G) ) * 'TVA Expected Demands'!O$8</f>
        <v>6.8757806251684377</v>
      </c>
      <c r="Z6" s="4">
        <f xml:space="preserve"> ( 1/3*$E6/SUM($E:$E) +1/3*$F6/SUM($F:$F) + 1/3*$G6/SUM($G:$G) ) * 'TVA Expected Demands'!P$8</f>
        <v>6.978834891133193</v>
      </c>
      <c r="AA6" s="4">
        <f xml:space="preserve"> ( 1/3*$E6/SUM($E:$E) +1/3*$F6/SUM($F:$F) + 1/3*$G6/SUM($G:$G) ) * 'TVA Expected Demands'!Q$8</f>
        <v>7.0583338963060038</v>
      </c>
      <c r="AB6" s="4">
        <f xml:space="preserve"> ( 1/3*$E6/SUM($E:$E) +1/3*$F6/SUM($F:$F) + 1/3*$G6/SUM($G:$G) ) * 'TVA Expected Demands'!R$8</f>
        <v>7.1181053705655613</v>
      </c>
      <c r="AC6" s="4">
        <f xml:space="preserve"> ( 1/3*$E6/SUM($E:$E) +1/3*$F6/SUM($F:$F) + 1/3*$G6/SUM($G:$G) ) * 'TVA Expected Demands'!S$8</f>
        <v>7.15226049871388</v>
      </c>
      <c r="AD6" s="4">
        <f xml:space="preserve"> ( 1/3*$E6/SUM($E:$E) +1/3*$F6/SUM($F:$F) + 1/3*$G6/SUM($G:$G) ) * 'TVA Expected Demands'!T$8</f>
        <v>7.0232537089002713</v>
      </c>
      <c r="AE6" s="4">
        <f xml:space="preserve"> ( 1/3*$E6/SUM($E:$E) +1/3*$F6/SUM($F:$F) + 1/3*$G6/SUM($G:$G) ) * 'TVA Expected Demands'!U$8</f>
        <v>6.8657696393318615</v>
      </c>
      <c r="AF6" s="4">
        <f xml:space="preserve"> ( 1/3*$E6/SUM($E:$E) +1/3*$F6/SUM($F:$F) + 1/3*$G6/SUM($G:$G) ) * 'TVA Expected Demands'!V$8</f>
        <v>6.7362157049761704</v>
      </c>
      <c r="AG6" s="4">
        <f xml:space="preserve"> ( 1/3*$E6/SUM($E:$E) +1/3*$F6/SUM($F:$F) + 1/3*$G6/SUM($G:$G) ) * 'TVA Expected Demands'!W$8</f>
        <v>6.4270529070819062</v>
      </c>
      <c r="AH6" s="4">
        <f xml:space="preserve"> ( 1/3*$E6/SUM($E:$E) +1/3*$F6/SUM($F:$F) + 1/3*$G6/SUM($G:$G) ) * 'TVA Expected Demands'!X$8</f>
        <v>5.978030748235474</v>
      </c>
      <c r="AI6" s="4">
        <f xml:space="preserve"> ( 1/3*$E6/SUM($E:$E) +1/3*$F6/SUM($F:$F) + 1/3*$G6/SUM($G:$G) ) * 'TVA Expected Demands'!Y$8</f>
        <v>5.5784189877485044</v>
      </c>
      <c r="AJ6" s="4">
        <v>6.9641074798154055</v>
      </c>
      <c r="AK6" s="4">
        <v>0.98656484568396241</v>
      </c>
    </row>
    <row r="7" spans="1:37" x14ac:dyDescent="0.3">
      <c r="A7" s="10" t="s">
        <v>319</v>
      </c>
      <c r="B7" s="10">
        <v>6</v>
      </c>
      <c r="C7" s="10" t="s">
        <v>262</v>
      </c>
      <c r="D7" s="10">
        <v>21945</v>
      </c>
      <c r="E7" s="10">
        <v>21945</v>
      </c>
      <c r="F7" s="10"/>
      <c r="G7" s="75"/>
      <c r="H7" s="52">
        <v>-2.5499999999999998E-2</v>
      </c>
      <c r="I7" s="45">
        <v>1.23E-2</v>
      </c>
      <c r="J7" s="45">
        <v>7.1000000000000004E-3</v>
      </c>
      <c r="K7" s="53">
        <v>-0.14480000000000001</v>
      </c>
      <c r="L7" s="51">
        <f xml:space="preserve"> ( 1/3*$E7/SUM($E:$E) +1/3*$F7/SUM($F:$F) + 1/3*$G7/SUM($G:$G) ) * 'TVA Expected Demands'!B$8</f>
        <v>95.971378469455288</v>
      </c>
      <c r="M7" s="4">
        <f xml:space="preserve"> ( 1/3*$E7/SUM($E:$E) +1/3*$F7/SUM($F:$F) + 1/3*$G7/SUM($G:$G) ) * 'TVA Expected Demands'!C$8</f>
        <v>93.112588722676762</v>
      </c>
      <c r="N7" s="4">
        <f xml:space="preserve"> ( 1/3*$E7/SUM($E:$E) +1/3*$F7/SUM($F:$F) + 1/3*$G7/SUM($G:$G) ) * 'TVA Expected Demands'!D$8</f>
        <v>91.215585117472415</v>
      </c>
      <c r="O7" s="4">
        <f xml:space="preserve"> ( 1/3*$E7/SUM($E:$E) +1/3*$F7/SUM($F:$F) + 1/3*$G7/SUM($G:$G) ) * 'TVA Expected Demands'!E$8</f>
        <v>90.822368683900649</v>
      </c>
      <c r="P7" s="4">
        <f xml:space="preserve"> ( 1/3*$E7/SUM($E:$E) +1/3*$F7/SUM($F:$F) + 1/3*$G7/SUM($G:$G) ) * 'TVA Expected Demands'!F$8</f>
        <v>92.679094173341824</v>
      </c>
      <c r="Q7" s="4">
        <f xml:space="preserve"> ( 1/3*$E7/SUM($E:$E) +1/3*$F7/SUM($F:$F) + 1/3*$G7/SUM($G:$G) ) * 'TVA Expected Demands'!G$8</f>
        <v>98.551728471380272</v>
      </c>
      <c r="R7" s="4">
        <f xml:space="preserve"> ( 1/3*$E7/SUM($E:$E) +1/3*$F7/SUM($F:$F) + 1/3*$G7/SUM($G:$G) ) * 'TVA Expected Demands'!H$8</f>
        <v>105.34480804811201</v>
      </c>
      <c r="S7" s="4">
        <f xml:space="preserve"> ( 1/3*$E7/SUM($E:$E) +1/3*$F7/SUM($F:$F) + 1/3*$G7/SUM($G:$G) ) * 'TVA Expected Demands'!I$8</f>
        <v>107.53002867165328</v>
      </c>
      <c r="T7" s="4">
        <f xml:space="preserve"> ( 1/3*$E7/SUM($E:$E) +1/3*$F7/SUM($F:$F) + 1/3*$G7/SUM($G:$G) ) * 'TVA Expected Demands'!J$8</f>
        <v>109.66487508181264</v>
      </c>
      <c r="U7" s="4">
        <f xml:space="preserve"> ( 1/3*$E7/SUM($E:$E) +1/3*$F7/SUM($F:$F) + 1/3*$G7/SUM($G:$G) ) * 'TVA Expected Demands'!K$8</f>
        <v>112.23140937120675</v>
      </c>
      <c r="V7" s="4">
        <f xml:space="preserve"> ( 1/3*$E7/SUM($E:$E) +1/3*$F7/SUM($F:$F) + 1/3*$G7/SUM($G:$G) ) * 'TVA Expected Demands'!L$8</f>
        <v>115.8075534224743</v>
      </c>
      <c r="W7" s="4">
        <f xml:space="preserve"> ( 1/3*$E7/SUM($E:$E) +1/3*$F7/SUM($F:$F) + 1/3*$G7/SUM($G:$G) ) * 'TVA Expected Demands'!M$8</f>
        <v>118.53881351512145</v>
      </c>
      <c r="X7" s="4">
        <f xml:space="preserve"> ( 1/3*$E7/SUM($E:$E) +1/3*$F7/SUM($F:$F) + 1/3*$G7/SUM($G:$G) ) * 'TVA Expected Demands'!N$8</f>
        <v>121.52625411424059</v>
      </c>
      <c r="Y7" s="4">
        <f xml:space="preserve"> ( 1/3*$E7/SUM($E:$E) +1/3*$F7/SUM($F:$F) + 1/3*$G7/SUM($G:$G) ) * 'TVA Expected Demands'!O$8</f>
        <v>124.08635346983665</v>
      </c>
      <c r="Z7" s="4">
        <f xml:space="preserve"> ( 1/3*$E7/SUM($E:$E) +1/3*$F7/SUM($F:$F) + 1/3*$G7/SUM($G:$G) ) * 'TVA Expected Demands'!P$8</f>
        <v>125.94616092591933</v>
      </c>
      <c r="AA7" s="4">
        <f xml:space="preserve"> ( 1/3*$E7/SUM($E:$E) +1/3*$F7/SUM($F:$F) + 1/3*$G7/SUM($G:$G) ) * 'TVA Expected Demands'!Q$8</f>
        <v>127.3808695348974</v>
      </c>
      <c r="AB7" s="4">
        <f xml:space="preserve"> ( 1/3*$E7/SUM($E:$E) +1/3*$F7/SUM($F:$F) + 1/3*$G7/SUM($G:$G) ) * 'TVA Expected Demands'!R$8</f>
        <v>128.45955785942536</v>
      </c>
      <c r="AC7" s="4">
        <f xml:space="preserve"> ( 1/3*$E7/SUM($E:$E) +1/3*$F7/SUM($F:$F) + 1/3*$G7/SUM($G:$G) ) * 'TVA Expected Demands'!S$8</f>
        <v>129.07595118772704</v>
      </c>
      <c r="AD7" s="4">
        <f xml:space="preserve"> ( 1/3*$E7/SUM($E:$E) +1/3*$F7/SUM($F:$F) + 1/3*$G7/SUM($G:$G) ) * 'TVA Expected Demands'!T$8</f>
        <v>126.74778177780959</v>
      </c>
      <c r="AE7" s="4">
        <f xml:space="preserve"> ( 1/3*$E7/SUM($E:$E) +1/3*$F7/SUM($F:$F) + 1/3*$G7/SUM($G:$G) ) * 'TVA Expected Demands'!U$8</f>
        <v>123.90568645981719</v>
      </c>
      <c r="AF7" s="4">
        <f xml:space="preserve"> ( 1/3*$E7/SUM($E:$E) +1/3*$F7/SUM($F:$F) + 1/3*$G7/SUM($G:$G) ) * 'TVA Expected Demands'!V$8</f>
        <v>121.56764280074182</v>
      </c>
      <c r="AG7" s="4">
        <f xml:space="preserve"> ( 1/3*$E7/SUM($E:$E) +1/3*$F7/SUM($F:$F) + 1/3*$G7/SUM($G:$G) ) * 'TVA Expected Demands'!W$8</f>
        <v>115.98822043249376</v>
      </c>
      <c r="AH7" s="4">
        <f xml:space="preserve"> ( 1/3*$E7/SUM($E:$E) +1/3*$F7/SUM($F:$F) + 1/3*$G7/SUM($G:$G) ) * 'TVA Expected Demands'!X$8</f>
        <v>107.88477365956207</v>
      </c>
      <c r="AI7" s="4">
        <f xml:space="preserve"> ( 1/3*$E7/SUM($E:$E) +1/3*$F7/SUM($F:$F) + 1/3*$G7/SUM($G:$G) ) * 'TVA Expected Demands'!Y$8</f>
        <v>100.6730301695238</v>
      </c>
      <c r="AJ7" s="4">
        <v>7.5313294421971815</v>
      </c>
      <c r="AK7" s="4">
        <v>1.0654962880492964</v>
      </c>
    </row>
    <row r="8" spans="1:37" x14ac:dyDescent="0.3">
      <c r="A8" s="1" t="s">
        <v>320</v>
      </c>
      <c r="B8" s="1">
        <v>7</v>
      </c>
      <c r="C8" s="1" t="s">
        <v>262</v>
      </c>
      <c r="D8" s="45">
        <v>1630</v>
      </c>
      <c r="E8" s="45">
        <v>1630</v>
      </c>
      <c r="F8" s="1"/>
      <c r="G8" s="50"/>
      <c r="H8" s="52">
        <v>-2.6800000000000001E-2</v>
      </c>
      <c r="I8" s="45">
        <v>1.49E-2</v>
      </c>
      <c r="J8" s="45">
        <v>4.5999999999999999E-3</v>
      </c>
      <c r="K8" s="53">
        <v>-0.89929999999999999</v>
      </c>
      <c r="L8" s="51">
        <f xml:space="preserve"> ( 1/3*$E8/SUM($E:$E) +1/3*$F8/SUM($F:$F) + 1/3*$G8/SUM($G:$G) ) * 'TVA Expected Demands'!B$8</f>
        <v>7.1284277468768327</v>
      </c>
      <c r="M8" s="4">
        <f xml:space="preserve"> ( 1/3*$E8/SUM($E:$E) +1/3*$F8/SUM($F:$F) + 1/3*$G8/SUM($G:$G) ) * 'TVA Expected Demands'!C$8</f>
        <v>6.9160865626777444</v>
      </c>
      <c r="N8" s="4">
        <f xml:space="preserve"> ( 1/3*$E8/SUM($E:$E) +1/3*$F8/SUM($F:$F) + 1/3*$G8/SUM($G:$G) ) * 'TVA Expected Demands'!D$8</f>
        <v>6.7751835835716578</v>
      </c>
      <c r="O8" s="4">
        <f xml:space="preserve"> ( 1/3*$E8/SUM($E:$E) +1/3*$F8/SUM($F:$F) + 1/3*$G8/SUM($G:$G) ) * 'TVA Expected Demands'!E$8</f>
        <v>6.7459768035888832</v>
      </c>
      <c r="P8" s="4">
        <f xml:space="preserve"> ( 1/3*$E8/SUM($E:$E) +1/3*$F8/SUM($F:$F) + 1/3*$G8/SUM($G:$G) ) * 'TVA Expected Demands'!F$8</f>
        <v>6.8838880611778146</v>
      </c>
      <c r="Q8" s="4">
        <f xml:space="preserve"> ( 1/3*$E8/SUM($E:$E) +1/3*$F8/SUM($F:$F) + 1/3*$G8/SUM($G:$G) ) * 'TVA Expected Demands'!G$8</f>
        <v>7.3200873733583887</v>
      </c>
      <c r="R8" s="4">
        <f xml:space="preserve"> ( 1/3*$E8/SUM($E:$E) +1/3*$F8/SUM($F:$F) + 1/3*$G8/SUM($G:$G) ) * 'TVA Expected Demands'!H$8</f>
        <v>7.8246542318716132</v>
      </c>
      <c r="S8" s="4">
        <f xml:space="preserve"> ( 1/3*$E8/SUM($E:$E) +1/3*$F8/SUM($F:$F) + 1/3*$G8/SUM($G:$G) ) * 'TVA Expected Demands'!I$8</f>
        <v>7.9869649913326421</v>
      </c>
      <c r="T8" s="4">
        <f xml:space="preserve"> ( 1/3*$E8/SUM($E:$E) +1/3*$F8/SUM($F:$F) + 1/3*$G8/SUM($G:$G) ) * 'TVA Expected Demands'!J$8</f>
        <v>8.1455341254661473</v>
      </c>
      <c r="U8" s="4">
        <f xml:space="preserve"> ( 1/3*$E8/SUM($E:$E) +1/3*$F8/SUM($F:$F) + 1/3*$G8/SUM($G:$G) ) * 'TVA Expected Demands'!K$8</f>
        <v>8.3361675677861466</v>
      </c>
      <c r="V8" s="4">
        <f xml:space="preserve"> ( 1/3*$E8/SUM($E:$E) +1/3*$F8/SUM($F:$F) + 1/3*$G8/SUM($G:$G) ) * 'TVA Expected Demands'!L$8</f>
        <v>8.6017913911429975</v>
      </c>
      <c r="W8" s="4">
        <f xml:space="preserve"> ( 1/3*$E8/SUM($E:$E) +1/3*$F8/SUM($F:$F) + 1/3*$G8/SUM($G:$G) ) * 'TVA Expected Demands'!M$8</f>
        <v>8.8046601061584848</v>
      </c>
      <c r="X8" s="4">
        <f xml:space="preserve"> ( 1/3*$E8/SUM($E:$E) +1/3*$F8/SUM($F:$F) + 1/3*$G8/SUM($G:$G) ) * 'TVA Expected Demands'!N$8</f>
        <v>9.0265570383327471</v>
      </c>
      <c r="Y8" s="4">
        <f xml:space="preserve"> ( 1/3*$E8/SUM($E:$E) +1/3*$F8/SUM($F:$F) + 1/3*$G8/SUM($G:$G) ) * 'TVA Expected Demands'!O$8</f>
        <v>9.2167125156451917</v>
      </c>
      <c r="Z8" s="4">
        <f xml:space="preserve"> ( 1/3*$E8/SUM($E:$E) +1/3*$F8/SUM($F:$F) + 1/3*$G8/SUM($G:$G) ) * 'TVA Expected Demands'!P$8</f>
        <v>9.3548526912393939</v>
      </c>
      <c r="AA8" s="4">
        <f xml:space="preserve"> ( 1/3*$E8/SUM($E:$E) +1/3*$F8/SUM($F:$F) + 1/3*$G8/SUM($G:$G) ) * 'TVA Expected Demands'!Q$8</f>
        <v>9.4614179695549208</v>
      </c>
      <c r="AB8" s="4">
        <f xml:space="preserve"> ( 1/3*$E8/SUM($E:$E) +1/3*$F8/SUM($F:$F) + 1/3*$G8/SUM($G:$G) ) * 'TVA Expected Demands'!R$8</f>
        <v>9.541539271399559</v>
      </c>
      <c r="AC8" s="4">
        <f xml:space="preserve"> ( 1/3*$E8/SUM($E:$E) +1/3*$F8/SUM($F:$F) + 1/3*$G8/SUM($G:$G) ) * 'TVA Expected Demands'!S$8</f>
        <v>9.5873228724536368</v>
      </c>
      <c r="AD8" s="4">
        <f xml:space="preserve"> ( 1/3*$E8/SUM($E:$E) +1/3*$F8/SUM($F:$F) + 1/3*$G8/SUM($G:$G) ) * 'TVA Expected Demands'!T$8</f>
        <v>9.4143943630817777</v>
      </c>
      <c r="AE8" s="4">
        <f xml:space="preserve"> ( 1/3*$E8/SUM($E:$E) +1/3*$F8/SUM($F:$F) + 1/3*$G8/SUM($G:$G) ) * 'TVA Expected Demands'!U$8</f>
        <v>9.2032931843017547</v>
      </c>
      <c r="AF8" s="4">
        <f xml:space="preserve"> ( 1/3*$E8/SUM($E:$E) +1/3*$F8/SUM($F:$F) + 1/3*$G8/SUM($G:$G) ) * 'TVA Expected Demands'!V$8</f>
        <v>9.0296312492690429</v>
      </c>
      <c r="AG8" s="4">
        <f xml:space="preserve"> ( 1/3*$E8/SUM($E:$E) +1/3*$F8/SUM($F:$F) + 1/3*$G8/SUM($G:$G) ) * 'TVA Expected Demands'!W$8</f>
        <v>8.6152107224864345</v>
      </c>
      <c r="AH8" s="4">
        <f xml:space="preserve"> ( 1/3*$E8/SUM($E:$E) +1/3*$F8/SUM($F:$F) + 1/3*$G8/SUM($G:$G) ) * 'TVA Expected Demands'!X$8</f>
        <v>8.0133142431116955</v>
      </c>
      <c r="AI8" s="4">
        <f xml:space="preserve"> ( 1/3*$E8/SUM($E:$E) +1/3*$F8/SUM($F:$F) + 1/3*$G8/SUM($G:$G) ) * 'TVA Expected Demands'!Y$8</f>
        <v>7.477650452327353</v>
      </c>
      <c r="AJ8" s="4">
        <v>7.0503879373647376</v>
      </c>
      <c r="AK8" s="4">
        <v>0.97961732419019509</v>
      </c>
    </row>
    <row r="9" spans="1:37" x14ac:dyDescent="0.3">
      <c r="A9" s="1" t="s">
        <v>321</v>
      </c>
      <c r="B9" s="1">
        <v>8</v>
      </c>
      <c r="C9" s="1" t="s">
        <v>262</v>
      </c>
      <c r="D9" s="45">
        <v>4269</v>
      </c>
      <c r="E9" s="45">
        <v>4269</v>
      </c>
      <c r="F9" s="1"/>
      <c r="G9" s="50"/>
      <c r="H9" s="52">
        <v>-3.49E-2</v>
      </c>
      <c r="I9" s="45">
        <v>1.4999999999999999E-2</v>
      </c>
      <c r="J9" s="45">
        <v>9.4000000000000004E-3</v>
      </c>
      <c r="K9" s="53">
        <v>13.424466663</v>
      </c>
      <c r="L9" s="51">
        <f xml:space="preserve"> ( 1/3*$E9/SUM($E:$E) +1/3*$F9/SUM($F:$F) + 1/3*$G9/SUM($G:$G) ) * 'TVA Expected Demands'!B$8</f>
        <v>18.669483467127119</v>
      </c>
      <c r="M9" s="4">
        <f xml:space="preserve"> ( 1/3*$E9/SUM($E:$E) +1/3*$F9/SUM($F:$F) + 1/3*$G9/SUM($G:$G) ) * 'TVA Expected Demands'!C$8</f>
        <v>18.113357997589752</v>
      </c>
      <c r="N9" s="4">
        <f xml:space="preserve"> ( 1/3*$E9/SUM($E:$E) +1/3*$F9/SUM($F:$F) + 1/3*$G9/SUM($G:$G) ) * 'TVA Expected Demands'!D$8</f>
        <v>17.744330502004548</v>
      </c>
      <c r="O9" s="4">
        <f xml:space="preserve"> ( 1/3*$E9/SUM($E:$E) +1/3*$F9/SUM($F:$F) + 1/3*$G9/SUM($G:$G) ) * 'TVA Expected Demands'!E$8</f>
        <v>17.667837407681564</v>
      </c>
      <c r="P9" s="4">
        <f xml:space="preserve"> ( 1/3*$E9/SUM($E:$E) +1/3*$F9/SUM($F:$F) + 1/3*$G9/SUM($G:$G) ) * 'TVA Expected Demands'!F$8</f>
        <v>18.029029529550979</v>
      </c>
      <c r="Q9" s="4">
        <f xml:space="preserve"> ( 1/3*$E9/SUM($E:$E) +1/3*$F9/SUM($F:$F) + 1/3*$G9/SUM($G:$G) ) * 'TVA Expected Demands'!G$8</f>
        <v>19.171443556360103</v>
      </c>
      <c r="R9" s="4">
        <f xml:space="preserve"> ( 1/3*$E9/SUM($E:$E) +1/3*$F9/SUM($F:$F) + 1/3*$G9/SUM($G:$G) ) * 'TVA Expected Demands'!H$8</f>
        <v>20.492913445312837</v>
      </c>
      <c r="S9" s="4">
        <f xml:space="preserve"> ( 1/3*$E9/SUM($E:$E) +1/3*$F9/SUM($F:$F) + 1/3*$G9/SUM($G:$G) ) * 'TVA Expected Demands'!I$8</f>
        <v>20.918008311655861</v>
      </c>
      <c r="T9" s="4">
        <f xml:space="preserve"> ( 1/3*$E9/SUM($E:$E) +1/3*$F9/SUM($F:$F) + 1/3*$G9/SUM($G:$G) ) * 'TVA Expected Demands'!J$8</f>
        <v>21.333303792401832</v>
      </c>
      <c r="U9" s="4">
        <f xml:space="preserve"> ( 1/3*$E9/SUM($E:$E) +1/3*$F9/SUM($F:$F) + 1/3*$G9/SUM($G:$G) ) * 'TVA Expected Demands'!K$8</f>
        <v>21.832576286428871</v>
      </c>
      <c r="V9" s="4">
        <f xml:space="preserve"> ( 1/3*$E9/SUM($E:$E) +1/3*$F9/SUM($F:$F) + 1/3*$G9/SUM($G:$G) ) * 'TVA Expected Demands'!L$8</f>
        <v>22.528249968582493</v>
      </c>
      <c r="W9" s="4">
        <f xml:space="preserve"> ( 1/3*$E9/SUM($E:$E) +1/3*$F9/SUM($F:$F) + 1/3*$G9/SUM($G:$G) ) * 'TVA Expected Demands'!M$8</f>
        <v>23.059566866988082</v>
      </c>
      <c r="X9" s="4">
        <f xml:space="preserve"> ( 1/3*$E9/SUM($E:$E) +1/3*$F9/SUM($F:$F) + 1/3*$G9/SUM($G:$G) ) * 'TVA Expected Demands'!N$8</f>
        <v>23.640719016345095</v>
      </c>
      <c r="Y9" s="4">
        <f xml:space="preserve"> ( 1/3*$E9/SUM($E:$E) +1/3*$F9/SUM($F:$F) + 1/3*$G9/SUM($G:$G) ) * 'TVA Expected Demands'!O$8</f>
        <v>24.138739711220445</v>
      </c>
      <c r="Z9" s="4">
        <f xml:space="preserve"> ( 1/3*$E9/SUM($E:$E) +1/3*$F9/SUM($F:$F) + 1/3*$G9/SUM($G:$G) ) * 'TVA Expected Demands'!P$8</f>
        <v>24.500531373558882</v>
      </c>
      <c r="AA9" s="4">
        <f xml:space="preserve"> ( 1/3*$E9/SUM($E:$E) +1/3*$F9/SUM($F:$F) + 1/3*$G9/SUM($G:$G) ) * 'TVA Expected Demands'!Q$8</f>
        <v>24.779627798791388</v>
      </c>
      <c r="AB9" s="4">
        <f xml:space="preserve"> ( 1/3*$E9/SUM($E:$E) +1/3*$F9/SUM($F:$F) + 1/3*$G9/SUM($G:$G) ) * 'TVA Expected Demands'!R$8</f>
        <v>24.989466962947681</v>
      </c>
      <c r="AC9" s="4">
        <f xml:space="preserve"> ( 1/3*$E9/SUM($E:$E) +1/3*$F9/SUM($F:$F) + 1/3*$G9/SUM($G:$G) ) * 'TVA Expected Demands'!S$8</f>
        <v>25.109375056751279</v>
      </c>
      <c r="AD9" s="4">
        <f xml:space="preserve"> ( 1/3*$E9/SUM($E:$E) +1/3*$F9/SUM($F:$F) + 1/3*$G9/SUM($G:$G) ) * 'TVA Expected Demands'!T$8</f>
        <v>24.656472107973077</v>
      </c>
      <c r="AE9" s="4">
        <f xml:space="preserve"> ( 1/3*$E9/SUM($E:$E) +1/3*$F9/SUM($F:$F) + 1/3*$G9/SUM($G:$G) ) * 'TVA Expected Demands'!U$8</f>
        <v>24.103594235450426</v>
      </c>
      <c r="AF9" s="4">
        <f xml:space="preserve"> ( 1/3*$E9/SUM($E:$E) +1/3*$F9/SUM($F:$F) + 1/3*$G9/SUM($G:$G) ) * 'TVA Expected Demands'!V$8</f>
        <v>23.648770431367822</v>
      </c>
      <c r="AG9" s="4">
        <f xml:space="preserve"> ( 1/3*$E9/SUM($E:$E) +1/3*$F9/SUM($F:$F) + 1/3*$G9/SUM($G:$G) ) * 'TVA Expected Demands'!W$8</f>
        <v>22.563395444352512</v>
      </c>
      <c r="AH9" s="4">
        <f xml:space="preserve"> ( 1/3*$E9/SUM($E:$E) +1/3*$F9/SUM($F:$F) + 1/3*$G9/SUM($G:$G) ) * 'TVA Expected Demands'!X$8</f>
        <v>20.987017487020758</v>
      </c>
      <c r="AI9" s="4">
        <f xml:space="preserve"> ( 1/3*$E9/SUM($E:$E) +1/3*$F9/SUM($F:$F) + 1/3*$G9/SUM($G:$G) ) * 'TVA Expected Demands'!Y$8</f>
        <v>19.584104160113789</v>
      </c>
      <c r="AJ9" s="4">
        <v>7.2020446130933156</v>
      </c>
      <c r="AK9" s="4">
        <v>0.99494628431709442</v>
      </c>
    </row>
    <row r="10" spans="1:37" x14ac:dyDescent="0.3">
      <c r="A10" s="1" t="s">
        <v>322</v>
      </c>
      <c r="B10" s="1">
        <v>9</v>
      </c>
      <c r="C10" s="1" t="s">
        <v>262</v>
      </c>
      <c r="D10" s="45">
        <v>18002</v>
      </c>
      <c r="E10" s="45">
        <v>18002</v>
      </c>
      <c r="F10" s="1"/>
      <c r="G10" s="50"/>
      <c r="H10" s="52">
        <v>-2.9100000000000001E-2</v>
      </c>
      <c r="I10" s="45">
        <v>1.4200000000000001E-2</v>
      </c>
      <c r="J10" s="45">
        <v>1.2500000000000001E-2</v>
      </c>
      <c r="K10" s="53">
        <v>-0.58809999999999996</v>
      </c>
      <c r="L10" s="51">
        <f xml:space="preserve"> ( 1/3*$E10/SUM($E:$E) +1/3*$F10/SUM($F:$F) + 1/3*$G10/SUM($G:$G) ) * 'TVA Expected Demands'!B$8</f>
        <v>78.727580551703525</v>
      </c>
      <c r="M10" s="4">
        <f xml:space="preserve"> ( 1/3*$E10/SUM($E:$E) +1/3*$F10/SUM($F:$F) + 1/3*$G10/SUM($G:$G) ) * 'TVA Expected Demands'!C$8</f>
        <v>76.382448037622552</v>
      </c>
      <c r="N10" s="4">
        <f xml:space="preserve"> ( 1/3*$E10/SUM($E:$E) +1/3*$F10/SUM($F:$F) + 1/3*$G10/SUM($G:$G) ) * 'TVA Expected Demands'!D$8</f>
        <v>74.826291332182208</v>
      </c>
      <c r="O10" s="4">
        <f xml:space="preserve"> ( 1/3*$E10/SUM($E:$E) +1/3*$F10/SUM($F:$F) + 1/3*$G10/SUM($G:$G) ) * 'TVA Expected Demands'!E$8</f>
        <v>74.503726636936861</v>
      </c>
      <c r="P10" s="4">
        <f xml:space="preserve"> ( 1/3*$E10/SUM($E:$E) +1/3*$F10/SUM($F:$F) + 1/3*$G10/SUM($G:$G) ) * 'TVA Expected Demands'!F$8</f>
        <v>76.026842256026399</v>
      </c>
      <c r="Q10" s="4">
        <f xml:space="preserve"> ( 1/3*$E10/SUM($E:$E) +1/3*$F10/SUM($F:$F) + 1/3*$G10/SUM($G:$G) ) * 'TVA Expected Demands'!G$8</f>
        <v>80.844302389691848</v>
      </c>
      <c r="R10" s="4">
        <f xml:space="preserve"> ( 1/3*$E10/SUM($E:$E) +1/3*$F10/SUM($F:$F) + 1/3*$G10/SUM($G:$G) ) * 'TVA Expected Demands'!H$8</f>
        <v>86.416825449173487</v>
      </c>
      <c r="S10" s="4">
        <f xml:space="preserve"> ( 1/3*$E10/SUM($E:$E) +1/3*$F10/SUM($F:$F) + 1/3*$G10/SUM($G:$G) ) * 'TVA Expected Demands'!I$8</f>
        <v>88.209413358263944</v>
      </c>
      <c r="T10" s="4">
        <f xml:space="preserve"> ( 1/3*$E10/SUM($E:$E) +1/3*$F10/SUM($F:$F) + 1/3*$G10/SUM($G:$G) ) * 'TVA Expected Demands'!J$8</f>
        <v>89.960678114504034</v>
      </c>
      <c r="U10" s="4">
        <f xml:space="preserve"> ( 1/3*$E10/SUM($E:$E) +1/3*$F10/SUM($F:$F) + 1/3*$G10/SUM($G:$G) ) * 'TVA Expected Demands'!K$8</f>
        <v>92.066066598335098</v>
      </c>
      <c r="V10" s="4">
        <f xml:space="preserve"> ( 1/3*$E10/SUM($E:$E) +1/3*$F10/SUM($F:$F) + 1/3*$G10/SUM($G:$G) ) * 'TVA Expected Demands'!L$8</f>
        <v>94.999661732120416</v>
      </c>
      <c r="W10" s="4">
        <f xml:space="preserve"> ( 1/3*$E10/SUM($E:$E) +1/3*$F10/SUM($F:$F) + 1/3*$G10/SUM($G:$G) ) * 'TVA Expected Demands'!M$8</f>
        <v>97.240178669365065</v>
      </c>
      <c r="X10" s="4">
        <f xml:space="preserve"> ( 1/3*$E10/SUM($E:$E) +1/3*$F10/SUM($F:$F) + 1/3*$G10/SUM($G:$G) ) * 'TVA Expected Demands'!N$8</f>
        <v>99.69084650556205</v>
      </c>
      <c r="Y10" s="4">
        <f xml:space="preserve"> ( 1/3*$E10/SUM($E:$E) +1/3*$F10/SUM($F:$F) + 1/3*$G10/SUM($G:$G) ) * 'TVA Expected Demands'!O$8</f>
        <v>101.79095626174524</v>
      </c>
      <c r="Z10" s="4">
        <f xml:space="preserve"> ( 1/3*$E10/SUM($E:$E) +1/3*$F10/SUM($F:$F) + 1/3*$G10/SUM($G:$G) ) * 'TVA Expected Demands'!P$8</f>
        <v>103.31660009060833</v>
      </c>
      <c r="AA10" s="4">
        <f xml:space="preserve"> ( 1/3*$E10/SUM($E:$E) +1/3*$F10/SUM($F:$F) + 1/3*$G10/SUM($G:$G) ) * 'TVA Expected Demands'!Q$8</f>
        <v>104.49352533001699</v>
      </c>
      <c r="AB10" s="4">
        <f xml:space="preserve"> ( 1/3*$E10/SUM($E:$E) +1/3*$F10/SUM($F:$F) + 1/3*$G10/SUM($G:$G) ) * 'TVA Expected Demands'!R$8</f>
        <v>105.37839875075758</v>
      </c>
      <c r="AC10" s="4">
        <f xml:space="preserve"> ( 1/3*$E10/SUM($E:$E) +1/3*$F10/SUM($F:$F) + 1/3*$G10/SUM($G:$G) ) * 'TVA Expected Demands'!S$8</f>
        <v>105.8840407054665</v>
      </c>
      <c r="AD10" s="4">
        <f xml:space="preserve"> ( 1/3*$E10/SUM($E:$E) +1/3*$F10/SUM($F:$F) + 1/3*$G10/SUM($G:$G) ) * 'TVA Expected Demands'!T$8</f>
        <v>103.97418854245286</v>
      </c>
      <c r="AE10" s="4">
        <f xml:space="preserve"> ( 1/3*$E10/SUM($E:$E) +1/3*$F10/SUM($F:$F) + 1/3*$G10/SUM($G:$G) ) * 'TVA Expected Demands'!U$8</f>
        <v>101.64275086122711</v>
      </c>
      <c r="AF10" s="4">
        <f xml:space="preserve"> ( 1/3*$E10/SUM($E:$E) +1/3*$F10/SUM($F:$F) + 1/3*$G10/SUM($G:$G) ) * 'TVA Expected Demands'!V$8</f>
        <v>99.724798619227798</v>
      </c>
      <c r="AG10" s="4">
        <f xml:space="preserve"> ( 1/3*$E10/SUM($E:$E) +1/3*$F10/SUM($F:$F) + 1/3*$G10/SUM($G:$G) ) * 'TVA Expected Demands'!W$8</f>
        <v>95.147867132638538</v>
      </c>
      <c r="AH10" s="4">
        <f xml:space="preserve"> ( 1/3*$E10/SUM($E:$E) +1/3*$F10/SUM($F:$F) + 1/3*$G10/SUM($G:$G) ) * 'TVA Expected Demands'!X$8</f>
        <v>88.500419021163651</v>
      </c>
      <c r="AI10" s="4">
        <f xml:space="preserve"> ( 1/3*$E10/SUM($E:$E) +1/3*$F10/SUM($F:$F) + 1/3*$G10/SUM($G:$G) ) * 'TVA Expected Demands'!Y$8</f>
        <v>82.584456099875467</v>
      </c>
      <c r="AJ10" s="4">
        <v>7.1551507658467841</v>
      </c>
      <c r="AK10" s="4">
        <v>0.99999272765682823</v>
      </c>
    </row>
    <row r="11" spans="1:37" x14ac:dyDescent="0.3">
      <c r="A11" s="1" t="s">
        <v>323</v>
      </c>
      <c r="B11" s="1">
        <v>10</v>
      </c>
      <c r="C11" s="1" t="s">
        <v>262</v>
      </c>
      <c r="D11" s="32">
        <v>287</v>
      </c>
      <c r="E11" s="45">
        <v>287</v>
      </c>
      <c r="F11" s="1"/>
      <c r="G11" s="50"/>
      <c r="H11" s="52">
        <v>-3.61E-2</v>
      </c>
      <c r="I11" s="45">
        <v>1.0800000000000001E-2</v>
      </c>
      <c r="J11" s="45">
        <v>2.23E-2</v>
      </c>
      <c r="K11" s="53">
        <v>0.29486666700000003</v>
      </c>
      <c r="L11" s="51">
        <f xml:space="preserve"> ( 1/3*$E11/SUM($E:$E) +1/3*$F11/SUM($F:$F) + 1/3*$G11/SUM($G:$G) ) * 'TVA Expected Demands'!B$8</f>
        <v>1.2551280756770866</v>
      </c>
      <c r="M11" s="4">
        <f xml:space="preserve"> ( 1/3*$E11/SUM($E:$E) +1/3*$F11/SUM($F:$F) + 1/3*$G11/SUM($G:$G) ) * 'TVA Expected Demands'!C$8</f>
        <v>1.2177403947782288</v>
      </c>
      <c r="N11" s="4">
        <f xml:space="preserve"> ( 1/3*$E11/SUM($E:$E) +1/3*$F11/SUM($F:$F) + 1/3*$G11/SUM($G:$G) ) * 'TVA Expected Demands'!D$8</f>
        <v>1.1929310972301017</v>
      </c>
      <c r="O11" s="4">
        <f xml:space="preserve"> ( 1/3*$E11/SUM($E:$E) +1/3*$F11/SUM($F:$F) + 1/3*$G11/SUM($G:$G) ) * 'TVA Expected Demands'!E$8</f>
        <v>1.1877885537607422</v>
      </c>
      <c r="P11" s="4">
        <f xml:space="preserve"> ( 1/3*$E11/SUM($E:$E) +1/3*$F11/SUM($F:$F) + 1/3*$G11/SUM($G:$G) ) * 'TVA Expected Demands'!F$8</f>
        <v>1.212071088072413</v>
      </c>
      <c r="Q11" s="4">
        <f xml:space="preserve"> ( 1/3*$E11/SUM($E:$E) +1/3*$F11/SUM($F:$F) + 1/3*$G11/SUM($G:$G) ) * 'TVA Expected Demands'!G$8</f>
        <v>1.2888742798489925</v>
      </c>
      <c r="R11" s="4">
        <f xml:space="preserve"> ( 1/3*$E11/SUM($E:$E) +1/3*$F11/SUM($F:$F) + 1/3*$G11/SUM($G:$G) ) * 'TVA Expected Demands'!H$8</f>
        <v>1.3777151929737137</v>
      </c>
      <c r="S11" s="4">
        <f xml:space="preserve"> ( 1/3*$E11/SUM($E:$E) +1/3*$F11/SUM($F:$F) + 1/3*$G11/SUM($G:$G) ) * 'TVA Expected Demands'!I$8</f>
        <v>1.4062938358972199</v>
      </c>
      <c r="T11" s="4">
        <f xml:space="preserve"> ( 1/3*$E11/SUM($E:$E) +1/3*$F11/SUM($F:$F) + 1/3*$G11/SUM($G:$G) ) * 'TVA Expected Demands'!J$8</f>
        <v>1.4342136773060026</v>
      </c>
      <c r="U11" s="4">
        <f xml:space="preserve"> ( 1/3*$E11/SUM($E:$E) +1/3*$F11/SUM($F:$F) + 1/3*$G11/SUM($G:$G) ) * 'TVA Expected Demands'!K$8</f>
        <v>1.4677791975181744</v>
      </c>
      <c r="V11" s="4">
        <f xml:space="preserve"> ( 1/3*$E11/SUM($E:$E) +1/3*$F11/SUM($F:$F) + 1/3*$G11/SUM($G:$G) ) * 'TVA Expected Demands'!L$8</f>
        <v>1.5145485455570802</v>
      </c>
      <c r="W11" s="4">
        <f xml:space="preserve"> ( 1/3*$E11/SUM($E:$E) +1/3*$F11/SUM($F:$F) + 1/3*$G11/SUM($G:$G) ) * 'TVA Expected Demands'!M$8</f>
        <v>1.5502683745199295</v>
      </c>
      <c r="X11" s="4">
        <f xml:space="preserve"> ( 1/3*$E11/SUM($E:$E) +1/3*$F11/SUM($F:$F) + 1/3*$G11/SUM($G:$G) ) * 'TVA Expected Demands'!N$8</f>
        <v>1.5893385705530667</v>
      </c>
      <c r="Y11" s="4">
        <f xml:space="preserve"> ( 1/3*$E11/SUM($E:$E) +1/3*$F11/SUM($F:$F) + 1/3*$G11/SUM($G:$G) ) * 'TVA Expected Demands'!O$8</f>
        <v>1.6228199337363007</v>
      </c>
      <c r="Z11" s="4">
        <f xml:space="preserve"> ( 1/3*$E11/SUM($E:$E) +1/3*$F11/SUM($F:$F) + 1/3*$G11/SUM($G:$G) ) * 'TVA Expected Demands'!P$8</f>
        <v>1.6471427744697584</v>
      </c>
      <c r="AA11" s="4">
        <f xml:space="preserve"> ( 1/3*$E11/SUM($E:$E) +1/3*$F11/SUM($F:$F) + 1/3*$G11/SUM($G:$G) ) * 'TVA Expected Demands'!Q$8</f>
        <v>1.6659061087498543</v>
      </c>
      <c r="AB11" s="4">
        <f xml:space="preserve"> ( 1/3*$E11/SUM($E:$E) +1/3*$F11/SUM($F:$F) + 1/3*$G11/SUM($G:$G) ) * 'TVA Expected Demands'!R$8</f>
        <v>1.6800133563752599</v>
      </c>
      <c r="AC11" s="4">
        <f xml:space="preserve"> ( 1/3*$E11/SUM($E:$E) +1/3*$F11/SUM($F:$F) + 1/3*$G11/SUM($G:$G) ) * 'TVA Expected Demands'!S$8</f>
        <v>1.6880746407326344</v>
      </c>
      <c r="AD11" s="4">
        <f xml:space="preserve"> ( 1/3*$E11/SUM($E:$E) +1/3*$F11/SUM($F:$F) + 1/3*$G11/SUM($G:$G) ) * 'TVA Expected Demands'!T$8</f>
        <v>1.6576264921499817</v>
      </c>
      <c r="AE11" s="4">
        <f xml:space="preserve"> ( 1/3*$E11/SUM($E:$E) +1/3*$F11/SUM($F:$F) + 1/3*$G11/SUM($G:$G) ) * 'TVA Expected Demands'!U$8</f>
        <v>1.6204571434936219</v>
      </c>
      <c r="AF11" s="4">
        <f xml:space="preserve"> ( 1/3*$E11/SUM($E:$E) +1/3*$F11/SUM($F:$F) + 1/3*$G11/SUM($G:$G) ) * 'TVA Expected Demands'!V$8</f>
        <v>1.5898798580001321</v>
      </c>
      <c r="AG11" s="4">
        <f xml:space="preserve"> ( 1/3*$E11/SUM($E:$E) +1/3*$F11/SUM($F:$F) + 1/3*$G11/SUM($G:$G) ) * 'TVA Expected Demands'!W$8</f>
        <v>1.516911335799759</v>
      </c>
      <c r="AH11" s="4">
        <f xml:space="preserve"> ( 1/3*$E11/SUM($E:$E) +1/3*$F11/SUM($F:$F) + 1/3*$G11/SUM($G:$G) ) * 'TVA Expected Demands'!X$8</f>
        <v>1.4109332440325502</v>
      </c>
      <c r="AI11" s="4">
        <f xml:space="preserve"> ( 1/3*$E11/SUM($E:$E) +1/3*$F11/SUM($F:$F) + 1/3*$G11/SUM($G:$G) ) * 'TVA Expected Demands'!Y$8</f>
        <v>1.3166169814834052</v>
      </c>
      <c r="AJ11" s="4">
        <v>6.6752739833505572</v>
      </c>
      <c r="AK11" s="4">
        <v>0.92246565134441705</v>
      </c>
    </row>
    <row r="12" spans="1:37" x14ac:dyDescent="0.3">
      <c r="A12" s="1" t="s">
        <v>324</v>
      </c>
      <c r="B12" s="1">
        <v>11</v>
      </c>
      <c r="C12" s="1" t="s">
        <v>262</v>
      </c>
      <c r="D12" s="45">
        <v>43790</v>
      </c>
      <c r="E12" s="45">
        <v>43790</v>
      </c>
      <c r="F12" s="1"/>
      <c r="G12" s="50"/>
      <c r="H12" s="52">
        <v>-2.23E-2</v>
      </c>
      <c r="I12" s="45">
        <v>1.15E-2</v>
      </c>
      <c r="J12" s="45">
        <v>8.8999999999999999E-3</v>
      </c>
      <c r="K12" s="53">
        <v>0.32389999999999997</v>
      </c>
      <c r="L12" s="51">
        <f xml:space="preserve"> ( 1/3*$E12/SUM($E:$E) +1/3*$F12/SUM($F:$F) + 1/3*$G12/SUM($G:$G) ) * 'TVA Expected Demands'!B$8</f>
        <v>191.50543008327395</v>
      </c>
      <c r="M12" s="4">
        <f xml:space="preserve"> ( 1/3*$E12/SUM($E:$E) +1/3*$F12/SUM($F:$F) + 1/3*$G12/SUM($G:$G) ) * 'TVA Expected Demands'!C$8</f>
        <v>185.80087765623216</v>
      </c>
      <c r="N12" s="4">
        <f xml:space="preserve"> ( 1/3*$E12/SUM($E:$E) +1/3*$F12/SUM($F:$F) + 1/3*$G12/SUM($G:$G) ) * 'TVA Expected Demands'!D$8</f>
        <v>182.01551480036989</v>
      </c>
      <c r="O12" s="4">
        <f xml:space="preserve"> ( 1/3*$E12/SUM($E:$E) +1/3*$F12/SUM($F:$F) + 1/3*$G12/SUM($G:$G) ) * 'TVA Expected Demands'!E$8</f>
        <v>181.23087376021917</v>
      </c>
      <c r="P12" s="4">
        <f xml:space="preserve"> ( 1/3*$E12/SUM($E:$E) +1/3*$F12/SUM($F:$F) + 1/3*$G12/SUM($G:$G) ) * 'TVA Expected Demands'!F$8</f>
        <v>184.93586392575247</v>
      </c>
      <c r="Q12" s="4">
        <f xml:space="preserve"> ( 1/3*$E12/SUM($E:$E) +1/3*$F12/SUM($F:$F) + 1/3*$G12/SUM($G:$G) ) * 'TVA Expected Demands'!G$8</f>
        <v>196.65437182783057</v>
      </c>
      <c r="R12" s="4">
        <f xml:space="preserve"> ( 1/3*$E12/SUM($E:$E) +1/3*$F12/SUM($F:$F) + 1/3*$G12/SUM($G:$G) ) * 'TVA Expected Demands'!H$8</f>
        <v>210.20957595929937</v>
      </c>
      <c r="S12" s="4">
        <f xml:space="preserve"> ( 1/3*$E12/SUM($E:$E) +1/3*$F12/SUM($F:$F) + 1/3*$G12/SUM($G:$G) ) * 'TVA Expected Demands'!I$8</f>
        <v>214.57005949107756</v>
      </c>
      <c r="T12" s="4">
        <f xml:space="preserve"> ( 1/3*$E12/SUM($E:$E) +1/3*$F12/SUM($F:$F) + 1/3*$G12/SUM($G:$G) ) * 'TVA Expected Demands'!J$8</f>
        <v>218.83002414365802</v>
      </c>
      <c r="U12" s="4">
        <f xml:space="preserve"> ( 1/3*$E12/SUM($E:$E) +1/3*$F12/SUM($F:$F) + 1/3*$G12/SUM($G:$G) ) * 'TVA Expected Demands'!K$8</f>
        <v>223.95139741923643</v>
      </c>
      <c r="V12" s="4">
        <f xml:space="preserve"> ( 1/3*$E12/SUM($E:$E) +1/3*$F12/SUM($F:$F) + 1/3*$G12/SUM($G:$G) ) * 'TVA Expected Demands'!L$8</f>
        <v>231.08738958168829</v>
      </c>
      <c r="W12" s="4">
        <f xml:space="preserve"> ( 1/3*$E12/SUM($E:$E) +1/3*$F12/SUM($F:$F) + 1/3*$G12/SUM($G:$G) ) * 'TVA Expected Demands'!M$8</f>
        <v>236.53746383354604</v>
      </c>
      <c r="X12" s="4">
        <f xml:space="preserve"> ( 1/3*$E12/SUM($E:$E) +1/3*$F12/SUM($F:$F) + 1/3*$G12/SUM($G:$G) ) * 'TVA Expected Demands'!N$8</f>
        <v>242.49873172306198</v>
      </c>
      <c r="Y12" s="4">
        <f xml:space="preserve"> ( 1/3*$E12/SUM($E:$E) +1/3*$F12/SUM($F:$F) + 1/3*$G12/SUM($G:$G) ) * 'TVA Expected Demands'!O$8</f>
        <v>247.60726445405089</v>
      </c>
      <c r="Z12" s="4">
        <f xml:space="preserve"> ( 1/3*$E12/SUM($E:$E) +1/3*$F12/SUM($F:$F) + 1/3*$G12/SUM($G:$G) ) * 'TVA Expected Demands'!P$8</f>
        <v>251.31840450881785</v>
      </c>
      <c r="AA12" s="4">
        <f xml:space="preserve"> ( 1/3*$E12/SUM($E:$E) +1/3*$F12/SUM($F:$F) + 1/3*$G12/SUM($G:$G) ) * 'TVA Expected Demands'!Q$8</f>
        <v>254.18128397963807</v>
      </c>
      <c r="AB12" s="4">
        <f xml:space="preserve"> ( 1/3*$E12/SUM($E:$E) +1/3*$F12/SUM($F:$F) + 1/3*$G12/SUM($G:$G) ) * 'TVA Expected Demands'!R$8</f>
        <v>256.33374521140291</v>
      </c>
      <c r="AC12" s="4">
        <f xml:space="preserve"> ( 1/3*$E12/SUM($E:$E) +1/3*$F12/SUM($F:$F) + 1/3*$G12/SUM($G:$G) ) * 'TVA Expected Demands'!S$8</f>
        <v>257.56372305812567</v>
      </c>
      <c r="AD12" s="4">
        <f xml:space="preserve"> ( 1/3*$E12/SUM($E:$E) +1/3*$F12/SUM($F:$F) + 1/3*$G12/SUM($G:$G) ) * 'TVA Expected Demands'!T$8</f>
        <v>252.91799334929513</v>
      </c>
      <c r="AE12" s="4">
        <f xml:space="preserve"> ( 1/3*$E12/SUM($E:$E) +1/3*$F12/SUM($F:$F) + 1/3*$G12/SUM($G:$G) ) * 'TVA Expected Demands'!U$8</f>
        <v>247.24675370587352</v>
      </c>
      <c r="AF12" s="4">
        <f xml:space="preserve"> ( 1/3*$E12/SUM($E:$E) +1/3*$F12/SUM($F:$F) + 1/3*$G12/SUM($G:$G) ) * 'TVA Expected Demands'!V$8</f>
        <v>242.5813204941665</v>
      </c>
      <c r="AG12" s="4">
        <f xml:space="preserve"> ( 1/3*$E12/SUM($E:$E) +1/3*$F12/SUM($F:$F) + 1/3*$G12/SUM($G:$G) ) * 'TVA Expected Demands'!W$8</f>
        <v>231.44790032986566</v>
      </c>
      <c r="AH12" s="4">
        <f xml:space="preserve"> ( 1/3*$E12/SUM($E:$E) +1/3*$F12/SUM($F:$F) + 1/3*$G12/SUM($G:$G) ) * 'TVA Expected Demands'!X$8</f>
        <v>215.27793294838108</v>
      </c>
      <c r="AI12" s="4">
        <f xml:space="preserve"> ( 1/3*$E12/SUM($E:$E) +1/3*$F12/SUM($F:$F) + 1/3*$G12/SUM($G:$G) ) * 'TVA Expected Demands'!Y$8</f>
        <v>200.88730877755509</v>
      </c>
      <c r="AJ12" s="4">
        <v>7.0734581179754743</v>
      </c>
      <c r="AK12" s="4">
        <v>0.96079087231661342</v>
      </c>
    </row>
    <row r="13" spans="1:37" x14ac:dyDescent="0.3">
      <c r="A13" s="10" t="s">
        <v>325</v>
      </c>
      <c r="B13" s="10">
        <v>12</v>
      </c>
      <c r="C13" s="10" t="s">
        <v>262</v>
      </c>
      <c r="D13" s="10">
        <v>6213</v>
      </c>
      <c r="E13" s="10">
        <v>6213</v>
      </c>
      <c r="F13" s="10"/>
      <c r="G13" s="75"/>
      <c r="H13" s="52">
        <v>-2.9499999999999998E-2</v>
      </c>
      <c r="I13" s="45">
        <v>1.32E-2</v>
      </c>
      <c r="J13" s="45">
        <v>7.7000000000000002E-3</v>
      </c>
      <c r="K13" s="53">
        <v>-0.59663333299999999</v>
      </c>
      <c r="L13" s="51">
        <f xml:space="preserve"> ( 1/3*$E13/SUM($E:$E) +1/3*$F13/SUM($F:$F) + 1/3*$G13/SUM($G:$G) ) * 'TVA Expected Demands'!B$8</f>
        <v>27.171117540702923</v>
      </c>
      <c r="M13" s="4">
        <f xml:space="preserve"> ( 1/3*$E13/SUM($E:$E) +1/3*$F13/SUM($F:$F) + 1/3*$G13/SUM($G:$G) ) * 'TVA Expected Demands'!C$8</f>
        <v>26.361745898108484</v>
      </c>
      <c r="N13" s="4">
        <f xml:space="preserve"> ( 1/3*$E13/SUM($E:$E) +1/3*$F13/SUM($F:$F) + 1/3*$G13/SUM($G:$G) ) * 'TVA Expected Demands'!D$8</f>
        <v>25.824672150141541</v>
      </c>
      <c r="O13" s="4">
        <f xml:space="preserve"> ( 1/3*$E13/SUM($E:$E) +1/3*$F13/SUM($F:$F) + 1/3*$G13/SUM($G:$G) ) * 'TVA Expected Demands'!E$8</f>
        <v>25.713345939078366</v>
      </c>
      <c r="P13" s="4">
        <f xml:space="preserve"> ( 1/3*$E13/SUM($E:$E) +1/3*$F13/SUM($F:$F) + 1/3*$G13/SUM($G:$G) ) * 'TVA Expected Demands'!F$8</f>
        <v>26.23901627245262</v>
      </c>
      <c r="Q13" s="4">
        <f xml:space="preserve"> ( 1/3*$E13/SUM($E:$E) +1/3*$F13/SUM($F:$F) + 1/3*$G13/SUM($G:$G) ) * 'TVA Expected Demands'!G$8</f>
        <v>27.901658190598571</v>
      </c>
      <c r="R13" s="4">
        <f xml:space="preserve"> ( 1/3*$E13/SUM($E:$E) +1/3*$F13/SUM($F:$F) + 1/3*$G13/SUM($G:$G) ) * 'TVA Expected Demands'!H$8</f>
        <v>29.824893707127814</v>
      </c>
      <c r="S13" s="4">
        <f xml:space="preserve"> ( 1/3*$E13/SUM($E:$E) +1/3*$F13/SUM($F:$F) + 1/3*$G13/SUM($G:$G) ) * 'TVA Expected Demands'!I$8</f>
        <v>30.443566558987552</v>
      </c>
      <c r="T13" s="4">
        <f xml:space="preserve"> ( 1/3*$E13/SUM($E:$E) +1/3*$F13/SUM($F:$F) + 1/3*$G13/SUM($G:$G) ) * 'TVA Expected Demands'!J$8</f>
        <v>31.047977620565138</v>
      </c>
      <c r="U13" s="4">
        <f xml:space="preserve"> ( 1/3*$E13/SUM($E:$E) +1/3*$F13/SUM($F:$F) + 1/3*$G13/SUM($G:$G) ) * 'TVA Expected Demands'!K$8</f>
        <v>31.774606808990999</v>
      </c>
      <c r="V13" s="4">
        <f xml:space="preserve"> ( 1/3*$E13/SUM($E:$E) +1/3*$F13/SUM($F:$F) + 1/3*$G13/SUM($G:$G) ) * 'TVA Expected Demands'!L$8</f>
        <v>32.787073566362857</v>
      </c>
      <c r="W13" s="4">
        <f xml:space="preserve"> ( 1/3*$E13/SUM($E:$E) +1/3*$F13/SUM($F:$F) + 1/3*$G13/SUM($G:$G) ) * 'TVA Expected Demands'!M$8</f>
        <v>33.560339410774645</v>
      </c>
      <c r="X13" s="4">
        <f xml:space="preserve"> ( 1/3*$E13/SUM($E:$E) +1/3*$F13/SUM($F:$F) + 1/3*$G13/SUM($G:$G) ) * 'TVA Expected Demands'!N$8</f>
        <v>34.406134281694086</v>
      </c>
      <c r="Y13" s="4">
        <f xml:space="preserve"> ( 1/3*$E13/SUM($E:$E) +1/3*$F13/SUM($F:$F) + 1/3*$G13/SUM($G:$G) ) * 'TVA Expected Demands'!O$8</f>
        <v>35.130941631719985</v>
      </c>
      <c r="Z13" s="4">
        <f xml:space="preserve"> ( 1/3*$E13/SUM($E:$E) +1/3*$F13/SUM($F:$F) + 1/3*$G13/SUM($G:$G) ) * 'TVA Expected Demands'!P$8</f>
        <v>35.657484521883653</v>
      </c>
      <c r="AA13" s="4">
        <f xml:space="preserve"> ( 1/3*$E13/SUM($E:$E) +1/3*$F13/SUM($F:$F) + 1/3*$G13/SUM($G:$G) ) * 'TVA Expected Demands'!Q$8</f>
        <v>36.063674751438484</v>
      </c>
      <c r="AB13" s="4">
        <f xml:space="preserve"> ( 1/3*$E13/SUM($E:$E) +1/3*$F13/SUM($F:$F) + 1/3*$G13/SUM($G:$G) ) * 'TVA Expected Demands'!R$8</f>
        <v>36.369069627733417</v>
      </c>
      <c r="AC13" s="4">
        <f xml:space="preserve"> ( 1/3*$E13/SUM($E:$E) +1/3*$F13/SUM($F:$F) + 1/3*$G13/SUM($G:$G) ) * 'TVA Expected Demands'!S$8</f>
        <v>36.543580985616231</v>
      </c>
      <c r="AD13" s="4">
        <f xml:space="preserve"> ( 1/3*$E13/SUM($E:$E) +1/3*$F13/SUM($F:$F) + 1/3*$G13/SUM($G:$G) ) * 'TVA Expected Demands'!T$8</f>
        <v>35.884436918912321</v>
      </c>
      <c r="AE13" s="4">
        <f xml:space="preserve"> ( 1/3*$E13/SUM($E:$E) +1/3*$F13/SUM($F:$F) + 1/3*$G13/SUM($G:$G) ) * 'TVA Expected Demands'!U$8</f>
        <v>35.079791750961228</v>
      </c>
      <c r="AF13" s="4">
        <f xml:space="preserve"> ( 1/3*$E13/SUM($E:$E) +1/3*$F13/SUM($F:$F) + 1/3*$G13/SUM($G:$G) ) * 'TVA Expected Demands'!V$8</f>
        <v>34.417852117612618</v>
      </c>
      <c r="AG13" s="4">
        <f xml:space="preserve"> ( 1/3*$E13/SUM($E:$E) +1/3*$F13/SUM($F:$F) + 1/3*$G13/SUM($G:$G) ) * 'TVA Expected Demands'!W$8</f>
        <v>32.838223447121614</v>
      </c>
      <c r="AH13" s="4">
        <f xml:space="preserve"> ( 1/3*$E13/SUM($E:$E) +1/3*$F13/SUM($F:$F) + 1/3*$G13/SUM($G:$G) ) * 'TVA Expected Demands'!X$8</f>
        <v>30.544000854265626</v>
      </c>
      <c r="AI13" s="4">
        <f xml:space="preserve"> ( 1/3*$E13/SUM($E:$E) +1/3*$F13/SUM($F:$F) + 1/3*$G13/SUM($G:$G) ) * 'TVA Expected Demands'!Y$8</f>
        <v>28.502234515527515</v>
      </c>
      <c r="AJ13" s="4">
        <v>7.1544184400752409</v>
      </c>
      <c r="AK13" s="4">
        <v>1.0026052254144044</v>
      </c>
    </row>
    <row r="14" spans="1:37" x14ac:dyDescent="0.3">
      <c r="A14" s="10" t="s">
        <v>326</v>
      </c>
      <c r="B14" s="10">
        <v>13</v>
      </c>
      <c r="C14" s="10" t="s">
        <v>262</v>
      </c>
      <c r="D14" s="32">
        <v>339</v>
      </c>
      <c r="E14" s="10">
        <v>339</v>
      </c>
      <c r="F14" s="10"/>
      <c r="G14" s="75"/>
      <c r="H14" s="52">
        <v>-3.7199999999999997E-2</v>
      </c>
      <c r="I14" s="45">
        <v>1.84E-2</v>
      </c>
      <c r="J14" s="45">
        <v>8.2000000000000007E-3</v>
      </c>
      <c r="K14" s="53">
        <v>15.199633337</v>
      </c>
      <c r="L14" s="51">
        <f xml:space="preserve"> ( 1/3*$E14/SUM($E:$E) +1/3*$F14/SUM($F:$F) + 1/3*$G14/SUM($G:$G) ) * 'TVA Expected Demands'!B$8</f>
        <v>1.4825380406081268</v>
      </c>
      <c r="M14" s="4">
        <f xml:space="preserve"> ( 1/3*$E14/SUM($E:$E) +1/3*$F14/SUM($F:$F) + 1/3*$G14/SUM($G:$G) ) * 'TVA Expected Demands'!C$8</f>
        <v>1.4383762851213224</v>
      </c>
      <c r="N14" s="4">
        <f xml:space="preserve"> ( 1/3*$E14/SUM($E:$E) +1/3*$F14/SUM($F:$F) + 1/3*$G14/SUM($G:$G) ) * 'TVA Expected Demands'!D$8</f>
        <v>1.4090719232090752</v>
      </c>
      <c r="O14" s="4">
        <f xml:space="preserve"> ( 1/3*$E14/SUM($E:$E) +1/3*$F14/SUM($F:$F) + 1/3*$G14/SUM($G:$G) ) * 'TVA Expected Demands'!E$8</f>
        <v>1.4029976297034552</v>
      </c>
      <c r="P14" s="4">
        <f xml:space="preserve"> ( 1/3*$E14/SUM($E:$E) +1/3*$F14/SUM($F:$F) + 1/3*$G14/SUM($G:$G) ) * 'TVA Expected Demands'!F$8</f>
        <v>1.4316797869566134</v>
      </c>
      <c r="Q14" s="4">
        <f xml:space="preserve"> ( 1/3*$E14/SUM($E:$E) +1/3*$F14/SUM($F:$F) + 1/3*$G14/SUM($G:$G) ) * 'TVA Expected Demands'!G$8</f>
        <v>1.522398539612573</v>
      </c>
      <c r="R14" s="4">
        <f xml:space="preserve"> ( 1/3*$E14/SUM($E:$E) +1/3*$F14/SUM($F:$F) + 1/3*$G14/SUM($G:$G) ) * 'TVA Expected Demands'!H$8</f>
        <v>1.627336064174526</v>
      </c>
      <c r="S14" s="4">
        <f xml:space="preserve"> ( 1/3*$E14/SUM($E:$E) +1/3*$F14/SUM($F:$F) + 1/3*$G14/SUM($G:$G) ) * 'TVA Expected Demands'!I$8</f>
        <v>1.6610927190562983</v>
      </c>
      <c r="T14" s="4">
        <f xml:space="preserve"> ( 1/3*$E14/SUM($E:$E) +1/3*$F14/SUM($F:$F) + 1/3*$G14/SUM($G:$G) ) * 'TVA Expected Demands'!J$8</f>
        <v>1.6940712076889719</v>
      </c>
      <c r="U14" s="4">
        <f xml:space="preserve"> ( 1/3*$E14/SUM($E:$E) +1/3*$F14/SUM($F:$F) + 1/3*$G14/SUM($G:$G) ) * 'TVA Expected Demands'!K$8</f>
        <v>1.7337182855702478</v>
      </c>
      <c r="V14" s="4">
        <f xml:space="preserve"> ( 1/3*$E14/SUM($E:$E) +1/3*$F14/SUM($F:$F) + 1/3*$G14/SUM($G:$G) ) * 'TVA Expected Demands'!L$8</f>
        <v>1.7889615224524398</v>
      </c>
      <c r="W14" s="4">
        <f xml:space="preserve"> ( 1/3*$E14/SUM($E:$E) +1/3*$F14/SUM($F:$F) + 1/3*$G14/SUM($G:$G) ) * 'TVA Expected Demands'!M$8</f>
        <v>1.8311532368022863</v>
      </c>
      <c r="X14" s="4">
        <f xml:space="preserve"> ( 1/3*$E14/SUM($E:$E) +1/3*$F14/SUM($F:$F) + 1/3*$G14/SUM($G:$G) ) * 'TVA Expected Demands'!N$8</f>
        <v>1.877302353371044</v>
      </c>
      <c r="Y14" s="4">
        <f xml:space="preserve"> ( 1/3*$E14/SUM($E:$E) +1/3*$F14/SUM($F:$F) + 1/3*$G14/SUM($G:$G) ) * 'TVA Expected Demands'!O$8</f>
        <v>1.916850026259951</v>
      </c>
      <c r="Z14" s="4">
        <f xml:space="preserve"> ( 1/3*$E14/SUM($E:$E) +1/3*$F14/SUM($F:$F) + 1/3*$G14/SUM($G:$G) ) * 'TVA Expected Demands'!P$8</f>
        <v>1.9455797928405858</v>
      </c>
      <c r="AA14" s="4">
        <f xml:space="preserve"> ( 1/3*$E14/SUM($E:$E) +1/3*$F14/SUM($F:$F) + 1/3*$G14/SUM($G:$G) ) * 'TVA Expected Demands'!Q$8</f>
        <v>1.9677427556313611</v>
      </c>
      <c r="AB14" s="4">
        <f xml:space="preserve"> ( 1/3*$E14/SUM($E:$E) +1/3*$F14/SUM($F:$F) + 1/3*$G14/SUM($G:$G) ) * 'TVA Expected Demands'!R$8</f>
        <v>1.9844060202481295</v>
      </c>
      <c r="AC14" s="4">
        <f xml:space="preserve"> ( 1/3*$E14/SUM($E:$E) +1/3*$F14/SUM($F:$F) + 1/3*$G14/SUM($G:$G) ) * 'TVA Expected Demands'!S$8</f>
        <v>1.9939278857434255</v>
      </c>
      <c r="AD14" s="4">
        <f xml:space="preserve"> ( 1/3*$E14/SUM($E:$E) +1/3*$F14/SUM($F:$F) + 1/3*$G14/SUM($G:$G) ) * 'TVA Expected Demands'!T$8</f>
        <v>1.9579629994384804</v>
      </c>
      <c r="AE14" s="4">
        <f xml:space="preserve"> ( 1/3*$E14/SUM($E:$E) +1/3*$F14/SUM($F:$F) + 1/3*$G14/SUM($G:$G) ) * 'TVA Expected Demands'!U$8</f>
        <v>1.9140591346492608</v>
      </c>
      <c r="AF14" s="4">
        <f xml:space="preserve"> ( 1/3*$E14/SUM($E:$E) +1/3*$F14/SUM($F:$F) + 1/3*$G14/SUM($G:$G) ) * 'TVA Expected Demands'!V$8</f>
        <v>1.8779417138050343</v>
      </c>
      <c r="AG14" s="4">
        <f xml:space="preserve"> ( 1/3*$E14/SUM($E:$E) +1/3*$F14/SUM($F:$F) + 1/3*$G14/SUM($G:$G) ) * 'TVA Expected Demands'!W$8</f>
        <v>1.79175241406313</v>
      </c>
      <c r="AH14" s="4">
        <f xml:space="preserve"> ( 1/3*$E14/SUM($E:$E) +1/3*$F14/SUM($F:$F) + 1/3*$G14/SUM($G:$G) ) * 'TVA Expected Demands'!X$8</f>
        <v>1.6665727168189357</v>
      </c>
      <c r="AI14" s="4">
        <f xml:space="preserve"> ( 1/3*$E14/SUM($E:$E) +1/3*$F14/SUM($F:$F) + 1/3*$G14/SUM($G:$G) ) * 'TVA Expected Demands'!Y$8</f>
        <v>1.5551677934594927</v>
      </c>
      <c r="AJ14" s="4">
        <v>7.2059164374264055</v>
      </c>
      <c r="AK14" s="4">
        <v>0.97527360844273225</v>
      </c>
    </row>
    <row r="15" spans="1:37" s="3" customFormat="1" x14ac:dyDescent="0.3">
      <c r="A15" s="10" t="s">
        <v>327</v>
      </c>
      <c r="B15" s="10">
        <v>14</v>
      </c>
      <c r="C15" s="10" t="s">
        <v>262</v>
      </c>
      <c r="D15" s="10">
        <v>45890</v>
      </c>
      <c r="E15" s="10">
        <v>45890</v>
      </c>
      <c r="F15" s="10"/>
      <c r="G15" s="75"/>
      <c r="H15" s="52">
        <v>-2.5399999999999999E-2</v>
      </c>
      <c r="I15" s="45">
        <v>1.2999999999999999E-2</v>
      </c>
      <c r="J15" s="45">
        <v>1.0699999999999999E-2</v>
      </c>
      <c r="K15" s="53">
        <v>-0.18793333400000001</v>
      </c>
      <c r="L15" s="51">
        <f xml:space="preserve"> ( 1/3*$E15/SUM($E:$E) +1/3*$F15/SUM($F:$F) + 1/3*$G15/SUM($G:$G) ) * 'TVA Expected Demands'!B$8</f>
        <v>200.68929405164286</v>
      </c>
      <c r="M15" s="4">
        <f xml:space="preserve"> ( 1/3*$E15/SUM($E:$E) +1/3*$F15/SUM($F:$F) + 1/3*$G15/SUM($G:$G) ) * 'TVA Expected Demands'!C$8</f>
        <v>194.71117322778017</v>
      </c>
      <c r="N15" s="4">
        <f xml:space="preserve"> ( 1/3*$E15/SUM($E:$E) +1/3*$F15/SUM($F:$F) + 1/3*$G15/SUM($G:$G) ) * 'TVA Expected Demands'!D$8</f>
        <v>190.7442789264438</v>
      </c>
      <c r="O15" s="4">
        <f xml:space="preserve"> ( 1/3*$E15/SUM($E:$E) +1/3*$F15/SUM($F:$F) + 1/3*$G15/SUM($G:$G) ) * 'TVA Expected Demands'!E$8</f>
        <v>189.92200951944409</v>
      </c>
      <c r="P15" s="4">
        <f xml:space="preserve"> ( 1/3*$E15/SUM($E:$E) +1/3*$F15/SUM($F:$F) + 1/3*$G15/SUM($G:$G) ) * 'TVA Expected Demands'!F$8</f>
        <v>193.80467676530671</v>
      </c>
      <c r="Q15" s="4">
        <f xml:space="preserve"> ( 1/3*$E15/SUM($E:$E) +1/3*$F15/SUM($F:$F) + 1/3*$G15/SUM($G:$G) ) * 'TVA Expected Demands'!G$8</f>
        <v>206.08515924135978</v>
      </c>
      <c r="R15" s="4">
        <f xml:space="preserve"> ( 1/3*$E15/SUM($E:$E) +1/3*$F15/SUM($F:$F) + 1/3*$G15/SUM($G:$G) ) * 'TVA Expected Demands'!H$8</f>
        <v>220.29041883471677</v>
      </c>
      <c r="S15" s="4">
        <f xml:space="preserve"> ( 1/3*$E15/SUM($E:$E) +1/3*$F15/SUM($F:$F) + 1/3*$G15/SUM($G:$G) ) * 'TVA Expected Demands'!I$8</f>
        <v>224.86001438788648</v>
      </c>
      <c r="T15" s="4">
        <f xml:space="preserve"> ( 1/3*$E15/SUM($E:$E) +1/3*$F15/SUM($F:$F) + 1/3*$G15/SUM($G:$G) ) * 'TVA Expected Demands'!J$8</f>
        <v>229.32427056297021</v>
      </c>
      <c r="U15" s="4">
        <f xml:space="preserve"> ( 1/3*$E15/SUM($E:$E) +1/3*$F15/SUM($F:$F) + 1/3*$G15/SUM($G:$G) ) * 'TVA Expected Demands'!K$8</f>
        <v>234.69124520595474</v>
      </c>
      <c r="V15" s="4">
        <f xml:space="preserve"> ( 1/3*$E15/SUM($E:$E) +1/3*$F15/SUM($F:$F) + 1/3*$G15/SUM($G:$G) ) * 'TVA Expected Demands'!L$8</f>
        <v>242.16945211015471</v>
      </c>
      <c r="W15" s="4">
        <f xml:space="preserve"> ( 1/3*$E15/SUM($E:$E) +1/3*$F15/SUM($F:$F) + 1/3*$G15/SUM($G:$G) ) * 'TVA Expected Demands'!M$8</f>
        <v>247.88089096417966</v>
      </c>
      <c r="X15" s="4">
        <f xml:space="preserve"> ( 1/3*$E15/SUM($E:$E) +1/3*$F15/SUM($F:$F) + 1/3*$G15/SUM($G:$G) ) * 'TVA Expected Demands'!N$8</f>
        <v>254.1280383368649</v>
      </c>
      <c r="Y15" s="4">
        <f xml:space="preserve"> ( 1/3*$E15/SUM($E:$E) +1/3*$F15/SUM($F:$F) + 1/3*$G15/SUM($G:$G) ) * 'TVA Expected Demands'!O$8</f>
        <v>259.48155665212136</v>
      </c>
      <c r="Z15" s="4">
        <f xml:space="preserve"> ( 1/3*$E15/SUM($E:$E) +1/3*$F15/SUM($F:$F) + 1/3*$G15/SUM($G:$G) ) * 'TVA Expected Demands'!P$8</f>
        <v>263.37066871225505</v>
      </c>
      <c r="AA15" s="4">
        <f xml:space="preserve"> ( 1/3*$E15/SUM($E:$E) +1/3*$F15/SUM($F:$F) + 1/3*$G15/SUM($G:$G) ) * 'TVA Expected Demands'!Q$8</f>
        <v>266.37084087292965</v>
      </c>
      <c r="AB15" s="4">
        <f xml:space="preserve"> ( 1/3*$E15/SUM($E:$E) +1/3*$F15/SUM($F:$F) + 1/3*$G15/SUM($G:$G) ) * 'TVA Expected Demands'!R$8</f>
        <v>268.62652586780723</v>
      </c>
      <c r="AC15" s="4">
        <f xml:space="preserve"> ( 1/3*$E15/SUM($E:$E) +1/3*$F15/SUM($F:$F) + 1/3*$G15/SUM($G:$G) ) * 'TVA Expected Demands'!S$8</f>
        <v>269.91548872202293</v>
      </c>
      <c r="AD15" s="4">
        <f xml:space="preserve"> ( 1/3*$E15/SUM($E:$E) +1/3*$F15/SUM($F:$F) + 1/3*$G15/SUM($G:$G) ) * 'TVA Expected Demands'!T$8</f>
        <v>265.04696768209988</v>
      </c>
      <c r="AE15" s="4">
        <f xml:space="preserve"> ( 1/3*$E15/SUM($E:$E) +1/3*$F15/SUM($F:$F) + 1/3*$G15/SUM($G:$G) ) * 'TVA Expected Demands'!U$8</f>
        <v>259.10375719485126</v>
      </c>
      <c r="AF15" s="4">
        <f xml:space="preserve"> ( 1/3*$E15/SUM($E:$E) +1/3*$F15/SUM($F:$F) + 1/3*$G15/SUM($G:$G) ) * 'TVA Expected Demands'!V$8</f>
        <v>254.21458774782599</v>
      </c>
      <c r="AG15" s="4">
        <f xml:space="preserve"> ( 1/3*$E15/SUM($E:$E) +1/3*$F15/SUM($F:$F) + 1/3*$G15/SUM($G:$G) ) * 'TVA Expected Demands'!W$8</f>
        <v>242.54725156742487</v>
      </c>
      <c r="AH15" s="4">
        <f xml:space="preserve"> ( 1/3*$E15/SUM($E:$E) +1/3*$F15/SUM($F:$F) + 1/3*$G15/SUM($G:$G) ) * 'TVA Expected Demands'!X$8</f>
        <v>225.6018347339851</v>
      </c>
      <c r="AI15" s="4">
        <f xml:space="preserve"> ( 1/3*$E15/SUM($E:$E) +1/3*$F15/SUM($F:$F) + 1/3*$G15/SUM($G:$G) ) * 'TVA Expected Demands'!Y$8</f>
        <v>210.52109156889708</v>
      </c>
      <c r="AJ15" s="4">
        <v>7.0872353907743406</v>
      </c>
      <c r="AK15" s="4">
        <v>0.96084284124644925</v>
      </c>
    </row>
    <row r="16" spans="1:37" x14ac:dyDescent="0.3">
      <c r="A16" s="10" t="s">
        <v>328</v>
      </c>
      <c r="B16" s="10">
        <v>15</v>
      </c>
      <c r="C16" s="10" t="s">
        <v>262</v>
      </c>
      <c r="D16" s="10">
        <v>784</v>
      </c>
      <c r="E16" s="10">
        <v>784</v>
      </c>
      <c r="F16" s="10"/>
      <c r="G16" s="75"/>
      <c r="H16" s="52">
        <v>-3.1099999999999999E-2</v>
      </c>
      <c r="I16" s="45">
        <v>1.3299999999999999E-2</v>
      </c>
      <c r="J16" s="45">
        <v>8.8999999999999999E-3</v>
      </c>
      <c r="K16" s="53">
        <v>-7.9500000000000015E-2</v>
      </c>
      <c r="L16" s="51">
        <f xml:space="preserve"> ( 1/3*$E16/SUM($E:$E) +1/3*$F16/SUM($F:$F) + 1/3*$G16/SUM($G:$G) ) * 'TVA Expected Demands'!B$8</f>
        <v>3.4286425481910654</v>
      </c>
      <c r="M16" s="4">
        <f xml:space="preserve"> ( 1/3*$E16/SUM($E:$E) +1/3*$F16/SUM($F:$F) + 1/3*$G16/SUM($G:$G) ) * 'TVA Expected Demands'!C$8</f>
        <v>3.3265103467112587</v>
      </c>
      <c r="N16" s="4">
        <f xml:space="preserve"> ( 1/3*$E16/SUM($E:$E) +1/3*$F16/SUM($F:$F) + 1/3*$G16/SUM($G:$G) ) * 'TVA Expected Demands'!D$8</f>
        <v>3.258738607067595</v>
      </c>
      <c r="O16" s="4">
        <f xml:space="preserve"> ( 1/3*$E16/SUM($E:$E) +1/3*$F16/SUM($F:$F) + 1/3*$G16/SUM($G:$G) ) * 'TVA Expected Demands'!E$8</f>
        <v>3.2446906834439782</v>
      </c>
      <c r="P16" s="4">
        <f xml:space="preserve"> ( 1/3*$E16/SUM($E:$E) +1/3*$F16/SUM($F:$F) + 1/3*$G16/SUM($G:$G) ) * 'TVA Expected Demands'!F$8</f>
        <v>3.3110234601002495</v>
      </c>
      <c r="Q16" s="4">
        <f xml:space="preserve"> ( 1/3*$E16/SUM($E:$E) +1/3*$F16/SUM($F:$F) + 1/3*$G16/SUM($G:$G) ) * 'TVA Expected Demands'!G$8</f>
        <v>3.5208273010509057</v>
      </c>
      <c r="R16" s="4">
        <f xml:space="preserve"> ( 1/3*$E16/SUM($E:$E) +1/3*$F16/SUM($F:$F) + 1/3*$G16/SUM($G:$G) ) * 'TVA Expected Demands'!H$8</f>
        <v>3.7635146734891687</v>
      </c>
      <c r="S16" s="4">
        <f xml:space="preserve"> ( 1/3*$E16/SUM($E:$E) +1/3*$F16/SUM($F:$F) + 1/3*$G16/SUM($G:$G) ) * 'TVA Expected Demands'!I$8</f>
        <v>3.8415831614753322</v>
      </c>
      <c r="T16" s="4">
        <f xml:space="preserve"> ( 1/3*$E16/SUM($E:$E) +1/3*$F16/SUM($F:$F) + 1/3*$G16/SUM($G:$G) ) * 'TVA Expected Demands'!J$8</f>
        <v>3.9178519965432264</v>
      </c>
      <c r="U16" s="4">
        <f xml:space="preserve"> ( 1/3*$E16/SUM($E:$E) +1/3*$F16/SUM($F:$F) + 1/3*$G16/SUM($G:$G) ) * 'TVA Expected Demands'!K$8</f>
        <v>4.0095431737081828</v>
      </c>
      <c r="V16" s="4">
        <f xml:space="preserve"> ( 1/3*$E16/SUM($E:$E) +1/3*$F16/SUM($F:$F) + 1/3*$G16/SUM($G:$G) ) * 'TVA Expected Demands'!L$8</f>
        <v>4.137303343960804</v>
      </c>
      <c r="W16" s="4">
        <f xml:space="preserve"> ( 1/3*$E16/SUM($E:$E) +1/3*$F16/SUM($F:$F) + 1/3*$G16/SUM($G:$G) ) * 'TVA Expected Demands'!M$8</f>
        <v>4.2348794621032217</v>
      </c>
      <c r="X16" s="4">
        <f xml:space="preserve"> ( 1/3*$E16/SUM($E:$E) +1/3*$F16/SUM($F:$F) + 1/3*$G16/SUM($G:$G) ) * 'TVA Expected Demands'!N$8</f>
        <v>4.3416078024864255</v>
      </c>
      <c r="Y16" s="4">
        <f xml:space="preserve"> ( 1/3*$E16/SUM($E:$E) +1/3*$F16/SUM($F:$F) + 1/3*$G16/SUM($G:$G) ) * 'TVA Expected Demands'!O$8</f>
        <v>4.4330690872796499</v>
      </c>
      <c r="Z16" s="4">
        <f xml:space="preserve"> ( 1/3*$E16/SUM($E:$E) +1/3*$F16/SUM($F:$F) + 1/3*$G16/SUM($G:$G) ) * 'TVA Expected Demands'!P$8</f>
        <v>4.4995119692832422</v>
      </c>
      <c r="AA16" s="4">
        <f xml:space="preserve"> ( 1/3*$E16/SUM($E:$E) +1/3*$F16/SUM($F:$F) + 1/3*$G16/SUM($G:$G) ) * 'TVA Expected Demands'!Q$8</f>
        <v>4.5507679068288702</v>
      </c>
      <c r="AB16" s="4">
        <f xml:space="preserve"> ( 1/3*$E16/SUM($E:$E) +1/3*$F16/SUM($F:$F) + 1/3*$G16/SUM($G:$G) ) * 'TVA Expected Demands'!R$8</f>
        <v>4.5893047783909537</v>
      </c>
      <c r="AC16" s="4">
        <f xml:space="preserve"> ( 1/3*$E16/SUM($E:$E) +1/3*$F16/SUM($F:$F) + 1/3*$G16/SUM($G:$G) ) * 'TVA Expected Demands'!S$8</f>
        <v>4.6113258478550012</v>
      </c>
      <c r="AD16" s="4">
        <f xml:space="preserve"> ( 1/3*$E16/SUM($E:$E) +1/3*$F16/SUM($F:$F) + 1/3*$G16/SUM($G:$G) ) * 'TVA Expected Demands'!T$8</f>
        <v>4.5281504175804379</v>
      </c>
      <c r="AE16" s="4">
        <f xml:space="preserve"> ( 1/3*$E16/SUM($E:$E) +1/3*$F16/SUM($F:$F) + 1/3*$G16/SUM($G:$G) ) * 'TVA Expected Demands'!U$8</f>
        <v>4.4266146358850156</v>
      </c>
      <c r="AF16" s="4">
        <f xml:space="preserve"> ( 1/3*$E16/SUM($E:$E) +1/3*$F16/SUM($F:$F) + 1/3*$G16/SUM($G:$G) ) * 'TVA Expected Demands'!V$8</f>
        <v>4.3430864413662142</v>
      </c>
      <c r="AG16" s="4">
        <f xml:space="preserve"> ( 1/3*$E16/SUM($E:$E) +1/3*$F16/SUM($F:$F) + 1/3*$G16/SUM($G:$G) ) * 'TVA Expected Demands'!W$8</f>
        <v>4.1437577953554383</v>
      </c>
      <c r="AH16" s="4">
        <f xml:space="preserve"> ( 1/3*$E16/SUM($E:$E) +1/3*$F16/SUM($F:$F) + 1/3*$G16/SUM($G:$G) ) * 'TVA Expected Demands'!X$8</f>
        <v>3.8542566666255027</v>
      </c>
      <c r="AI16" s="4">
        <f xml:space="preserve"> ( 1/3*$E16/SUM($E:$E) +1/3*$F16/SUM($F:$F) + 1/3*$G16/SUM($G:$G) ) * 'TVA Expected Demands'!Y$8</f>
        <v>3.5966122421010089</v>
      </c>
      <c r="AJ16" s="4">
        <v>6.8261085875490082</v>
      </c>
      <c r="AK16" s="4">
        <v>0.95828035161985481</v>
      </c>
    </row>
    <row r="17" spans="1:37" ht="15" thickBot="1" x14ac:dyDescent="0.35">
      <c r="A17" s="10" t="s">
        <v>329</v>
      </c>
      <c r="B17" s="10">
        <v>16</v>
      </c>
      <c r="C17" s="10" t="s">
        <v>262</v>
      </c>
      <c r="D17" s="10">
        <v>689</v>
      </c>
      <c r="E17" s="10">
        <v>689</v>
      </c>
      <c r="F17" s="10"/>
      <c r="G17" s="75"/>
      <c r="H17" s="57">
        <v>-1.9300000000000001E-2</v>
      </c>
      <c r="I17" s="58">
        <v>1.2E-2</v>
      </c>
      <c r="J17" s="58">
        <v>4.4000000000000003E-3</v>
      </c>
      <c r="K17" s="59">
        <v>10.864699997000001</v>
      </c>
      <c r="L17" s="51">
        <f xml:space="preserve"> ( 1/3*$E17/SUM($E:$E) +1/3*$F17/SUM($F:$F) + 1/3*$G17/SUM($G:$G) ) * 'TVA Expected Demands'!B$8</f>
        <v>3.013182035336281</v>
      </c>
      <c r="M17" s="4">
        <f xml:space="preserve"> ( 1/3*$E17/SUM($E:$E) +1/3*$F17/SUM($F:$F) + 1/3*$G17/SUM($G:$G) ) * 'TVA Expected Demands'!C$8</f>
        <v>2.9234255470459916</v>
      </c>
      <c r="N17" s="4">
        <f xml:space="preserve"> ( 1/3*$E17/SUM($E:$E) +1/3*$F17/SUM($F:$F) + 1/3*$G17/SUM($G:$G) ) * 'TVA Expected Demands'!D$8</f>
        <v>2.8638659442213945</v>
      </c>
      <c r="O17" s="4">
        <f xml:space="preserve"> ( 1/3*$E17/SUM($E:$E) +1/3*$F17/SUM($F:$F) + 1/3*$G17/SUM($G:$G) ) * 'TVA Expected Demands'!E$8</f>
        <v>2.8515202562409456</v>
      </c>
      <c r="P17" s="4">
        <f xml:space="preserve"> ( 1/3*$E17/SUM($E:$E) +1/3*$F17/SUM($F:$F) + 1/3*$G17/SUM($G:$G) ) * 'TVA Expected Demands'!F$8</f>
        <v>2.9098152602156535</v>
      </c>
      <c r="Q17" s="4">
        <f xml:space="preserve"> ( 1/3*$E17/SUM($E:$E) +1/3*$F17/SUM($F:$F) + 1/3*$G17/SUM($G:$G) ) * 'TVA Expected Demands'!G$8</f>
        <v>3.0941964418674419</v>
      </c>
      <c r="R17" s="4">
        <f xml:space="preserve"> ( 1/3*$E17/SUM($E:$E) +1/3*$F17/SUM($F:$F) + 1/3*$G17/SUM($G:$G) ) * 'TVA Expected Demands'!H$8</f>
        <v>3.307476543410762</v>
      </c>
      <c r="S17" s="4">
        <f xml:space="preserve"> ( 1/3*$E17/SUM($E:$E) +1/3*$F17/SUM($F:$F) + 1/3*$G17/SUM($G:$G) ) * 'TVA Expected Demands'!I$8</f>
        <v>3.3760852018577858</v>
      </c>
      <c r="T17" s="4">
        <f xml:space="preserve"> ( 1/3*$E17/SUM($E:$E) +1/3*$F17/SUM($F:$F) + 1/3*$G17/SUM($G:$G) ) * 'TVA Expected Demands'!J$8</f>
        <v>3.443112277574341</v>
      </c>
      <c r="U17" s="4">
        <f xml:space="preserve"> ( 1/3*$E17/SUM($E:$E) +1/3*$F17/SUM($F:$F) + 1/3*$G17/SUM($G:$G) ) * 'TVA Expected Demands'!K$8</f>
        <v>3.5236929166899724</v>
      </c>
      <c r="V17" s="4">
        <f xml:space="preserve"> ( 1/3*$E17/SUM($E:$E) +1/3*$F17/SUM($F:$F) + 1/3*$G17/SUM($G:$G) ) * 'TVA Expected Demands'!L$8</f>
        <v>3.6359719438635132</v>
      </c>
      <c r="W17" s="4">
        <f xml:space="preserve"> ( 1/3*$E17/SUM($E:$E) +1/3*$F17/SUM($F:$F) + 1/3*$G17/SUM($G:$G) ) * 'TVA Expected Demands'!M$8</f>
        <v>3.7217244252412249</v>
      </c>
      <c r="X17" s="4">
        <f xml:space="preserve"> ( 1/3*$E17/SUM($E:$E) +1/3*$F17/SUM($F:$F) + 1/3*$G17/SUM($G:$G) ) * 'TVA Expected Demands'!N$8</f>
        <v>3.8155201223381985</v>
      </c>
      <c r="Y17" s="4">
        <f xml:space="preserve"> ( 1/3*$E17/SUM($E:$E) +1/3*$F17/SUM($F:$F) + 1/3*$G17/SUM($G:$G) ) * 'TVA Expected Demands'!O$8</f>
        <v>3.8958987259383666</v>
      </c>
      <c r="Z17" s="4">
        <f xml:space="preserve"> ( 1/3*$E17/SUM($E:$E) +1/3*$F17/SUM($F:$F) + 1/3*$G17/SUM($G:$G) ) * 'TVA Expected Demands'!P$8</f>
        <v>3.9542904934134619</v>
      </c>
      <c r="AA17" s="4">
        <f xml:space="preserve"> ( 1/3*$E17/SUM($E:$E) +1/3*$F17/SUM($F:$F) + 1/3*$G17/SUM($G:$G) ) * 'TVA Expected Demands'!Q$8</f>
        <v>3.9993355711799641</v>
      </c>
      <c r="AB17" s="4">
        <f xml:space="preserve"> ( 1/3*$E17/SUM($E:$E) +1/3*$F17/SUM($F:$F) + 1/3*$G17/SUM($G:$G) ) * 'TVA Expected Demands'!R$8</f>
        <v>4.0332027963155195</v>
      </c>
      <c r="AC17" s="4">
        <f xml:space="preserve"> ( 1/3*$E17/SUM($E:$E) +1/3*$F17/SUM($F:$F) + 1/3*$G17/SUM($G:$G) ) * 'TVA Expected Demands'!S$8</f>
        <v>4.05255549639298</v>
      </c>
      <c r="AD17" s="4">
        <f xml:space="preserve"> ( 1/3*$E17/SUM($E:$E) +1/3*$F17/SUM($F:$F) + 1/3*$G17/SUM($G:$G) ) * 'TVA Expected Demands'!T$8</f>
        <v>3.9794587215726045</v>
      </c>
      <c r="AE17" s="4">
        <f xml:space="preserve"> ( 1/3*$E17/SUM($E:$E) +1/3*$F17/SUM($F:$F) + 1/3*$G17/SUM($G:$G) ) * 'TVA Expected Demands'!U$8</f>
        <v>3.8902263828122146</v>
      </c>
      <c r="AF17" s="4">
        <f xml:space="preserve"> ( 1/3*$E17/SUM($E:$E) +1/3*$F17/SUM($F:$F) + 1/3*$G17/SUM($G:$G) ) * 'TVA Expected Demands'!V$8</f>
        <v>3.8168195894149517</v>
      </c>
      <c r="AG17" s="4">
        <f xml:space="preserve"> ( 1/3*$E17/SUM($E:$E) +1/3*$F17/SUM($F:$F) + 1/3*$G17/SUM($G:$G) ) * 'TVA Expected Demands'!W$8</f>
        <v>3.6416442869896652</v>
      </c>
      <c r="AH17" s="4">
        <f xml:space="preserve"> ( 1/3*$E17/SUM($E:$E) +1/3*$F17/SUM($F:$F) + 1/3*$G17/SUM($G:$G) ) * 'TVA Expected Demands'!X$8</f>
        <v>3.3872230144196069</v>
      </c>
      <c r="AI17" s="4">
        <f xml:space="preserve"> ( 1/3*$E17/SUM($E:$E) +1/3*$F17/SUM($F:$F) + 1/3*$G17/SUM($G:$G) ) * 'TVA Expected Demands'!Y$8</f>
        <v>3.1607982586831578</v>
      </c>
      <c r="AJ17" s="4">
        <v>7.1836907096529705</v>
      </c>
      <c r="AK17" s="4">
        <v>1.0197583000181161</v>
      </c>
    </row>
    <row r="18" spans="1:37" s="5" customFormat="1" x14ac:dyDescent="0.3">
      <c r="A18" s="48" t="s">
        <v>330</v>
      </c>
      <c r="B18" s="45">
        <v>1</v>
      </c>
      <c r="C18" s="45" t="s">
        <v>262</v>
      </c>
      <c r="D18" s="45">
        <v>20964</v>
      </c>
      <c r="E18" s="45">
        <v>20964</v>
      </c>
      <c r="F18" s="45"/>
      <c r="G18" s="50"/>
      <c r="H18" s="79">
        <v>-2.63E-2</v>
      </c>
      <c r="I18" s="80">
        <v>1.35E-2</v>
      </c>
      <c r="J18" s="80">
        <v>1.15E-2</v>
      </c>
      <c r="K18" s="81">
        <v>0.14526666699999999</v>
      </c>
      <c r="L18" s="51">
        <f xml:space="preserve"> ( 1/3*$E18/SUM($E:$E) +1/3*$F18/SUM($F:$F) + 1/3*$G18/SUM($G:$G) ) * 'TVA Expected Demands'!B$8</f>
        <v>91.681202015660091</v>
      </c>
      <c r="M18" s="4">
        <f xml:space="preserve"> ( 1/3*$E18/SUM($E:$E) +1/3*$F18/SUM($F:$F) + 1/3*$G18/SUM($G:$G) ) * 'TVA Expected Demands'!C$8</f>
        <v>88.950207791396465</v>
      </c>
      <c r="N18" s="4">
        <f xml:space="preserve"> ( 1/3*$E18/SUM($E:$E) +1/3*$F18/SUM($F:$F) + 1/3*$G18/SUM($G:$G) ) * 'TVA Expected Demands'!D$8</f>
        <v>87.138005304292179</v>
      </c>
      <c r="O18" s="4">
        <f xml:space="preserve"> ( 1/3*$E18/SUM($E:$E) +1/3*$F18/SUM($F:$F) + 1/3*$G18/SUM($G:$G) ) * 'TVA Expected Demands'!E$8</f>
        <v>86.762366693519866</v>
      </c>
      <c r="P18" s="4">
        <f xml:space="preserve"> ( 1/3*$E18/SUM($E:$E) +1/3*$F18/SUM($F:$F) + 1/3*$G18/SUM($G:$G) ) * 'TVA Expected Demands'!F$8</f>
        <v>88.536091604007197</v>
      </c>
      <c r="Q18" s="4">
        <f xml:space="preserve"> ( 1/3*$E18/SUM($E:$E) +1/3*$F18/SUM($F:$F) + 1/3*$G18/SUM($G:$G) ) * 'TVA Expected Demands'!G$8</f>
        <v>94.146203493917341</v>
      </c>
      <c r="R18" s="4">
        <f xml:space="preserve"> ( 1/3*$E18/SUM($E:$E) +1/3*$F18/SUM($F:$F) + 1/3*$G18/SUM($G:$G) ) * 'TVA Expected Demands'!H$8</f>
        <v>100.6356143048813</v>
      </c>
      <c r="S18" s="4">
        <f xml:space="preserve"> ( 1/3*$E18/SUM($E:$E) +1/3*$F18/SUM($F:$F) + 1/3*$G18/SUM($G:$G) ) * 'TVA Expected Demands'!I$8</f>
        <v>102.72314974128683</v>
      </c>
      <c r="T18" s="4">
        <f xml:space="preserve"> ( 1/3*$E18/SUM($E:$E) +1/3*$F18/SUM($F:$F) + 1/3*$G18/SUM($G:$G) ) * 'TVA Expected Demands'!J$8</f>
        <v>104.76256282593394</v>
      </c>
      <c r="U18" s="4">
        <f xml:space="preserve"> ( 1/3*$E18/SUM($E:$E) +1/3*$F18/SUM($F:$F) + 1/3*$G18/SUM($G:$G) ) * 'TVA Expected Demands'!K$8</f>
        <v>107.21436619083974</v>
      </c>
      <c r="V18" s="4">
        <f xml:space="preserve"> ( 1/3*$E18/SUM($E:$E) +1/3*$F18/SUM($F:$F) + 1/3*$G18/SUM($G:$G) ) * 'TVA Expected Demands'!L$8</f>
        <v>110.6306470698907</v>
      </c>
      <c r="W18" s="4">
        <f xml:space="preserve"> ( 1/3*$E18/SUM($E:$E) +1/3*$F18/SUM($F:$F) + 1/3*$G18/SUM($G:$G) ) * 'TVA Expected Demands'!M$8</f>
        <v>113.23981255552545</v>
      </c>
      <c r="X18" s="4">
        <f xml:space="preserve"> ( 1/3*$E18/SUM($E:$E) +1/3*$F18/SUM($F:$F) + 1/3*$G18/SUM($G:$G) ) * 'TVA Expected Demands'!N$8</f>
        <v>116.09370659607836</v>
      </c>
      <c r="Y18" s="4">
        <f xml:space="preserve"> ( 1/3*$E18/SUM($E:$E) +1/3*$F18/SUM($F:$F) + 1/3*$G18/SUM($G:$G) ) * 'TVA Expected Demands'!O$8</f>
        <v>118.53936268588086</v>
      </c>
      <c r="Z18" s="4">
        <f xml:space="preserve"> ( 1/3*$E18/SUM($E:$E) +1/3*$F18/SUM($F:$F) + 1/3*$G18/SUM($G:$G) ) * 'TVA Expected Demands'!P$8</f>
        <v>120.31603179088508</v>
      </c>
      <c r="AA18" s="4">
        <f xml:space="preserve"> ( 1/3*$E18/SUM($E:$E) +1/3*$F18/SUM($F:$F) + 1/3*$G18/SUM($G:$G) ) * 'TVA Expected Demands'!Q$8</f>
        <v>121.68660510045976</v>
      </c>
      <c r="AB18" s="4">
        <f xml:space="preserve"> ( 1/3*$E18/SUM($E:$E) +1/3*$F18/SUM($F:$F) + 1/3*$G18/SUM($G:$G) ) * 'TVA Expected Demands'!R$8</f>
        <v>122.7170731813622</v>
      </c>
      <c r="AC18" s="4">
        <f xml:space="preserve"> ( 1/3*$E18/SUM($E:$E) +1/3*$F18/SUM($F:$F) + 1/3*$G18/SUM($G:$G) ) * 'TVA Expected Demands'!S$8</f>
        <v>123.30591208473501</v>
      </c>
      <c r="AD18" s="4">
        <f xml:space="preserve"> ( 1/3*$E18/SUM($E:$E) +1/3*$F18/SUM($F:$F) + 1/3*$G18/SUM($G:$G) ) * 'TVA Expected Demands'!T$8</f>
        <v>121.0818180537708</v>
      </c>
      <c r="AE18" s="4">
        <f xml:space="preserve"> ( 1/3*$E18/SUM($E:$E) +1/3*$F18/SUM($F:$F) + 1/3*$G18/SUM($G:$G) ) * 'TVA Expected Demands'!U$8</f>
        <v>118.36677197282332</v>
      </c>
      <c r="AF18" s="4">
        <f xml:space="preserve"> ( 1/3*$E18/SUM($E:$E) +1/3*$F18/SUM($F:$F) + 1/3*$G18/SUM($G:$G) ) * 'TVA Expected Demands'!V$8</f>
        <v>116.13324509796088</v>
      </c>
      <c r="AG18" s="4">
        <f xml:space="preserve"> ( 1/3*$E18/SUM($E:$E) +1/3*$F18/SUM($F:$F) + 1/3*$G18/SUM($G:$G) ) * 'TVA Expected Demands'!W$8</f>
        <v>110.80323778294824</v>
      </c>
      <c r="AH18" s="4">
        <f xml:space="preserve"> ( 1/3*$E18/SUM($E:$E) +1/3*$F18/SUM($F:$F) + 1/3*$G18/SUM($G:$G) ) * 'TVA Expected Demands'!X$8</f>
        <v>103.06203668257277</v>
      </c>
      <c r="AI18" s="4">
        <f xml:space="preserve"> ( 1/3*$E18/SUM($E:$E) +1/3*$F18/SUM($F:$F) + 1/3*$G18/SUM($G:$G) ) * 'TVA Expected Demands'!Y$8</f>
        <v>96.172677351282601</v>
      </c>
      <c r="AJ18" s="42">
        <v>6.7003208428372165</v>
      </c>
      <c r="AK18" s="42">
        <v>0.93688039789490463</v>
      </c>
    </row>
    <row r="19" spans="1:37" s="5" customFormat="1" x14ac:dyDescent="0.3">
      <c r="A19" s="48" t="s">
        <v>331</v>
      </c>
      <c r="B19" s="45">
        <v>2</v>
      </c>
      <c r="C19" s="45" t="s">
        <v>262</v>
      </c>
      <c r="D19" s="45">
        <v>130965</v>
      </c>
      <c r="E19" s="45">
        <v>130965</v>
      </c>
      <c r="F19" s="45"/>
      <c r="G19" s="50"/>
      <c r="H19" s="52">
        <v>-0.03</v>
      </c>
      <c r="I19" s="45">
        <v>1.6899999999999998E-2</v>
      </c>
      <c r="J19" s="45">
        <v>1.2200000000000001E-2</v>
      </c>
      <c r="K19" s="53">
        <v>-0.3337</v>
      </c>
      <c r="L19" s="51">
        <f xml:space="preserve"> ( 1/3*$E19/SUM($E:$E) +1/3*$F19/SUM($F:$F) + 1/3*$G19/SUM($G:$G) ) * 'TVA Expected Demands'!B$8</f>
        <v>572.74511648449356</v>
      </c>
      <c r="M19" s="4">
        <f xml:space="preserve"> ( 1/3*$E19/SUM($E:$E) +1/3*$F19/SUM($F:$F) + 1/3*$G19/SUM($G:$G) ) * 'TVA Expected Demands'!C$8</f>
        <v>555.68421882275516</v>
      </c>
      <c r="N19" s="4">
        <f xml:space="preserve"> ( 1/3*$E19/SUM($E:$E) +1/3*$F19/SUM($F:$F) + 1/3*$G19/SUM($G:$G) ) * 'TVA Expected Demands'!D$8</f>
        <v>544.36313989108112</v>
      </c>
      <c r="O19" s="4">
        <f xml:space="preserve"> ( 1/3*$E19/SUM($E:$E) +1/3*$F19/SUM($F:$F) + 1/3*$G19/SUM($G:$G) ) * 'TVA Expected Demands'!E$8</f>
        <v>542.01647366994985</v>
      </c>
      <c r="P19" s="4">
        <f xml:space="preserve"> ( 1/3*$E19/SUM($E:$E) +1/3*$F19/SUM($F:$F) + 1/3*$G19/SUM($G:$G) ) * 'TVA Expected Demands'!F$8</f>
        <v>553.09717787248633</v>
      </c>
      <c r="Q19" s="4">
        <f xml:space="preserve"> ( 1/3*$E19/SUM($E:$E) +1/3*$F19/SUM($F:$F) + 1/3*$G19/SUM($G:$G) ) * 'TVA Expected Demands'!G$8</f>
        <v>588.14432076802541</v>
      </c>
      <c r="R19" s="4">
        <f xml:space="preserve"> ( 1/3*$E19/SUM($E:$E) +1/3*$F19/SUM($F:$F) + 1/3*$G19/SUM($G:$G) ) * 'TVA Expected Demands'!H$8</f>
        <v>628.68456532335335</v>
      </c>
      <c r="S19" s="4">
        <f xml:space="preserve"> ( 1/3*$E19/SUM($E:$E) +1/3*$F19/SUM($F:$F) + 1/3*$G19/SUM($G:$G) ) * 'TVA Expected Demands'!I$8</f>
        <v>641.72568717170532</v>
      </c>
      <c r="T19" s="4">
        <f xml:space="preserve"> ( 1/3*$E19/SUM($E:$E) +1/3*$F19/SUM($F:$F) + 1/3*$G19/SUM($G:$G) ) * 'TVA Expected Demands'!J$8</f>
        <v>654.4661820501068</v>
      </c>
      <c r="U19" s="4">
        <f xml:space="preserve"> ( 1/3*$E19/SUM($E:$E) +1/3*$F19/SUM($F:$F) + 1/3*$G19/SUM($G:$G) ) * 'TVA Expected Demands'!K$8</f>
        <v>669.7829358988422</v>
      </c>
      <c r="V19" s="4">
        <f xml:space="preserve"> ( 1/3*$E19/SUM($E:$E) +1/3*$F19/SUM($F:$F) + 1/3*$G19/SUM($G:$G) ) * 'TVA Expected Demands'!L$8</f>
        <v>691.12491382886071</v>
      </c>
      <c r="W19" s="4">
        <f xml:space="preserve"> ( 1/3*$E19/SUM($E:$E) +1/3*$F19/SUM($F:$F) + 1/3*$G19/SUM($G:$G) ) * 'TVA Expected Demands'!M$8</f>
        <v>707.42473055401592</v>
      </c>
      <c r="X19" s="4">
        <f xml:space="preserve"> ( 1/3*$E19/SUM($E:$E) +1/3*$F19/SUM($F:$F) + 1/3*$G19/SUM($G:$G) ) * 'TVA Expected Demands'!N$8</f>
        <v>725.25340032223824</v>
      </c>
      <c r="Y19" s="4">
        <f xml:space="preserve"> ( 1/3*$E19/SUM($E:$E) +1/3*$F19/SUM($F:$F) + 1/3*$G19/SUM($G:$G) ) * 'TVA Expected Demands'!O$8</f>
        <v>740.53175129538192</v>
      </c>
      <c r="Z19" s="4">
        <f xml:space="preserve"> ( 1/3*$E19/SUM($E:$E) +1/3*$F19/SUM($F:$F) + 1/3*$G19/SUM($G:$G) ) * 'TVA Expected Demands'!P$8</f>
        <v>751.63084828721924</v>
      </c>
      <c r="AA19" s="4">
        <f xml:space="preserve"> ( 1/3*$E19/SUM($E:$E) +1/3*$F19/SUM($F:$F) + 1/3*$G19/SUM($G:$G) ) * 'TVA Expected Demands'!Q$8</f>
        <v>760.19300882377934</v>
      </c>
      <c r="AB19" s="4">
        <f xml:space="preserve"> ( 1/3*$E19/SUM($E:$E) +1/3*$F19/SUM($F:$F) + 1/3*$G19/SUM($G:$G) ) * 'TVA Expected Demands'!R$8</f>
        <v>766.630485079045</v>
      </c>
      <c r="AC19" s="4">
        <f xml:space="preserve"> ( 1/3*$E19/SUM($E:$E) +1/3*$F19/SUM($F:$F) + 1/3*$G19/SUM($G:$G) ) * 'TVA Expected Demands'!S$8</f>
        <v>770.30904293919673</v>
      </c>
      <c r="AD19" s="4">
        <f xml:space="preserve"> ( 1/3*$E19/SUM($E:$E) +1/3*$F19/SUM($F:$F) + 1/3*$G19/SUM($G:$G) ) * 'TVA Expected Demands'!T$8</f>
        <v>756.41482071227301</v>
      </c>
      <c r="AE19" s="4">
        <f xml:space="preserve"> ( 1/3*$E19/SUM($E:$E) +1/3*$F19/SUM($F:$F) + 1/3*$G19/SUM($G:$G) ) * 'TVA Expected Demands'!U$8</f>
        <v>739.4535533018892</v>
      </c>
      <c r="AF19" s="4">
        <f xml:space="preserve"> ( 1/3*$E19/SUM($E:$E) +1/3*$F19/SUM($F:$F) + 1/3*$G19/SUM($G:$G) ) * 'TVA Expected Demands'!V$8</f>
        <v>725.50040279786526</v>
      </c>
      <c r="AG19" s="4">
        <f xml:space="preserve"> ( 1/3*$E19/SUM($E:$E) +1/3*$F19/SUM($F:$F) + 1/3*$G19/SUM($G:$G) ) * 'TVA Expected Demands'!W$8</f>
        <v>692.20311182235343</v>
      </c>
      <c r="AH19" s="4">
        <f xml:space="preserve"> ( 1/3*$E19/SUM($E:$E) +1/3*$F19/SUM($F:$F) + 1/3*$G19/SUM($G:$G) ) * 'TVA Expected Demands'!X$8</f>
        <v>643.84276064363394</v>
      </c>
      <c r="AI19" s="4">
        <f xml:space="preserve"> ( 1/3*$E19/SUM($E:$E) +1/3*$F19/SUM($F:$F) + 1/3*$G19/SUM($G:$G) ) * 'TVA Expected Demands'!Y$8</f>
        <v>600.80398250862083</v>
      </c>
      <c r="AJ19" s="42">
        <v>7.1965115971649549</v>
      </c>
      <c r="AK19" s="42">
        <v>0.99114332907725156</v>
      </c>
    </row>
    <row r="20" spans="1:37" s="5" customFormat="1" x14ac:dyDescent="0.3">
      <c r="A20" s="48" t="s">
        <v>332</v>
      </c>
      <c r="B20" s="45">
        <v>3</v>
      </c>
      <c r="C20" s="45" t="s">
        <v>262</v>
      </c>
      <c r="D20" s="45">
        <v>22937</v>
      </c>
      <c r="E20" s="45">
        <v>22937</v>
      </c>
      <c r="F20" s="45"/>
      <c r="G20" s="50"/>
      <c r="H20" s="52">
        <v>-3.1600000000000003E-2</v>
      </c>
      <c r="I20" s="45">
        <v>1.4800000000000001E-2</v>
      </c>
      <c r="J20" s="45">
        <v>1.67E-2</v>
      </c>
      <c r="K20" s="53">
        <v>-0.344533333</v>
      </c>
      <c r="L20" s="51">
        <f xml:space="preserve"> ( 1/3*$E20/SUM($E:$E) +1/3*$F20/SUM($F:$F) + 1/3*$G20/SUM($G:$G) ) * 'TVA Expected Demands'!B$8</f>
        <v>100.3096608773705</v>
      </c>
      <c r="M20" s="4">
        <f xml:space="preserve"> ( 1/3*$E20/SUM($E:$E) +1/3*$F20/SUM($F:$F) + 1/3*$G20/SUM($G:$G) ) * 'TVA Expected Demands'!C$8</f>
        <v>97.321642630760394</v>
      </c>
      <c r="N20" s="4">
        <f xml:space="preserve"> ( 1/3*$E20/SUM($E:$E) +1/3*$F20/SUM($F:$F) + 1/3*$G20/SUM($G:$G) ) * 'TVA Expected Demands'!D$8</f>
        <v>95.3388870284559</v>
      </c>
      <c r="O20" s="4">
        <f xml:space="preserve"> ( 1/3*$E20/SUM($E:$E) +1/3*$F20/SUM($F:$F) + 1/3*$G20/SUM($G:$G) ) * 'TVA Expected Demands'!E$8</f>
        <v>94.927895671115479</v>
      </c>
      <c r="P20" s="4">
        <f xml:space="preserve"> ( 1/3*$E20/SUM($E:$E) +1/3*$F20/SUM($F:$F) + 1/3*$G20/SUM($G:$G) ) * 'TVA Expected Demands'!F$8</f>
        <v>96.868552428978873</v>
      </c>
      <c r="Q20" s="4">
        <f xml:space="preserve"> ( 1/3*$E20/SUM($E:$E) +1/3*$F20/SUM($F:$F) + 1/3*$G20/SUM($G:$G) ) * 'TVA Expected Demands'!G$8</f>
        <v>103.00665281148551</v>
      </c>
      <c r="R20" s="4">
        <f xml:space="preserve"> ( 1/3*$E20/SUM($E:$E) +1/3*$F20/SUM($F:$F) + 1/3*$G20/SUM($G:$G) ) * 'TVA Expected Demands'!H$8</f>
        <v>110.10680620640443</v>
      </c>
      <c r="S20" s="4">
        <f xml:space="preserve"> ( 1/3*$E20/SUM($E:$E) +1/3*$F20/SUM($F:$F) + 1/3*$G20/SUM($G:$G) ) * 'TVA Expected Demands'!I$8</f>
        <v>112.39080736576493</v>
      </c>
      <c r="T20" s="4">
        <f xml:space="preserve"> ( 1/3*$E20/SUM($E:$E) +1/3*$F20/SUM($F:$F) + 1/3*$G20/SUM($G:$G) ) * 'TVA Expected Demands'!J$8</f>
        <v>114.62215719988774</v>
      </c>
      <c r="U20" s="4">
        <f xml:space="preserve"> ( 1/3*$E20/SUM($E:$E) +1/3*$F20/SUM($F:$F) + 1/3*$G20/SUM($G:$G) ) * 'TVA Expected Demands'!K$8</f>
        <v>117.30470889712322</v>
      </c>
      <c r="V20" s="4">
        <f xml:space="preserve"> ( 1/3*$E20/SUM($E:$E) +1/3*$F20/SUM($F:$F) + 1/3*$G20/SUM($G:$G) ) * 'TVA Expected Demands'!L$8</f>
        <v>121.04250867401655</v>
      </c>
      <c r="W20" s="4">
        <f xml:space="preserve"> ( 1/3*$E20/SUM($E:$E) +1/3*$F20/SUM($F:$F) + 1/3*$G20/SUM($G:$G) ) * 'TVA Expected Demands'!M$8</f>
        <v>123.89723242635409</v>
      </c>
      <c r="X20" s="4">
        <f xml:space="preserve"> ( 1/3*$E20/SUM($E:$E) +1/3*$F20/SUM($F:$F) + 1/3*$G20/SUM($G:$G) ) * 'TVA Expected Demands'!N$8</f>
        <v>127.01971704799892</v>
      </c>
      <c r="Y20" s="4">
        <f xml:space="preserve"> ( 1/3*$E20/SUM($E:$E) +1/3*$F20/SUM($F:$F) + 1/3*$G20/SUM($G:$G) ) * 'TVA Expected Demands'!O$8</f>
        <v>129.69554292721091</v>
      </c>
      <c r="Z20" s="4">
        <f xml:space="preserve"> ( 1/3*$E20/SUM($E:$E) +1/3*$F20/SUM($F:$F) + 1/3*$G20/SUM($G:$G) ) * 'TVA Expected Demands'!P$8</f>
        <v>131.6394209686859</v>
      </c>
      <c r="AA20" s="4">
        <f xml:space="preserve"> ( 1/3*$E20/SUM($E:$E) +1/3*$F20/SUM($F:$F) + 1/3*$G20/SUM($G:$G) ) * 'TVA Expected Demands'!Q$8</f>
        <v>133.1389840292523</v>
      </c>
      <c r="AB20" s="4">
        <f xml:space="preserve"> ( 1/3*$E20/SUM($E:$E) +1/3*$F20/SUM($F:$F) + 1/3*$G20/SUM($G:$G) ) * 'TVA Expected Demands'!R$8</f>
        <v>134.26643329330778</v>
      </c>
      <c r="AC20" s="4">
        <f xml:space="preserve"> ( 1/3*$E20/SUM($E:$E) +1/3*$F20/SUM($F:$F) + 1/3*$G20/SUM($G:$G) ) * 'TVA Expected Demands'!S$8</f>
        <v>134.91069001562522</v>
      </c>
      <c r="AD20" s="4">
        <f xml:space="preserve"> ( 1/3*$E20/SUM($E:$E) +1/3*$F20/SUM($F:$F) + 1/3*$G20/SUM($G:$G) ) * 'TVA Expected Demands'!T$8</f>
        <v>132.47727822454402</v>
      </c>
      <c r="AE20" s="4">
        <f xml:space="preserve"> ( 1/3*$E20/SUM($E:$E) +1/3*$F20/SUM($F:$F) + 1/3*$G20/SUM($G:$G) ) * 'TVA Expected Demands'!U$8</f>
        <v>129.50670906032477</v>
      </c>
      <c r="AF20" s="4">
        <f xml:space="preserve"> ( 1/3*$E20/SUM($E:$E) +1/3*$F20/SUM($F:$F) + 1/3*$G20/SUM($G:$G) ) * 'TVA Expected Demands'!V$8</f>
        <v>127.06297666532764</v>
      </c>
      <c r="AG20" s="4">
        <f xml:space="preserve"> ( 1/3*$E20/SUM($E:$E) +1/3*$F20/SUM($F:$F) + 1/3*$G20/SUM($G:$G) ) * 'TVA Expected Demands'!W$8</f>
        <v>121.23134254090269</v>
      </c>
      <c r="AH20" s="4">
        <f xml:space="preserve"> ( 1/3*$E20/SUM($E:$E) +1/3*$F20/SUM($F:$F) + 1/3*$G20/SUM($G:$G) ) * 'TVA Expected Demands'!X$8</f>
        <v>112.76158821733311</v>
      </c>
      <c r="AI20" s="4">
        <f xml:space="preserve"> ( 1/3*$E20/SUM($E:$E) +1/3*$F20/SUM($F:$F) + 1/3*$G20/SUM($G:$G) ) * 'TVA Expected Demands'!Y$8</f>
        <v>105.22384565952915</v>
      </c>
      <c r="AJ20" s="42">
        <v>7.2118087394194523</v>
      </c>
      <c r="AK20" s="42">
        <v>1.003760822510392</v>
      </c>
    </row>
    <row r="21" spans="1:37" s="5" customFormat="1" x14ac:dyDescent="0.3">
      <c r="A21" s="48" t="s">
        <v>333</v>
      </c>
      <c r="B21" s="45">
        <v>4</v>
      </c>
      <c r="C21" s="45" t="s">
        <v>262</v>
      </c>
      <c r="D21" s="45">
        <v>19703</v>
      </c>
      <c r="E21" s="45">
        <v>19703</v>
      </c>
      <c r="F21" s="45"/>
      <c r="G21" s="50"/>
      <c r="H21" s="52">
        <v>-2.7199999999999998E-2</v>
      </c>
      <c r="I21" s="45">
        <v>1.44E-2</v>
      </c>
      <c r="J21" s="45">
        <v>1.2200000000000001E-2</v>
      </c>
      <c r="K21" s="53">
        <v>-0.45476666700000001</v>
      </c>
      <c r="L21" s="51">
        <f xml:space="preserve"> ( 1/3*$E21/SUM($E:$E) +1/3*$F21/SUM($F:$F) + 1/3*$G21/SUM($G:$G) ) * 'TVA Expected Demands'!B$8</f>
        <v>86.166510366082349</v>
      </c>
      <c r="M21" s="4">
        <f xml:space="preserve"> ( 1/3*$E21/SUM($E:$E) +1/3*$F21/SUM($F:$F) + 1/3*$G21/SUM($G:$G) ) * 'TVA Expected Demands'!C$8</f>
        <v>83.599787450576443</v>
      </c>
      <c r="N21" s="4">
        <f xml:space="preserve"> ( 1/3*$E21/SUM($E:$E) +1/3*$F21/SUM($F:$F) + 1/3*$G21/SUM($G:$G) ) * 'TVA Expected Demands'!D$8</f>
        <v>81.896590274302071</v>
      </c>
      <c r="O21" s="4">
        <f xml:space="preserve"> ( 1/3*$E21/SUM($E:$E) +1/3*$F21/SUM($F:$F) + 1/3*$G21/SUM($G:$G) ) * 'TVA Expected Demands'!E$8</f>
        <v>81.543546601909057</v>
      </c>
      <c r="P21" s="4">
        <f xml:space="preserve"> ( 1/3*$E21/SUM($E:$E) +1/3*$F21/SUM($F:$F) + 1/3*$G21/SUM($G:$G) ) * 'TVA Expected Demands'!F$8</f>
        <v>83.210580656065332</v>
      </c>
      <c r="Q21" s="4">
        <f xml:space="preserve"> ( 1/3*$E21/SUM($E:$E) +1/3*$F21/SUM($F:$F) + 1/3*$G21/SUM($G:$G) ) * 'TVA Expected Demands'!G$8</f>
        <v>88.483240194650506</v>
      </c>
      <c r="R21" s="4">
        <f xml:space="preserve"> ( 1/3*$E21/SUM($E:$E) +1/3*$F21/SUM($F:$F) + 1/3*$G21/SUM($G:$G) ) * 'TVA Expected Demands'!H$8</f>
        <v>94.582308178261599</v>
      </c>
      <c r="S21" s="4">
        <f xml:space="preserve"> ( 1/3*$E21/SUM($E:$E) +1/3*$F21/SUM($F:$F) + 1/3*$G21/SUM($G:$G) ) * 'TVA Expected Demands'!I$8</f>
        <v>96.544276824679173</v>
      </c>
      <c r="T21" s="4">
        <f xml:space="preserve"> ( 1/3*$E21/SUM($E:$E) +1/3*$F21/SUM($F:$F) + 1/3*$G21/SUM($G:$G) ) * 'TVA Expected Demands'!J$8</f>
        <v>98.461017714146919</v>
      </c>
      <c r="U21" s="4">
        <f xml:space="preserve"> ( 1/3*$E21/SUM($E:$E) +1/3*$F21/SUM($F:$F) + 1/3*$G21/SUM($G:$G) ) * 'TVA Expected Demands'!K$8</f>
        <v>100.76534330557695</v>
      </c>
      <c r="V21" s="4">
        <f xml:space="preserve"> ( 1/3*$E21/SUM($E:$E) +1/3*$F21/SUM($F:$F) + 1/3*$G21/SUM($G:$G) ) * 'TVA Expected Demands'!L$8</f>
        <v>103.97613238017821</v>
      </c>
      <c r="W21" s="4">
        <f xml:space="preserve"> ( 1/3*$E21/SUM($E:$E) +1/3*$F21/SUM($F:$F) + 1/3*$G21/SUM($G:$G) ) * 'TVA Expected Demands'!M$8</f>
        <v>106.42835464517829</v>
      </c>
      <c r="X21" s="4">
        <f xml:space="preserve"> ( 1/3*$E21/SUM($E:$E) +1/3*$F21/SUM($F:$F) + 1/3*$G21/SUM($G:$G) ) * 'TVA Expected Demands'!N$8</f>
        <v>109.1105848627424</v>
      </c>
      <c r="Y21" s="4">
        <f xml:space="preserve"> ( 1/3*$E21/SUM($E:$E) +1/3*$F21/SUM($F:$F) + 1/3*$G21/SUM($G:$G) ) * 'TVA Expected Demands'!O$8</f>
        <v>111.40913294218232</v>
      </c>
      <c r="Z21" s="4">
        <f xml:space="preserve"> ( 1/3*$E21/SUM($E:$E) +1/3*$F21/SUM($F:$F) + 1/3*$G21/SUM($G:$G) ) * 'TVA Expected Demands'!P$8</f>
        <v>113.0789340953925</v>
      </c>
      <c r="AA21" s="4">
        <f xml:space="preserve"> ( 1/3*$E21/SUM($E:$E) +1/3*$F21/SUM($F:$F) + 1/3*$G21/SUM($G:$G) ) * 'TVA Expected Demands'!Q$8</f>
        <v>114.3670664135832</v>
      </c>
      <c r="AB21" s="4">
        <f xml:space="preserve"> ( 1/3*$E21/SUM($E:$E) +1/3*$F21/SUM($F:$F) + 1/3*$G21/SUM($G:$G) ) * 'TVA Expected Demands'!R$8</f>
        <v>115.33555108244509</v>
      </c>
      <c r="AC21" s="4">
        <f xml:space="preserve"> ( 1/3*$E21/SUM($E:$E) +1/3*$F21/SUM($F:$F) + 1/3*$G21/SUM($G:$G) ) * 'TVA Expected Demands'!S$8</f>
        <v>115.88897089322332</v>
      </c>
      <c r="AD21" s="4">
        <f xml:space="preserve"> ( 1/3*$E21/SUM($E:$E) +1/3*$F21/SUM($F:$F) + 1/3*$G21/SUM($G:$G) ) * 'TVA Expected Demands'!T$8</f>
        <v>113.7986577520247</v>
      </c>
      <c r="AE21" s="4">
        <f xml:space="preserve"> ( 1/3*$E21/SUM($E:$E) +1/3*$F21/SUM($F:$F) + 1/3*$G21/SUM($G:$G) ) * 'TVA Expected Demands'!U$8</f>
        <v>111.24692368729906</v>
      </c>
      <c r="AF21" s="4">
        <f xml:space="preserve"> ( 1/3*$E21/SUM($E:$E) +1/3*$F21/SUM($F:$F) + 1/3*$G21/SUM($G:$G) ) * 'TVA Expected Demands'!V$8</f>
        <v>109.14774509469198</v>
      </c>
      <c r="AG21" s="4">
        <f xml:space="preserve"> ( 1/3*$E21/SUM($E:$E) +1/3*$F21/SUM($F:$F) + 1/3*$G21/SUM($G:$G) ) * 'TVA Expected Demands'!W$8</f>
        <v>104.13834163506149</v>
      </c>
      <c r="AH21" s="4">
        <f xml:space="preserve"> ( 1/3*$E21/SUM($E:$E) +1/3*$F21/SUM($F:$F) + 1/3*$G21/SUM($G:$G) ) * 'TVA Expected Demands'!X$8</f>
        <v>96.862779467502904</v>
      </c>
      <c r="AI21" s="4">
        <f xml:space="preserve"> ( 1/3*$E21/SUM($E:$E) +1/3*$F21/SUM($F:$F) + 1/3*$G21/SUM($G:$G) ) * 'TVA Expected Demands'!Y$8</f>
        <v>90.387820160862475</v>
      </c>
      <c r="AJ21" s="42">
        <v>7.1677779788145335</v>
      </c>
      <c r="AK21" s="42">
        <v>0.99303400986202539</v>
      </c>
    </row>
    <row r="22" spans="1:37" s="5" customFormat="1" x14ac:dyDescent="0.3">
      <c r="A22" s="48" t="s">
        <v>334</v>
      </c>
      <c r="B22" s="45">
        <v>5</v>
      </c>
      <c r="C22" s="45" t="s">
        <v>262</v>
      </c>
      <c r="D22" s="45">
        <v>17478</v>
      </c>
      <c r="E22" s="45">
        <v>17478</v>
      </c>
      <c r="F22" s="45"/>
      <c r="G22" s="50"/>
      <c r="H22" s="52">
        <v>-2.3099999999999999E-2</v>
      </c>
      <c r="I22" s="45">
        <v>1.83E-2</v>
      </c>
      <c r="J22" s="45">
        <v>4.5999999999999999E-3</v>
      </c>
      <c r="K22" s="53">
        <v>-0.50929999999999997</v>
      </c>
      <c r="L22" s="51">
        <f xml:space="preserve"> ( 1/3*$E22/SUM($E:$E) +1/3*$F22/SUM($F:$F) + 1/3*$G22/SUM($G:$G) ) * 'TVA Expected Demands'!B$8</f>
        <v>76.435987828167669</v>
      </c>
      <c r="M22" s="4">
        <f xml:space="preserve"> ( 1/3*$E22/SUM($E:$E) +1/3*$F22/SUM($F:$F) + 1/3*$G22/SUM($G:$G) ) * 'TVA Expected Demands'!C$8</f>
        <v>74.159117142626769</v>
      </c>
      <c r="N22" s="4">
        <f xml:space="preserve"> ( 1/3*$E22/SUM($E:$E) +1/3*$F22/SUM($F:$F) + 1/3*$G22/SUM($G:$G) ) * 'TVA Expected Demands'!D$8</f>
        <v>72.648256855009478</v>
      </c>
      <c r="O22" s="4">
        <f xml:space="preserve"> ( 1/3*$E22/SUM($E:$E) +1/3*$F22/SUM($F:$F) + 1/3*$G22/SUM($G:$G) ) * 'TVA Expected Demands'!E$8</f>
        <v>72.33508133320646</v>
      </c>
      <c r="P22" s="4">
        <f xml:space="preserve"> ( 1/3*$E22/SUM($E:$E) +1/3*$F22/SUM($F:$F) + 1/3*$G22/SUM($G:$G) ) * 'TVA Expected Demands'!F$8</f>
        <v>73.81386229034716</v>
      </c>
      <c r="Q22" s="4">
        <f xml:space="preserve"> ( 1/3*$E22/SUM($E:$E) +1/3*$F22/SUM($F:$F) + 1/3*$G22/SUM($G:$G) ) * 'TVA Expected Demands'!G$8</f>
        <v>78.491096387458853</v>
      </c>
      <c r="R22" s="4">
        <f xml:space="preserve"> ( 1/3*$E22/SUM($E:$E) +1/3*$F22/SUM($F:$F) + 1/3*$G22/SUM($G:$G) ) * 'TVA Expected Demands'!H$8</f>
        <v>83.901415131688395</v>
      </c>
      <c r="S22" s="4">
        <f xml:space="preserve"> ( 1/3*$E22/SUM($E:$E) +1/3*$F22/SUM($F:$F) + 1/3*$G22/SUM($G:$G) ) * 'TVA Expected Demands'!I$8</f>
        <v>85.641824612584017</v>
      </c>
      <c r="T22" s="4">
        <f xml:space="preserve"> ( 1/3*$E22/SUM($E:$E) +1/3*$F22/SUM($F:$F) + 1/3*$G22/SUM($G:$G) ) * 'TVA Expected Demands'!J$8</f>
        <v>87.342113769875667</v>
      </c>
      <c r="U22" s="4">
        <f xml:space="preserve"> ( 1/3*$E22/SUM($E:$E) +1/3*$F22/SUM($F:$F) + 1/3*$G22/SUM($G:$G) ) * 'TVA Expected Demands'!K$8</f>
        <v>89.386218864887297</v>
      </c>
      <c r="V22" s="4">
        <f xml:space="preserve"> ( 1/3*$E22/SUM($E:$E) +1/3*$F22/SUM($F:$F) + 1/3*$G22/SUM($G:$G) ) * 'TVA Expected Demands'!L$8</f>
        <v>92.234423272636405</v>
      </c>
      <c r="W22" s="4">
        <f xml:space="preserve"> ( 1/3*$E22/SUM($E:$E) +1/3*$F22/SUM($F:$F) + 1/3*$G22/SUM($G:$G) ) * 'TVA Expected Demands'!M$8</f>
        <v>94.40972351867363</v>
      </c>
      <c r="X22" s="4">
        <f xml:space="preserve"> ( 1/3*$E22/SUM($E:$E) +1/3*$F22/SUM($F:$F) + 1/3*$G22/SUM($G:$G) ) * 'TVA Expected Demands'!N$8</f>
        <v>96.789057617165511</v>
      </c>
      <c r="Y22" s="4">
        <f xml:space="preserve"> ( 1/3*$E22/SUM($E:$E) +1/3*$F22/SUM($F:$F) + 1/3*$G22/SUM($G:$G) ) * 'TVA Expected Demands'!O$8</f>
        <v>98.828037637083852</v>
      </c>
      <c r="Z22" s="4">
        <f xml:space="preserve"> ( 1/3*$E22/SUM($E:$E) +1/3*$F22/SUM($F:$F) + 1/3*$G22/SUM($G:$G) ) * 'TVA Expected Demands'!P$8</f>
        <v>100.30927321317924</v>
      </c>
      <c r="AA22" s="4">
        <f xml:space="preserve"> ( 1/3*$E22/SUM($E:$E) +1/3*$F22/SUM($F:$F) + 1/3*$G22/SUM($G:$G) ) * 'TVA Expected Demands'!Q$8</f>
        <v>101.45194065759567</v>
      </c>
      <c r="AB22" s="4">
        <f xml:space="preserve"> ( 1/3*$E22/SUM($E:$E) +1/3*$F22/SUM($F:$F) + 1/3*$G22/SUM($G:$G) ) * 'TVA Expected Demands'!R$8</f>
        <v>102.31105729173099</v>
      </c>
      <c r="AC22" s="4">
        <f xml:space="preserve"> ( 1/3*$E22/SUM($E:$E) +1/3*$F22/SUM($F:$F) + 1/3*$G22/SUM($G:$G) ) * 'TVA Expected Demands'!S$8</f>
        <v>102.80198108266546</v>
      </c>
      <c r="AD22" s="4">
        <f xml:space="preserve"> ( 1/3*$E22/SUM($E:$E) +1/3*$F22/SUM($F:$F) + 1/3*$G22/SUM($G:$G) ) * 'TVA Expected Demands'!T$8</f>
        <v>100.94772066131493</v>
      </c>
      <c r="AE22" s="4">
        <f xml:space="preserve"> ( 1/3*$E22/SUM($E:$E) +1/3*$F22/SUM($F:$F) + 1/3*$G22/SUM($G:$G) ) * 'TVA Expected Demands'!U$8</f>
        <v>98.684146181120298</v>
      </c>
      <c r="AF22" s="4">
        <f xml:space="preserve"> ( 1/3*$E22/SUM($E:$E) +1/3*$F22/SUM($F:$F) + 1/3*$G22/SUM($G:$G) ) * 'TVA Expected Demands'!V$8</f>
        <v>96.822021456886105</v>
      </c>
      <c r="AG22" s="4">
        <f xml:space="preserve"> ( 1/3*$E22/SUM($E:$E) +1/3*$F22/SUM($F:$F) + 1/3*$G22/SUM($G:$G) ) * 'TVA Expected Demands'!W$8</f>
        <v>92.37831472859996</v>
      </c>
      <c r="AH22" s="4">
        <f xml:space="preserve"> ( 1/3*$E22/SUM($E:$E) +1/3*$F22/SUM($F:$F) + 1/3*$G22/SUM($G:$G) ) * 'TVA Expected Demands'!X$8</f>
        <v>85.924359718470086</v>
      </c>
      <c r="AI22" s="4">
        <f xml:space="preserve"> ( 1/3*$E22/SUM($E:$E) +1/3*$F22/SUM($F:$F) + 1/3*$G22/SUM($G:$G) ) * 'TVA Expected Demands'!Y$8</f>
        <v>80.180597917654907</v>
      </c>
      <c r="AJ22" s="42">
        <v>6.9641074798154055</v>
      </c>
      <c r="AK22" s="42">
        <v>0.98656484568396241</v>
      </c>
    </row>
    <row r="23" spans="1:37" s="5" customFormat="1" x14ac:dyDescent="0.3">
      <c r="A23" s="48" t="s">
        <v>335</v>
      </c>
      <c r="B23" s="45">
        <v>6</v>
      </c>
      <c r="C23" s="45" t="s">
        <v>262</v>
      </c>
      <c r="D23" s="45">
        <v>113520</v>
      </c>
      <c r="E23" s="45">
        <v>113520</v>
      </c>
      <c r="F23" s="45"/>
      <c r="G23" s="50"/>
      <c r="H23" s="52">
        <v>-2.5499999999999998E-2</v>
      </c>
      <c r="I23" s="45">
        <v>1.23E-2</v>
      </c>
      <c r="J23" s="45">
        <v>7.1000000000000004E-3</v>
      </c>
      <c r="K23" s="53">
        <v>0.12293333300000001</v>
      </c>
      <c r="L23" s="51">
        <f xml:space="preserve"> ( 1/3*$E23/SUM($E:$E) +1/3*$F23/SUM($F:$F) + 1/3*$G23/SUM($G:$G) ) * 'TVA Expected Demands'!B$8</f>
        <v>496.45344651868595</v>
      </c>
      <c r="M23" s="4">
        <f xml:space="preserve"> ( 1/3*$E23/SUM($E:$E) +1/3*$F23/SUM($F:$F) + 1/3*$G23/SUM($G:$G) ) * 'TVA Expected Demands'!C$8</f>
        <v>481.66512061053839</v>
      </c>
      <c r="N23" s="4">
        <f xml:space="preserve"> ( 1/3*$E23/SUM($E:$E) +1/3*$F23/SUM($F:$F) + 1/3*$G23/SUM($G:$G) ) * 'TVA Expected Demands'!D$8</f>
        <v>471.85204932948136</v>
      </c>
      <c r="O23" s="4">
        <f xml:space="preserve"> ( 1/3*$E23/SUM($E:$E) +1/3*$F23/SUM($F:$F) + 1/3*$G23/SUM($G:$G) ) * 'TVA Expected Demands'!E$8</f>
        <v>469.81796732724547</v>
      </c>
      <c r="P23" s="4">
        <f xml:space="preserve"> ( 1/3*$E23/SUM($E:$E) +1/3*$F23/SUM($F:$F) + 1/3*$G23/SUM($G:$G) ) * 'TVA Expected Demands'!F$8</f>
        <v>479.42268264104638</v>
      </c>
      <c r="Q23" s="4">
        <f xml:space="preserve"> ( 1/3*$E23/SUM($E:$E) +1/3*$F23/SUM($F:$F) + 1/3*$G23/SUM($G:$G) ) * 'TVA Expected Demands'!G$8</f>
        <v>509.80142246849346</v>
      </c>
      <c r="R23" s="4">
        <f xml:space="preserve"> ( 1/3*$E23/SUM($E:$E) +1/3*$F23/SUM($F:$F) + 1/3*$G23/SUM($G:$G) ) * 'TVA Expected Demands'!H$8</f>
        <v>544.94156343685006</v>
      </c>
      <c r="S23" s="4">
        <f xml:space="preserve"> ( 1/3*$E23/SUM($E:$E) +1/3*$F23/SUM($F:$F) + 1/3*$G23/SUM($G:$G) ) * 'TVA Expected Demands'!I$8</f>
        <v>556.24556185035681</v>
      </c>
      <c r="T23" s="4">
        <f xml:space="preserve"> ( 1/3*$E23/SUM($E:$E) +1/3*$F23/SUM($F:$F) + 1/3*$G23/SUM($G:$G) ) * 'TVA Expected Demands'!J$8</f>
        <v>567.28897786682023</v>
      </c>
      <c r="U23" s="4">
        <f xml:space="preserve"> ( 1/3*$E23/SUM($E:$E) +1/3*$F23/SUM($F:$F) + 1/3*$G23/SUM($G:$G) ) * 'TVA Expected Demands'!K$8</f>
        <v>580.56548607060324</v>
      </c>
      <c r="V23" s="4">
        <f xml:space="preserve"> ( 1/3*$E23/SUM($E:$E) +1/3*$F23/SUM($F:$F) + 1/3*$G23/SUM($G:$G) ) * 'TVA Expected Demands'!L$8</f>
        <v>599.06463725310016</v>
      </c>
      <c r="W23" s="4">
        <f xml:space="preserve"> ( 1/3*$E23/SUM($E:$E) +1/3*$F23/SUM($F:$F) + 1/3*$G23/SUM($G:$G) ) * 'TVA Expected Demands'!M$8</f>
        <v>613.1932608902523</v>
      </c>
      <c r="X23" s="4">
        <f xml:space="preserve"> ( 1/3*$E23/SUM($E:$E) +1/3*$F23/SUM($F:$F) + 1/3*$G23/SUM($G:$G) ) * 'TVA Expected Demands'!N$8</f>
        <v>628.64708895186106</v>
      </c>
      <c r="Y23" s="4">
        <f xml:space="preserve"> ( 1/3*$E23/SUM($E:$E) +1/3*$F23/SUM($F:$F) + 1/3*$G23/SUM($G:$G) ) * 'TVA Expected Demands'!O$8</f>
        <v>641.89030967855342</v>
      </c>
      <c r="Z23" s="4">
        <f xml:space="preserve"> ( 1/3*$E23/SUM($E:$E) +1/3*$F23/SUM($F:$F) + 1/3*$G23/SUM($G:$G) ) * 'TVA Expected Demands'!P$8</f>
        <v>651.51096779723684</v>
      </c>
      <c r="AA23" s="4">
        <f xml:space="preserve"> ( 1/3*$E23/SUM($E:$E) +1/3*$F23/SUM($F:$F) + 1/3*$G23/SUM($G:$G) ) * 'TVA Expected Demands'!Q$8</f>
        <v>658.93261834593545</v>
      </c>
      <c r="AB23" s="4">
        <f xml:space="preserve"> ( 1/3*$E23/SUM($E:$E) +1/3*$F23/SUM($F:$F) + 1/3*$G23/SUM($G:$G) ) * 'TVA Expected Demands'!R$8</f>
        <v>664.51260005477172</v>
      </c>
      <c r="AC23" s="4">
        <f xml:space="preserve"> ( 1/3*$E23/SUM($E:$E) +1/3*$F23/SUM($F:$F) + 1/3*$G23/SUM($G:$G) ) * 'TVA Expected Demands'!S$8</f>
        <v>667.70116103124963</v>
      </c>
      <c r="AD23" s="4">
        <f xml:space="preserve"> ( 1/3*$E23/SUM($E:$E) +1/3*$F23/SUM($F:$F) + 1/3*$G23/SUM($G:$G) ) * 'TVA Expected Demands'!T$8</f>
        <v>655.65769821904507</v>
      </c>
      <c r="AE23" s="4">
        <f xml:space="preserve"> ( 1/3*$E23/SUM($E:$E) +1/3*$F23/SUM($F:$F) + 1/3*$G23/SUM($G:$G) ) * 'TVA Expected Demands'!U$8</f>
        <v>640.95573146130994</v>
      </c>
      <c r="AF23" s="4">
        <f xml:space="preserve"> ( 1/3*$E23/SUM($E:$E) +1/3*$F23/SUM($F:$F) + 1/3*$G23/SUM($G:$G) ) * 'TVA Expected Demands'!V$8</f>
        <v>628.86118982639368</v>
      </c>
      <c r="AG23" s="4">
        <f xml:space="preserve"> ( 1/3*$E23/SUM($E:$E) +1/3*$F23/SUM($F:$F) + 1/3*$G23/SUM($G:$G) ) * 'TVA Expected Demands'!W$8</f>
        <v>599.99921547034364</v>
      </c>
      <c r="AH23" s="4">
        <f xml:space="preserve"> ( 1/3*$E23/SUM($E:$E) +1/3*$F23/SUM($F:$F) + 1/3*$G23/SUM($G:$G) ) * 'TVA Expected Demands'!X$8</f>
        <v>558.08063366750901</v>
      </c>
      <c r="AI23" s="4">
        <f xml:space="preserve"> ( 1/3*$E23/SUM($E:$E) +1/3*$F23/SUM($F:$F) + 1/3*$G23/SUM($G:$G) ) * 'TVA Expected Demands'!Y$8</f>
        <v>520.77477260625835</v>
      </c>
      <c r="AJ23" s="42">
        <v>7.5313294421971815</v>
      </c>
      <c r="AK23" s="42">
        <v>1.0654962880492964</v>
      </c>
    </row>
    <row r="24" spans="1:37" s="5" customFormat="1" x14ac:dyDescent="0.3">
      <c r="A24" s="48" t="s">
        <v>336</v>
      </c>
      <c r="B24" s="45">
        <v>7</v>
      </c>
      <c r="C24" s="45" t="s">
        <v>262</v>
      </c>
      <c r="D24" s="45">
        <v>25970</v>
      </c>
      <c r="E24" s="45">
        <v>25970</v>
      </c>
      <c r="F24" s="45"/>
      <c r="G24" s="50"/>
      <c r="H24" s="52">
        <v>-2.6800000000000001E-2</v>
      </c>
      <c r="I24" s="45">
        <v>1.49E-2</v>
      </c>
      <c r="J24" s="45">
        <v>4.5999999999999999E-3</v>
      </c>
      <c r="K24" s="53">
        <v>-8.6366666999999994E-2</v>
      </c>
      <c r="L24" s="51">
        <f xml:space="preserve"> ( 1/3*$E24/SUM($E:$E) +1/3*$F24/SUM($F:$F) + 1/3*$G24/SUM($G:$G) ) * 'TVA Expected Demands'!B$8</f>
        <v>113.57378440882906</v>
      </c>
      <c r="M24" s="4">
        <f xml:space="preserve"> ( 1/3*$E24/SUM($E:$E) +1/3*$F24/SUM($F:$F) + 1/3*$G24/SUM($G:$G) ) * 'TVA Expected Demands'!C$8</f>
        <v>110.19065523481045</v>
      </c>
      <c r="N24" s="4">
        <f xml:space="preserve"> ( 1/3*$E24/SUM($E:$E) +1/3*$F24/SUM($F:$F) + 1/3*$G24/SUM($G:$G) ) * 'TVA Expected Demands'!D$8</f>
        <v>107.94571635911409</v>
      </c>
      <c r="O24" s="4">
        <f xml:space="preserve"> ( 1/3*$E24/SUM($E:$E) +1/3*$F24/SUM($F:$F) + 1/3*$G24/SUM($G:$G) ) * 'TVA Expected Demands'!E$8</f>
        <v>107.48037888908178</v>
      </c>
      <c r="P24" s="4">
        <f xml:space="preserve"> ( 1/3*$E24/SUM($E:$E) +1/3*$F24/SUM($F:$F) + 1/3*$G24/SUM($G:$G) ) * 'TVA Expected Demands'!F$8</f>
        <v>109.67765211582078</v>
      </c>
      <c r="Q24" s="4">
        <f xml:space="preserve"> ( 1/3*$E24/SUM($E:$E) +1/3*$F24/SUM($F:$F) + 1/3*$G24/SUM($G:$G) ) * 'TVA Expected Demands'!G$8</f>
        <v>116.62740434731126</v>
      </c>
      <c r="R24" s="4">
        <f xml:space="preserve"> ( 1/3*$E24/SUM($E:$E) +1/3*$F24/SUM($F:$F) + 1/3*$G24/SUM($G:$G) ) * 'TVA Expected Demands'!H$8</f>
        <v>124.66642355932872</v>
      </c>
      <c r="S24" s="4">
        <f xml:space="preserve"> ( 1/3*$E24/SUM($E:$E) +1/3*$F24/SUM($F:$F) + 1/3*$G24/SUM($G:$G) ) * 'TVA Expected Demands'!I$8</f>
        <v>127.25244222387037</v>
      </c>
      <c r="T24" s="4">
        <f xml:space="preserve"> ( 1/3*$E24/SUM($E:$E) +1/3*$F24/SUM($F:$F) + 1/3*$G24/SUM($G:$G) ) * 'TVA Expected Demands'!J$8</f>
        <v>129.77884738549437</v>
      </c>
      <c r="U24" s="4">
        <f xml:space="preserve"> ( 1/3*$E24/SUM($E:$E) +1/3*$F24/SUM($F:$F) + 1/3*$G24/SUM($G:$G) ) * 'TVA Expected Demands'!K$8</f>
        <v>132.81611762908358</v>
      </c>
      <c r="V24" s="4">
        <f xml:space="preserve"> ( 1/3*$E24/SUM($E:$E) +1/3*$F24/SUM($F:$F) + 1/3*$G24/SUM($G:$G) ) * 'TVA Expected Demands'!L$8</f>
        <v>137.04817326870165</v>
      </c>
      <c r="W24" s="4">
        <f xml:space="preserve"> ( 1/3*$E24/SUM($E:$E) +1/3*$F24/SUM($F:$F) + 1/3*$G24/SUM($G:$G) ) * 'TVA Expected Demands'!M$8</f>
        <v>140.28038218216923</v>
      </c>
      <c r="X24" s="4">
        <f xml:space="preserve"> ( 1/3*$E24/SUM($E:$E) +1/3*$F24/SUM($F:$F) + 1/3*$G24/SUM($G:$G) ) * 'TVA Expected Demands'!N$8</f>
        <v>143.81575845736285</v>
      </c>
      <c r="Y24" s="4">
        <f xml:space="preserve"> ( 1/3*$E24/SUM($E:$E) +1/3*$F24/SUM($F:$F) + 1/3*$G24/SUM($G:$G) ) * 'TVA Expected Demands'!O$8</f>
        <v>146.84541351613842</v>
      </c>
      <c r="Z24" s="4">
        <f xml:space="preserve"> ( 1/3*$E24/SUM($E:$E) +1/3*$F24/SUM($F:$F) + 1/3*$G24/SUM($G:$G) ) * 'TVA Expected Demands'!P$8</f>
        <v>149.04633398250741</v>
      </c>
      <c r="AA24" s="4">
        <f xml:space="preserve"> ( 1/3*$E24/SUM($E:$E) +1/3*$F24/SUM($F:$F) + 1/3*$G24/SUM($G:$G) ) * 'TVA Expected Demands'!Q$8</f>
        <v>150.74418691370633</v>
      </c>
      <c r="AB24" s="4">
        <f xml:space="preserve"> ( 1/3*$E24/SUM($E:$E) +1/3*$F24/SUM($F:$F) + 1/3*$G24/SUM($G:$G) ) * 'TVA Expected Demands'!R$8</f>
        <v>152.02072078420034</v>
      </c>
      <c r="AC24" s="4">
        <f xml:space="preserve"> ( 1/3*$E24/SUM($E:$E) +1/3*$F24/SUM($F:$F) + 1/3*$G24/SUM($G:$G) ) * 'TVA Expected Demands'!S$8</f>
        <v>152.7501687101969</v>
      </c>
      <c r="AD24" s="4">
        <f xml:space="preserve"> ( 1/3*$E24/SUM($E:$E) +1/3*$F24/SUM($F:$F) + 1/3*$G24/SUM($G:$G) ) * 'TVA Expected Demands'!T$8</f>
        <v>149.99498258235201</v>
      </c>
      <c r="AE24" s="4">
        <f xml:space="preserve"> ( 1/3*$E24/SUM($E:$E) +1/3*$F24/SUM($F:$F) + 1/3*$G24/SUM($G:$G) ) * 'TVA Expected Demands'!U$8</f>
        <v>146.63160981369114</v>
      </c>
      <c r="AF24" s="4">
        <f xml:space="preserve"> ( 1/3*$E24/SUM($E:$E) +1/3*$F24/SUM($F:$F) + 1/3*$G24/SUM($G:$G) ) * 'TVA Expected Demands'!V$8</f>
        <v>143.86473837025585</v>
      </c>
      <c r="AG24" s="4">
        <f xml:space="preserve"> ( 1/3*$E24/SUM($E:$E) +1/3*$F24/SUM($F:$F) + 1/3*$G24/SUM($G:$G) ) * 'TVA Expected Demands'!W$8</f>
        <v>137.2619769711489</v>
      </c>
      <c r="AH24" s="4">
        <f xml:space="preserve"> ( 1/3*$E24/SUM($E:$E) +1/3*$F24/SUM($F:$F) + 1/3*$G24/SUM($G:$G) ) * 'TVA Expected Demands'!X$8</f>
        <v>127.67225208196977</v>
      </c>
      <c r="AI24" s="4">
        <f xml:space="preserve"> ( 1/3*$E24/SUM($E:$E) +1/3*$F24/SUM($F:$F) + 1/3*$G24/SUM($G:$G) ) * 'TVA Expected Demands'!Y$8</f>
        <v>119.13778051959592</v>
      </c>
      <c r="AJ24" s="42">
        <v>7.0503879373647376</v>
      </c>
      <c r="AK24" s="42">
        <v>0.97961732419019509</v>
      </c>
    </row>
    <row r="25" spans="1:37" s="5" customFormat="1" x14ac:dyDescent="0.3">
      <c r="A25" s="48" t="s">
        <v>337</v>
      </c>
      <c r="B25" s="45">
        <v>8</v>
      </c>
      <c r="C25" s="45" t="s">
        <v>262</v>
      </c>
      <c r="D25" s="45">
        <v>58574</v>
      </c>
      <c r="E25" s="45">
        <v>58574</v>
      </c>
      <c r="F25" s="45"/>
      <c r="G25" s="50"/>
      <c r="H25" s="52">
        <v>-3.49E-2</v>
      </c>
      <c r="I25" s="45">
        <v>1.4999999999999999E-2</v>
      </c>
      <c r="J25" s="45">
        <v>9.4000000000000004E-3</v>
      </c>
      <c r="K25" s="53">
        <v>-0.321866667</v>
      </c>
      <c r="L25" s="51">
        <f xml:space="preserve"> ( 1/3*$E25/SUM($E:$E) +1/3*$F25/SUM($F:$F) + 1/3*$G25/SUM($G:$G) ) * 'TVA Expected Demands'!B$8</f>
        <v>256.15983242059116</v>
      </c>
      <c r="M25" s="4">
        <f xml:space="preserve"> ( 1/3*$E25/SUM($E:$E) +1/3*$F25/SUM($F:$F) + 1/3*$G25/SUM($G:$G) ) * 'TVA Expected Demands'!C$8</f>
        <v>248.52935847993018</v>
      </c>
      <c r="N25" s="4">
        <f xml:space="preserve"> ( 1/3*$E25/SUM($E:$E) +1/3*$F25/SUM($F:$F) + 1/3*$G25/SUM($G:$G) ) * 'TVA Expected Demands'!D$8</f>
        <v>243.46601424793022</v>
      </c>
      <c r="O25" s="4">
        <f xml:space="preserve"> ( 1/3*$E25/SUM($E:$E) +1/3*$F25/SUM($F:$F) + 1/3*$G25/SUM($G:$G) ) * 'TVA Expected Demands'!E$8</f>
        <v>242.41646950516272</v>
      </c>
      <c r="P25" s="4">
        <f xml:space="preserve"> ( 1/3*$E25/SUM($E:$E) +1/3*$F25/SUM($F:$F) + 1/3*$G25/SUM($G:$G) ) * 'TVA Expected Demands'!F$8</f>
        <v>247.37230631621429</v>
      </c>
      <c r="Q25" s="4">
        <f xml:space="preserve"> ( 1/3*$E25/SUM($E:$E) +1/3*$F25/SUM($F:$F) + 1/3*$G25/SUM($G:$G) ) * 'TVA Expected Demands'!G$8</f>
        <v>263.0471152190762</v>
      </c>
      <c r="R25" s="4">
        <f xml:space="preserve"> ( 1/3*$E25/SUM($E:$E) +1/3*$F25/SUM($F:$F) + 1/3*$G25/SUM($G:$G) ) * 'TVA Expected Demands'!H$8</f>
        <v>281.17870980223796</v>
      </c>
      <c r="S25" s="4">
        <f xml:space="preserve"> ( 1/3*$E25/SUM($E:$E) +1/3*$F25/SUM($F:$F) + 1/3*$G25/SUM($G:$G) ) * 'TVA Expected Demands'!I$8</f>
        <v>287.01134196461237</v>
      </c>
      <c r="T25" s="4">
        <f xml:space="preserve"> ( 1/3*$E25/SUM($E:$E) +1/3*$F25/SUM($F:$F) + 1/3*$G25/SUM($G:$G) ) * 'TVA Expected Demands'!J$8</f>
        <v>292.70951893561596</v>
      </c>
      <c r="U25" s="4">
        <f xml:space="preserve"> ( 1/3*$E25/SUM($E:$E) +1/3*$F25/SUM($F:$F) + 1/3*$G25/SUM($G:$G) ) * 'TVA Expected Demands'!K$8</f>
        <v>299.55992583773354</v>
      </c>
      <c r="V25" s="4">
        <f xml:space="preserve"> ( 1/3*$E25/SUM($E:$E) +1/3*$F25/SUM($F:$F) + 1/3*$G25/SUM($G:$G) ) * 'TVA Expected Demands'!L$8</f>
        <v>309.10510978209203</v>
      </c>
      <c r="W25" s="4">
        <f xml:space="preserve"> ( 1/3*$E25/SUM($E:$E) +1/3*$F25/SUM($F:$F) + 1/3*$G25/SUM($G:$G) ) * 'TVA Expected Demands'!M$8</f>
        <v>316.39519083320675</v>
      </c>
      <c r="X25" s="4">
        <f xml:space="preserve"> ( 1/3*$E25/SUM($E:$E) +1/3*$F25/SUM($F:$F) + 1/3*$G25/SUM($G:$G) ) * 'TVA Expected Demands'!N$8</f>
        <v>324.36905028423456</v>
      </c>
      <c r="Y25" s="4">
        <f xml:space="preserve"> ( 1/3*$E25/SUM($E:$E) +1/3*$F25/SUM($F:$F) + 1/3*$G25/SUM($G:$G) ) * 'TVA Expected Demands'!O$8</f>
        <v>331.2022815284671</v>
      </c>
      <c r="Z25" s="4">
        <f xml:space="preserve"> ( 1/3*$E25/SUM($E:$E) +1/3*$F25/SUM($F:$F) + 1/3*$G25/SUM($G:$G) ) * 'TVA Expected Demands'!P$8</f>
        <v>336.16634450101611</v>
      </c>
      <c r="AA25" s="4">
        <f xml:space="preserve"> ( 1/3*$E25/SUM($E:$E) +1/3*$F25/SUM($F:$F) + 1/3*$G25/SUM($G:$G) ) * 'TVA Expected Demands'!Q$8</f>
        <v>339.99576450841101</v>
      </c>
      <c r="AB25" s="4">
        <f xml:space="preserve"> ( 1/3*$E25/SUM($E:$E) +1/3*$F25/SUM($F:$F) + 1/3*$G25/SUM($G:$G) ) * 'TVA Expected Demands'!R$8</f>
        <v>342.8749210324894</v>
      </c>
      <c r="AC25" s="4">
        <f xml:space="preserve"> ( 1/3*$E25/SUM($E:$E) +1/3*$F25/SUM($F:$F) + 1/3*$G25/SUM($G:$G) ) * 'TVA Expected Demands'!S$8</f>
        <v>344.52015333196277</v>
      </c>
      <c r="AD25" s="4">
        <f xml:space="preserve"> ( 1/3*$E25/SUM($E:$E) +1/3*$F25/SUM($F:$F) + 1/3*$G25/SUM($G:$G) ) * 'TVA Expected Demands'!T$8</f>
        <v>338.30597265224048</v>
      </c>
      <c r="AE25" s="4">
        <f xml:space="preserve"> ( 1/3*$E25/SUM($E:$E) +1/3*$F25/SUM($F:$F) + 1/3*$G25/SUM($G:$G) ) * 'TVA Expected Demands'!U$8</f>
        <v>330.72005826827666</v>
      </c>
      <c r="AF25" s="4">
        <f xml:space="preserve"> ( 1/3*$E25/SUM($E:$E) +1/3*$F25/SUM($F:$F) + 1/3*$G25/SUM($G:$G) ) * 'TVA Expected Demands'!V$8</f>
        <v>324.4795219599294</v>
      </c>
      <c r="AG25" s="4">
        <f xml:space="preserve"> ( 1/3*$E25/SUM($E:$E) +1/3*$F25/SUM($F:$F) + 1/3*$G25/SUM($G:$G) ) * 'TVA Expected Demands'!W$8</f>
        <v>309.58733304228247</v>
      </c>
      <c r="AH25" s="4">
        <f xml:space="preserve"> ( 1/3*$E25/SUM($E:$E) +1/3*$F25/SUM($F:$F) + 1/3*$G25/SUM($G:$G) ) * 'TVA Expected Demands'!X$8</f>
        <v>287.95820151903342</v>
      </c>
      <c r="AI25" s="4">
        <f xml:space="preserve"> ( 1/3*$E25/SUM($E:$E) +1/3*$F25/SUM($F:$F) + 1/3*$G25/SUM($G:$G) ) * 'TVA Expected Demands'!Y$8</f>
        <v>268.70913962860266</v>
      </c>
      <c r="AJ25" s="42">
        <v>7.2020446130933156</v>
      </c>
      <c r="AK25" s="42">
        <v>0.99494628431709442</v>
      </c>
    </row>
    <row r="26" spans="1:37" s="5" customFormat="1" x14ac:dyDescent="0.3">
      <c r="A26" s="48" t="s">
        <v>338</v>
      </c>
      <c r="B26" s="45">
        <v>9</v>
      </c>
      <c r="C26" s="45" t="s">
        <v>262</v>
      </c>
      <c r="D26" s="45">
        <v>153278</v>
      </c>
      <c r="E26" s="45">
        <v>153278</v>
      </c>
      <c r="F26" s="45"/>
      <c r="G26" s="50"/>
      <c r="H26" s="52">
        <v>-2.9100000000000001E-2</v>
      </c>
      <c r="I26" s="45">
        <v>1.4200000000000001E-2</v>
      </c>
      <c r="J26" s="45">
        <v>1.2500000000000001E-2</v>
      </c>
      <c r="K26" s="53">
        <v>-0.601533333</v>
      </c>
      <c r="L26" s="51">
        <f xml:space="preserve"> ( 1/3*$E26/SUM($E:$E) +1/3*$F26/SUM($F:$F) + 1/3*$G26/SUM($G:$G) ) * 'TVA Expected Demands'!B$8</f>
        <v>670.32585778269151</v>
      </c>
      <c r="M26" s="4">
        <f xml:space="preserve"> ( 1/3*$E26/SUM($E:$E) +1/3*$F26/SUM($F:$F) + 1/3*$G26/SUM($G:$G) ) * 'TVA Expected Demands'!C$8</f>
        <v>650.35823076939835</v>
      </c>
      <c r="N26" s="4">
        <f xml:space="preserve"> ( 1/3*$E26/SUM($E:$E) +1/3*$F26/SUM($F:$F) + 1/3*$G26/SUM($G:$G) ) * 'TVA Expected Demands'!D$8</f>
        <v>637.10833700778926</v>
      </c>
      <c r="O26" s="4">
        <f xml:space="preserve"> ( 1/3*$E26/SUM($E:$E) +1/3*$F26/SUM($F:$F) + 1/3*$G26/SUM($G:$G) ) * 'TVA Expected Demands'!E$8</f>
        <v>634.36186042975271</v>
      </c>
      <c r="P26" s="4">
        <f xml:space="preserve"> ( 1/3*$E26/SUM($E:$E) +1/3*$F26/SUM($F:$F) + 1/3*$G26/SUM($G:$G) ) * 'TVA Expected Demands'!F$8</f>
        <v>647.33042591485469</v>
      </c>
      <c r="Q26" s="4">
        <f xml:space="preserve"> ( 1/3*$E26/SUM($E:$E) +1/3*$F26/SUM($F:$F) + 1/3*$G26/SUM($G:$G) ) * 'TVA Expected Demands'!G$8</f>
        <v>688.34868246234794</v>
      </c>
      <c r="R26" s="4">
        <f xml:space="preserve"> ( 1/3*$E26/SUM($E:$E) +1/3*$F26/SUM($F:$F) + 1/3*$G26/SUM($G:$G) ) * 'TVA Expected Demands'!H$8</f>
        <v>735.79592107534791</v>
      </c>
      <c r="S26" s="4">
        <f xml:space="preserve"> ( 1/3*$E26/SUM($E:$E) +1/3*$F26/SUM($F:$F) + 1/3*$G26/SUM($G:$G) ) * 'TVA Expected Demands'!I$8</f>
        <v>751.05890793956121</v>
      </c>
      <c r="T26" s="4">
        <f xml:space="preserve"> ( 1/3*$E26/SUM($E:$E) +1/3*$F26/SUM($F:$F) + 1/3*$G26/SUM($G:$G) ) * 'TVA Expected Demands'!J$8</f>
        <v>765.9700488853988</v>
      </c>
      <c r="U26" s="4">
        <f xml:space="preserve"> ( 1/3*$E26/SUM($E:$E) +1/3*$F26/SUM($F:$F) + 1/3*$G26/SUM($G:$G) ) * 'TVA Expected Demands'!K$8</f>
        <v>783.89637573934044</v>
      </c>
      <c r="V26" s="4">
        <f xml:space="preserve"> ( 1/3*$E26/SUM($E:$E) +1/3*$F26/SUM($F:$F) + 1/3*$G26/SUM($G:$G) ) * 'TVA Expected Demands'!L$8</f>
        <v>808.87446678013282</v>
      </c>
      <c r="W26" s="4">
        <f xml:space="preserve"> ( 1/3*$E26/SUM($E:$E) +1/3*$F26/SUM($F:$F) + 1/3*$G26/SUM($G:$G) ) * 'TVA Expected Demands'!M$8</f>
        <v>827.95134463298166</v>
      </c>
      <c r="X26" s="4">
        <f xml:space="preserve"> ( 1/3*$E26/SUM($E:$E) +1/3*$F26/SUM($F:$F) + 1/3*$G26/SUM($G:$G) ) * 'TVA Expected Demands'!N$8</f>
        <v>848.81755197642133</v>
      </c>
      <c r="Y26" s="4">
        <f xml:space="preserve"> ( 1/3*$E26/SUM($E:$E) +1/3*$F26/SUM($F:$F) + 1/3*$G26/SUM($G:$G) ) * 'TVA Expected Demands'!O$8</f>
        <v>866.69893311230896</v>
      </c>
      <c r="Z26" s="4">
        <f xml:space="preserve"> ( 1/3*$E26/SUM($E:$E) +1/3*$F26/SUM($F:$F) + 1/3*$G26/SUM($G:$G) ) * 'TVA Expected Demands'!P$8</f>
        <v>879.68902503545507</v>
      </c>
      <c r="AA26" s="4">
        <f xml:space="preserve"> ( 1/3*$E26/SUM($E:$E) +1/3*$F26/SUM($F:$F) + 1/3*$G26/SUM($G:$G) ) * 'TVA Expected Demands'!Q$8</f>
        <v>889.7099530904535</v>
      </c>
      <c r="AB26" s="4">
        <f xml:space="preserve"> ( 1/3*$E26/SUM($E:$E) +1/3*$F26/SUM($F:$F) + 1/3*$G26/SUM($G:$G) ) * 'TVA Expected Demands'!R$8</f>
        <v>897.24420640587823</v>
      </c>
      <c r="AC26" s="4">
        <f xml:space="preserve"> ( 1/3*$E26/SUM($E:$E) +1/3*$F26/SUM($F:$F) + 1/3*$G26/SUM($G:$G) ) * 'TVA Expected Demands'!S$8</f>
        <v>901.54949401469241</v>
      </c>
      <c r="AD26" s="4">
        <f xml:space="preserve"> ( 1/3*$E26/SUM($E:$E) +1/3*$F26/SUM($F:$F) + 1/3*$G26/SUM($G:$G) ) * 'TVA Expected Demands'!T$8</f>
        <v>885.28806084935502</v>
      </c>
      <c r="AE26" s="4">
        <f xml:space="preserve"> ( 1/3*$E26/SUM($E:$E) +1/3*$F26/SUM($F:$F) + 1/3*$G26/SUM($G:$G) ) * 'TVA Expected Demands'!U$8</f>
        <v>865.43703846834615</v>
      </c>
      <c r="AF26" s="4">
        <f xml:space="preserve"> ( 1/3*$E26/SUM($E:$E) +1/3*$F26/SUM($F:$F) + 1/3*$G26/SUM($G:$G) ) * 'TVA Expected Demands'!V$8</f>
        <v>849.10663719353397</v>
      </c>
      <c r="AG26" s="4">
        <f xml:space="preserve"> ( 1/3*$E26/SUM($E:$E) +1/3*$F26/SUM($F:$F) + 1/3*$G26/SUM($G:$G) ) * 'TVA Expected Demands'!W$8</f>
        <v>810.13636142409553</v>
      </c>
      <c r="AH26" s="4">
        <f xml:space="preserve"> ( 1/3*$E26/SUM($E:$E) +1/3*$F26/SUM($F:$F) + 1/3*$G26/SUM($G:$G) ) * 'TVA Expected Demands'!X$8</f>
        <v>753.53667518753036</v>
      </c>
      <c r="AI26" s="4">
        <f xml:space="preserve"> ( 1/3*$E26/SUM($E:$E) +1/3*$F26/SUM($F:$F) + 1/3*$G26/SUM($G:$G) ) * 'TVA Expected Demands'!Y$8</f>
        <v>703.16521842443683</v>
      </c>
      <c r="AJ26" s="42">
        <v>7.1551507658467841</v>
      </c>
      <c r="AK26" s="42">
        <v>0.99999272765682823</v>
      </c>
    </row>
    <row r="27" spans="1:37" s="5" customFormat="1" x14ac:dyDescent="0.3">
      <c r="A27" s="48" t="s">
        <v>339</v>
      </c>
      <c r="B27" s="45">
        <v>10</v>
      </c>
      <c r="C27" s="45" t="s">
        <v>262</v>
      </c>
      <c r="D27" s="45">
        <v>4410</v>
      </c>
      <c r="E27" s="45">
        <v>4410</v>
      </c>
      <c r="F27" s="45"/>
      <c r="G27" s="50"/>
      <c r="H27" s="52">
        <v>-3.61E-2</v>
      </c>
      <c r="I27" s="45">
        <v>1.0800000000000001E-2</v>
      </c>
      <c r="J27" s="45">
        <v>2.23E-2</v>
      </c>
      <c r="K27" s="53">
        <v>0.29486666700000003</v>
      </c>
      <c r="L27" s="51">
        <f xml:space="preserve"> ( 1/3*$E27/SUM($E:$E) +1/3*$F27/SUM($F:$F) + 1/3*$G27/SUM($G:$G) ) * 'TVA Expected Demands'!B$8</f>
        <v>19.286114333574744</v>
      </c>
      <c r="M27" s="4">
        <f xml:space="preserve"> ( 1/3*$E27/SUM($E:$E) +1/3*$F27/SUM($F:$F) + 1/3*$G27/SUM($G:$G) ) * 'TVA Expected Demands'!C$8</f>
        <v>18.711620700250833</v>
      </c>
      <c r="N27" s="4">
        <f xml:space="preserve"> ( 1/3*$E27/SUM($E:$E) +1/3*$F27/SUM($F:$F) + 1/3*$G27/SUM($G:$G) ) * 'TVA Expected Demands'!D$8</f>
        <v>18.330404664755225</v>
      </c>
      <c r="O27" s="4">
        <f xml:space="preserve"> ( 1/3*$E27/SUM($E:$E) +1/3*$F27/SUM($F:$F) + 1/3*$G27/SUM($G:$G) ) * 'TVA Expected Demands'!E$8</f>
        <v>18.251385094372381</v>
      </c>
      <c r="P27" s="4">
        <f xml:space="preserve"> ( 1/3*$E27/SUM($E:$E) +1/3*$F27/SUM($F:$F) + 1/3*$G27/SUM($G:$G) ) * 'TVA Expected Demands'!F$8</f>
        <v>18.624506963063904</v>
      </c>
      <c r="Q27" s="4">
        <f xml:space="preserve"> ( 1/3*$E27/SUM($E:$E) +1/3*$F27/SUM($F:$F) + 1/3*$G27/SUM($G:$G) ) * 'TVA Expected Demands'!G$8</f>
        <v>19.804653568411346</v>
      </c>
      <c r="R27" s="4">
        <f xml:space="preserve"> ( 1/3*$E27/SUM($E:$E) +1/3*$F27/SUM($F:$F) + 1/3*$G27/SUM($G:$G) ) * 'TVA Expected Demands'!H$8</f>
        <v>21.169770038376576</v>
      </c>
      <c r="S27" s="4">
        <f xml:space="preserve"> ( 1/3*$E27/SUM($E:$E) +1/3*$F27/SUM($F:$F) + 1/3*$G27/SUM($G:$G) ) * 'TVA Expected Demands'!I$8</f>
        <v>21.608905283298746</v>
      </c>
      <c r="T27" s="4">
        <f xml:space="preserve"> ( 1/3*$E27/SUM($E:$E) +1/3*$F27/SUM($F:$F) + 1/3*$G27/SUM($G:$G) ) * 'TVA Expected Demands'!J$8</f>
        <v>22.037917480555649</v>
      </c>
      <c r="U27" s="4">
        <f xml:space="preserve"> ( 1/3*$E27/SUM($E:$E) +1/3*$F27/SUM($F:$F) + 1/3*$G27/SUM($G:$G) ) * 'TVA Expected Demands'!K$8</f>
        <v>22.553680352108533</v>
      </c>
      <c r="V27" s="4">
        <f xml:space="preserve"> ( 1/3*$E27/SUM($E:$E) +1/3*$F27/SUM($F:$F) + 1/3*$G27/SUM($G:$G) ) * 'TVA Expected Demands'!L$8</f>
        <v>23.272331309779524</v>
      </c>
      <c r="W27" s="4">
        <f xml:space="preserve"> ( 1/3*$E27/SUM($E:$E) +1/3*$F27/SUM($F:$F) + 1/3*$G27/SUM($G:$G) ) * 'TVA Expected Demands'!M$8</f>
        <v>23.821196974330626</v>
      </c>
      <c r="X27" s="4">
        <f xml:space="preserve"> ( 1/3*$E27/SUM($E:$E) +1/3*$F27/SUM($F:$F) + 1/3*$G27/SUM($G:$G) ) * 'TVA Expected Demands'!N$8</f>
        <v>24.421543888986147</v>
      </c>
      <c r="Y27" s="4">
        <f xml:space="preserve"> ( 1/3*$E27/SUM($E:$E) +1/3*$F27/SUM($F:$F) + 1/3*$G27/SUM($G:$G) ) * 'TVA Expected Demands'!O$8</f>
        <v>24.936013615948035</v>
      </c>
      <c r="Z27" s="4">
        <f xml:space="preserve"> ( 1/3*$E27/SUM($E:$E) +1/3*$F27/SUM($F:$F) + 1/3*$G27/SUM($G:$G) ) * 'TVA Expected Demands'!P$8</f>
        <v>25.309754827218239</v>
      </c>
      <c r="AA27" s="4">
        <f xml:space="preserve"> ( 1/3*$E27/SUM($E:$E) +1/3*$F27/SUM($F:$F) + 1/3*$G27/SUM($G:$G) ) * 'TVA Expected Demands'!Q$8</f>
        <v>25.598069475912396</v>
      </c>
      <c r="AB27" s="4">
        <f xml:space="preserve"> ( 1/3*$E27/SUM($E:$E) +1/3*$F27/SUM($F:$F) + 1/3*$G27/SUM($G:$G) ) * 'TVA Expected Demands'!R$8</f>
        <v>25.814839378449115</v>
      </c>
      <c r="AC27" s="4">
        <f xml:space="preserve"> ( 1/3*$E27/SUM($E:$E) +1/3*$F27/SUM($F:$F) + 1/3*$G27/SUM($G:$G) ) * 'TVA Expected Demands'!S$8</f>
        <v>25.938707894184382</v>
      </c>
      <c r="AD27" s="4">
        <f xml:space="preserve"> ( 1/3*$E27/SUM($E:$E) +1/3*$F27/SUM($F:$F) + 1/3*$G27/SUM($G:$G) ) * 'TVA Expected Demands'!T$8</f>
        <v>25.470846098889965</v>
      </c>
      <c r="AE27" s="4">
        <f xml:space="preserve"> ( 1/3*$E27/SUM($E:$E) +1/3*$F27/SUM($F:$F) + 1/3*$G27/SUM($G:$G) ) * 'TVA Expected Demands'!U$8</f>
        <v>24.899707326853214</v>
      </c>
      <c r="AF27" s="4">
        <f xml:space="preserve"> ( 1/3*$E27/SUM($E:$E) +1/3*$F27/SUM($F:$F) + 1/3*$G27/SUM($G:$G) ) * 'TVA Expected Demands'!V$8</f>
        <v>24.42986123268496</v>
      </c>
      <c r="AG27" s="4">
        <f xml:space="preserve"> ( 1/3*$E27/SUM($E:$E) +1/3*$F27/SUM($F:$F) + 1/3*$G27/SUM($G:$G) ) * 'TVA Expected Demands'!W$8</f>
        <v>23.308637598874345</v>
      </c>
      <c r="AH27" s="4">
        <f xml:space="preserve"> ( 1/3*$E27/SUM($E:$E) +1/3*$F27/SUM($F:$F) + 1/3*$G27/SUM($G:$G) ) * 'TVA Expected Demands'!X$8</f>
        <v>21.680193749768456</v>
      </c>
      <c r="AI27" s="4">
        <f xml:space="preserve"> ( 1/3*$E27/SUM($E:$E) +1/3*$F27/SUM($F:$F) + 1/3*$G27/SUM($G:$G) ) * 'TVA Expected Demands'!Y$8</f>
        <v>20.230943861818179</v>
      </c>
      <c r="AJ27" s="42">
        <v>6.6752739833505572</v>
      </c>
      <c r="AK27" s="42">
        <v>0.92246565134441705</v>
      </c>
    </row>
    <row r="28" spans="1:37" s="5" customFormat="1" x14ac:dyDescent="0.3">
      <c r="A28" s="48" t="s">
        <v>340</v>
      </c>
      <c r="B28" s="45">
        <v>11</v>
      </c>
      <c r="C28" s="45" t="s">
        <v>262</v>
      </c>
      <c r="D28" s="45">
        <v>318158</v>
      </c>
      <c r="E28" s="45">
        <v>318158</v>
      </c>
      <c r="F28" s="45"/>
      <c r="G28" s="50"/>
      <c r="H28" s="52">
        <v>-2.23E-2</v>
      </c>
      <c r="I28" s="45">
        <v>1.15E-2</v>
      </c>
      <c r="J28" s="45">
        <v>8.8999999999999999E-3</v>
      </c>
      <c r="K28" s="53">
        <v>-2.41E-2</v>
      </c>
      <c r="L28" s="51">
        <f xml:space="preserve"> ( 1/3*$E28/SUM($E:$E) +1/3*$F28/SUM($F:$F) + 1/3*$G28/SUM($G:$G) ) * 'TVA Expected Demands'!B$8</f>
        <v>1391.3903773563432</v>
      </c>
      <c r="M28" s="4">
        <f xml:space="preserve"> ( 1/3*$E28/SUM($E:$E) +1/3*$F28/SUM($F:$F) + 1/3*$G28/SUM($G:$G) ) * 'TVA Expected Demands'!C$8</f>
        <v>1349.9437230726539</v>
      </c>
      <c r="N28" s="4">
        <f xml:space="preserve"> ( 1/3*$E28/SUM($E:$E) +1/3*$F28/SUM($F:$F) + 1/3*$G28/SUM($G:$G) ) * 'TVA Expected Demands'!D$8</f>
        <v>1322.4410175349642</v>
      </c>
      <c r="O28" s="4">
        <f xml:space="preserve"> ( 1/3*$E28/SUM($E:$E) +1/3*$F28/SUM($F:$F) + 1/3*$G28/SUM($G:$G) ) * 'TVA Expected Demands'!E$8</f>
        <v>1316.7401766111852</v>
      </c>
      <c r="P28" s="4">
        <f xml:space="preserve"> ( 1/3*$E28/SUM($E:$E) +1/3*$F28/SUM($F:$F) + 1/3*$G28/SUM($G:$G) ) * 'TVA Expected Demands'!F$8</f>
        <v>1343.6589311461419</v>
      </c>
      <c r="Q28" s="4">
        <f xml:space="preserve"> ( 1/3*$E28/SUM($E:$E) +1/3*$F28/SUM($F:$F) + 1/3*$G28/SUM($G:$G) ) * 'TVA Expected Demands'!G$8</f>
        <v>1428.80021995887</v>
      </c>
      <c r="R28" s="4">
        <f xml:space="preserve"> ( 1/3*$E28/SUM($E:$E) +1/3*$F28/SUM($F:$F) + 1/3*$G28/SUM($G:$G) ) * 'TVA Expected Demands'!H$8</f>
        <v>1527.2860988366924</v>
      </c>
      <c r="S28" s="4">
        <f xml:space="preserve"> ( 1/3*$E28/SUM($E:$E) +1/3*$F28/SUM($F:$F) + 1/3*$G28/SUM($G:$G) ) * 'TVA Expected Demands'!I$8</f>
        <v>1558.9673666947306</v>
      </c>
      <c r="T28" s="4">
        <f xml:space="preserve"> ( 1/3*$E28/SUM($E:$E) +1/3*$F28/SUM($F:$F) + 1/3*$G28/SUM($G:$G) ) * 'TVA Expected Demands'!J$8</f>
        <v>1589.9183106073976</v>
      </c>
      <c r="U28" s="4">
        <f xml:space="preserve"> ( 1/3*$E28/SUM($E:$E) +1/3*$F28/SUM($F:$F) + 1/3*$G28/SUM($G:$G) ) * 'TVA Expected Demands'!K$8</f>
        <v>1627.1278533936838</v>
      </c>
      <c r="V28" s="4">
        <f xml:space="preserve"> ( 1/3*$E28/SUM($E:$E) +1/3*$F28/SUM($F:$F) + 1/3*$G28/SUM($G:$G) ) * 'TVA Expected Demands'!L$8</f>
        <v>1678.9746904437263</v>
      </c>
      <c r="W28" s="4">
        <f xml:space="preserve"> ( 1/3*$E28/SUM($E:$E) +1/3*$F28/SUM($F:$F) + 1/3*$G28/SUM($G:$G) ) * 'TVA Expected Demands'!M$8</f>
        <v>1718.5724233467308</v>
      </c>
      <c r="X28" s="4">
        <f xml:space="preserve"> ( 1/3*$E28/SUM($E:$E) +1/3*$F28/SUM($F:$F) + 1/3*$G28/SUM($G:$G) ) * 'TVA Expected Demands'!N$8</f>
        <v>1761.8842541115769</v>
      </c>
      <c r="Y28" s="4">
        <f xml:space="preserve"> ( 1/3*$E28/SUM($E:$E) +1/3*$F28/SUM($F:$F) + 1/3*$G28/SUM($G:$G) ) * 'TVA Expected Demands'!O$8</f>
        <v>1799.0005034065293</v>
      </c>
      <c r="Z28" s="4">
        <f xml:space="preserve"> ( 1/3*$E28/SUM($E:$E) +1/3*$F28/SUM($F:$F) + 1/3*$G28/SUM($G:$G) ) * 'TVA Expected Demands'!P$8</f>
        <v>1825.9639402081859</v>
      </c>
      <c r="AA28" s="4">
        <f xml:space="preserve"> ( 1/3*$E28/SUM($E:$E) +1/3*$F28/SUM($F:$F) + 1/3*$G28/SUM($G:$G) ) * 'TVA Expected Demands'!Q$8</f>
        <v>1846.7643057408925</v>
      </c>
      <c r="AB28" s="4">
        <f xml:space="preserve"> ( 1/3*$E28/SUM($E:$E) +1/3*$F28/SUM($F:$F) + 1/3*$G28/SUM($G:$G) ) * 'TVA Expected Demands'!R$8</f>
        <v>1862.4030990858532</v>
      </c>
      <c r="AC28" s="4">
        <f xml:space="preserve"> ( 1/3*$E28/SUM($E:$E) +1/3*$F28/SUM($F:$F) + 1/3*$G28/SUM($G:$G) ) * 'TVA Expected Demands'!S$8</f>
        <v>1871.339552425831</v>
      </c>
      <c r="AD28" s="4">
        <f xml:space="preserve"> ( 1/3*$E28/SUM($E:$E) +1/3*$F28/SUM($F:$F) + 1/3*$G28/SUM($G:$G) ) * 'TVA Expected Demands'!T$8</f>
        <v>1837.5858170364247</v>
      </c>
      <c r="AE28" s="4">
        <f xml:space="preserve"> ( 1/3*$E28/SUM($E:$E) +1/3*$F28/SUM($F:$F) + 1/3*$G28/SUM($G:$G) ) * 'TVA Expected Demands'!U$8</f>
        <v>1796.3811981172255</v>
      </c>
      <c r="AF28" s="4">
        <f xml:space="preserve"> ( 1/3*$E28/SUM($E:$E) +1/3*$F28/SUM($F:$F) + 1/3*$G28/SUM($G:$G) ) * 'TVA Expected Demands'!V$8</f>
        <v>1762.484306138</v>
      </c>
      <c r="AG28" s="4">
        <f xml:space="preserve"> ( 1/3*$E28/SUM($E:$E) +1/3*$F28/SUM($F:$F) + 1/3*$G28/SUM($G:$G) ) * 'TVA Expected Demands'!W$8</f>
        <v>1681.5939957330302</v>
      </c>
      <c r="AH28" s="4">
        <f xml:space="preserve"> ( 1/3*$E28/SUM($E:$E) +1/3*$F28/SUM($F:$F) + 1/3*$G28/SUM($G:$G) ) * 'TVA Expected Demands'!X$8</f>
        <v>1564.1104496686692</v>
      </c>
      <c r="AI28" s="4">
        <f xml:space="preserve"> ( 1/3*$E28/SUM($E:$E) +1/3*$F28/SUM($F:$F) + 1/3*$G28/SUM($G:$G) ) * 'TVA Expected Demands'!Y$8</f>
        <v>1459.5547930132307</v>
      </c>
      <c r="AJ28" s="42">
        <v>7.0734581179754743</v>
      </c>
      <c r="AK28" s="42">
        <v>0.96079087231661342</v>
      </c>
    </row>
    <row r="29" spans="1:37" s="5" customFormat="1" x14ac:dyDescent="0.3">
      <c r="A29" s="48" t="s">
        <v>341</v>
      </c>
      <c r="B29" s="45">
        <v>12</v>
      </c>
      <c r="C29" s="45" t="s">
        <v>262</v>
      </c>
      <c r="D29" s="45">
        <v>36052</v>
      </c>
      <c r="E29" s="45">
        <v>36052</v>
      </c>
      <c r="F29" s="45"/>
      <c r="G29" s="50"/>
      <c r="H29" s="52">
        <v>-2.9499999999999998E-2</v>
      </c>
      <c r="I29" s="45">
        <v>1.32E-2</v>
      </c>
      <c r="J29" s="45">
        <v>7.7000000000000002E-3</v>
      </c>
      <c r="K29" s="53">
        <v>-0.221</v>
      </c>
      <c r="L29" s="51">
        <f xml:space="preserve"> ( 1/3*$E29/SUM($E:$E) +1/3*$F29/SUM($F:$F) + 1/3*$G29/SUM($G:$G) ) * 'TVA Expected Demands'!B$8</f>
        <v>157.66507799411261</v>
      </c>
      <c r="M29" s="4">
        <f xml:space="preserve"> ( 1/3*$E29/SUM($E:$E) +1/3*$F29/SUM($F:$F) + 1/3*$G29/SUM($G:$G) ) * 'TVA Expected Demands'!C$8</f>
        <v>152.96855997402332</v>
      </c>
      <c r="N29" s="4">
        <f xml:space="preserve"> ( 1/3*$E29/SUM($E:$E) +1/3*$F29/SUM($F:$F) + 1/3*$G29/SUM($G:$G) ) * 'TVA Expected Demands'!D$8</f>
        <v>149.85209727296035</v>
      </c>
      <c r="O29" s="4">
        <f xml:space="preserve"> ( 1/3*$E29/SUM($E:$E) +1/3*$F29/SUM($F:$F) + 1/3*$G29/SUM($G:$G) ) * 'TVA Expected Demands'!E$8</f>
        <v>149.20610780551314</v>
      </c>
      <c r="P29" s="4">
        <f xml:space="preserve"> ( 1/3*$E29/SUM($E:$E) +1/3*$F29/SUM($F:$F) + 1/3*$G29/SUM($G:$G) ) * 'TVA Expected Demands'!F$8</f>
        <v>152.25640023409974</v>
      </c>
      <c r="Q29" s="4">
        <f xml:space="preserve"> ( 1/3*$E29/SUM($E:$E) +1/3*$F29/SUM($F:$F) + 1/3*$G29/SUM($G:$G) ) * 'TVA Expected Demands'!G$8</f>
        <v>161.90416563455005</v>
      </c>
      <c r="R29" s="4">
        <f xml:space="preserve"> ( 1/3*$E29/SUM($E:$E) +1/3*$F29/SUM($F:$F) + 1/3*$G29/SUM($G:$G) ) * 'TVA Expected Demands'!H$8</f>
        <v>173.06407016407078</v>
      </c>
      <c r="S29" s="4">
        <f xml:space="preserve"> ( 1/3*$E29/SUM($E:$E) +1/3*$F29/SUM($F:$F) + 1/3*$G29/SUM($G:$G) ) * 'TVA Expected Demands'!I$8</f>
        <v>176.65402568559779</v>
      </c>
      <c r="T29" s="4">
        <f xml:space="preserve"> ( 1/3*$E29/SUM($E:$E) +1/3*$F29/SUM($F:$F) + 1/3*$G29/SUM($G:$G) ) * 'TVA Expected Demands'!J$8</f>
        <v>180.16122471859234</v>
      </c>
      <c r="U29" s="4">
        <f xml:space="preserve"> ( 1/3*$E29/SUM($E:$E) +1/3*$F29/SUM($F:$F) + 1/3*$G29/SUM($G:$G) ) * 'TVA Expected Demands'!K$8</f>
        <v>184.37761543179516</v>
      </c>
      <c r="V29" s="4">
        <f xml:space="preserve"> ( 1/3*$E29/SUM($E:$E) +1/3*$F29/SUM($F:$F) + 1/3*$G29/SUM($G:$G) ) * 'TVA Expected Demands'!L$8</f>
        <v>190.25262775060574</v>
      </c>
      <c r="W29" s="4">
        <f xml:space="preserve"> ( 1/3*$E29/SUM($E:$E) +1/3*$F29/SUM($F:$F) + 1/3*$G29/SUM($G:$G) ) * 'TVA Expected Demands'!M$8</f>
        <v>194.73963567314456</v>
      </c>
      <c r="X29" s="4">
        <f xml:space="preserve"> ( 1/3*$E29/SUM($E:$E) +1/3*$F29/SUM($F:$F) + 1/3*$G29/SUM($G:$G) ) * 'TVA Expected Demands'!N$8</f>
        <v>199.64750573372527</v>
      </c>
      <c r="Y29" s="4">
        <f xml:space="preserve"> ( 1/3*$E29/SUM($E:$E) +1/3*$F29/SUM($F:$F) + 1/3*$G29/SUM($G:$G) ) * 'TVA Expected Demands'!O$8</f>
        <v>203.8533249165892</v>
      </c>
      <c r="Z29" s="4">
        <f xml:space="preserve"> ( 1/3*$E29/SUM($E:$E) +1/3*$F29/SUM($F:$F) + 1/3*$G29/SUM($G:$G) ) * 'TVA Expected Demands'!P$8</f>
        <v>206.90868050586664</v>
      </c>
      <c r="AA29" s="4">
        <f xml:space="preserve"> ( 1/3*$E29/SUM($E:$E) +1/3*$F29/SUM($F:$F) + 1/3*$G29/SUM($G:$G) ) * 'TVA Expected Demands'!Q$8</f>
        <v>209.26566910330919</v>
      </c>
      <c r="AB29" s="4">
        <f xml:space="preserve"> ( 1/3*$E29/SUM($E:$E) +1/3*$F29/SUM($F:$F) + 1/3*$G29/SUM($G:$G) ) * 'TVA Expected Demands'!R$8</f>
        <v>211.0377753450901</v>
      </c>
      <c r="AC29" s="4">
        <f xml:space="preserve"> ( 1/3*$E29/SUM($E:$E) +1/3*$F29/SUM($F:$F) + 1/3*$G29/SUM($G:$G) ) * 'TVA Expected Demands'!S$8</f>
        <v>212.05040748325061</v>
      </c>
      <c r="AD29" s="4">
        <f xml:space="preserve"> ( 1/3*$E29/SUM($E:$E) +1/3*$F29/SUM($F:$F) + 1/3*$G29/SUM($G:$G) ) * 'TVA Expected Demands'!T$8</f>
        <v>208.22561078394125</v>
      </c>
      <c r="AE29" s="4">
        <f xml:space="preserve"> ( 1/3*$E29/SUM($E:$E) +1/3*$F29/SUM($F:$F) + 1/3*$G29/SUM($G:$G) ) * 'TVA Expected Demands'!U$8</f>
        <v>203.55651894505939</v>
      </c>
      <c r="AF29" s="4">
        <f xml:space="preserve"> ( 1/3*$E29/SUM($E:$E) +1/3*$F29/SUM($F:$F) + 1/3*$G29/SUM($G:$G) ) * 'TVA Expected Demands'!V$8</f>
        <v>199.71550048996781</v>
      </c>
      <c r="AG29" s="4">
        <f xml:space="preserve"> ( 1/3*$E29/SUM($E:$E) +1/3*$F29/SUM($F:$F) + 1/3*$G29/SUM($G:$G) ) * 'TVA Expected Demands'!W$8</f>
        <v>190.54943372213555</v>
      </c>
      <c r="AH29" s="4">
        <f xml:space="preserve"> ( 1/3*$E29/SUM($E:$E) +1/3*$F29/SUM($F:$F) + 1/3*$G29/SUM($G:$G) ) * 'TVA Expected Demands'!X$8</f>
        <v>177.23681294028395</v>
      </c>
      <c r="AI29" s="4">
        <f xml:space="preserve"> ( 1/3*$E29/SUM($E:$E) +1/3*$F29/SUM($F:$F) + 1/3*$G29/SUM($G:$G) ) * 'TVA Expected Demands'!Y$8</f>
        <v>165.38911294926731</v>
      </c>
      <c r="AJ29" s="42">
        <v>7.1544184400752409</v>
      </c>
      <c r="AK29" s="42">
        <v>1.0026052254144044</v>
      </c>
    </row>
    <row r="30" spans="1:37" s="5" customFormat="1" x14ac:dyDescent="0.3">
      <c r="A30" s="48" t="s">
        <v>342</v>
      </c>
      <c r="B30" s="45">
        <v>13</v>
      </c>
      <c r="C30" s="45" t="s">
        <v>262</v>
      </c>
      <c r="D30" s="45">
        <v>5395</v>
      </c>
      <c r="E30" s="45">
        <v>5395</v>
      </c>
      <c r="F30" s="45"/>
      <c r="G30" s="50"/>
      <c r="H30" s="52">
        <v>-3.7199999999999997E-2</v>
      </c>
      <c r="I30" s="45">
        <v>1.84E-2</v>
      </c>
      <c r="J30" s="45">
        <v>8.2000000000000007E-3</v>
      </c>
      <c r="K30" s="53">
        <v>-1.5335333330000001</v>
      </c>
      <c r="L30" s="51">
        <f xml:space="preserve"> ( 1/3*$E30/SUM($E:$E) +1/3*$F30/SUM($F:$F) + 1/3*$G30/SUM($G:$G) ) * 'TVA Expected Demands'!B$8</f>
        <v>23.593783861595409</v>
      </c>
      <c r="M30" s="4">
        <f xml:space="preserve"> ( 1/3*$E30/SUM($E:$E) +1/3*$F30/SUM($F:$F) + 1/3*$G30/SUM($G:$G) ) * 'TVA Expected Demands'!C$8</f>
        <v>22.89097362309597</v>
      </c>
      <c r="N30" s="4">
        <f xml:space="preserve"> ( 1/3*$E30/SUM($E:$E) +1/3*$F30/SUM($F:$F) + 1/3*$G30/SUM($G:$G) ) * 'TVA Expected Demands'!D$8</f>
        <v>22.424610695318464</v>
      </c>
      <c r="O30" s="4">
        <f xml:space="preserve"> ( 1/3*$E30/SUM($E:$E) +1/3*$F30/SUM($F:$F) + 1/3*$G30/SUM($G:$G) ) * 'TVA Expected Demands'!E$8</f>
        <v>22.327941629056461</v>
      </c>
      <c r="P30" s="4">
        <f xml:space="preserve"> ( 1/3*$E30/SUM($E:$E) +1/3*$F30/SUM($F:$F) + 1/3*$G30/SUM($G:$G) ) * 'TVA Expected Demands'!F$8</f>
        <v>22.784402509235775</v>
      </c>
      <c r="Q30" s="4">
        <f xml:space="preserve"> ( 1/3*$E30/SUM($E:$E) +1/3*$F30/SUM($F:$F) + 1/3*$G30/SUM($G:$G) ) * 'TVA Expected Demands'!G$8</f>
        <v>24.228141950471478</v>
      </c>
      <c r="R30" s="4">
        <f xml:space="preserve"> ( 1/3*$E30/SUM($E:$E) +1/3*$F30/SUM($F:$F) + 1/3*$G30/SUM($G:$G) ) * 'TVA Expected Demands'!H$8</f>
        <v>25.898165387084269</v>
      </c>
      <c r="S30" s="4">
        <f xml:space="preserve"> ( 1/3*$E30/SUM($E:$E) +1/3*$F30/SUM($F:$F) + 1/3*$G30/SUM($G:$G) ) * 'TVA Expected Demands'!I$8</f>
        <v>26.435384127754361</v>
      </c>
      <c r="T30" s="4">
        <f xml:space="preserve"> ( 1/3*$E30/SUM($E:$E) +1/3*$F30/SUM($F:$F) + 1/3*$G30/SUM($G:$G) ) * 'TVA Expected Demands'!J$8</f>
        <v>26.960218777233045</v>
      </c>
      <c r="U30" s="4">
        <f xml:space="preserve"> ( 1/3*$E30/SUM($E:$E) +1/3*$F30/SUM($F:$F) + 1/3*$G30/SUM($G:$G) ) * 'TVA Expected Demands'!K$8</f>
        <v>27.591180385402613</v>
      </c>
      <c r="V30" s="4">
        <f xml:space="preserve"> ( 1/3*$E30/SUM($E:$E) +1/3*$F30/SUM($F:$F) + 1/3*$G30/SUM($G:$G) ) * 'TVA Expected Demands'!L$8</f>
        <v>28.470346352893547</v>
      </c>
      <c r="W30" s="4">
        <f xml:space="preserve"> ( 1/3*$E30/SUM($E:$E) +1/3*$F30/SUM($F:$F) + 1/3*$G30/SUM($G:$G) ) * 'TVA Expected Demands'!M$8</f>
        <v>29.141804461794493</v>
      </c>
      <c r="X30" s="4">
        <f xml:space="preserve"> ( 1/3*$E30/SUM($E:$E) +1/3*$F30/SUM($F:$F) + 1/3*$G30/SUM($G:$G) ) * 'TVA Expected Demands'!N$8</f>
        <v>29.876242467365138</v>
      </c>
      <c r="Y30" s="4">
        <f xml:space="preserve"> ( 1/3*$E30/SUM($E:$E) +1/3*$F30/SUM($F:$F) + 1/3*$G30/SUM($G:$G) ) * 'TVA Expected Demands'!O$8</f>
        <v>30.505622099328718</v>
      </c>
      <c r="Z30" s="4">
        <f xml:space="preserve"> ( 1/3*$E30/SUM($E:$E) +1/3*$F30/SUM($F:$F) + 1/3*$G30/SUM($G:$G) ) * 'TVA Expected Demands'!P$8</f>
        <v>30.962840655973334</v>
      </c>
      <c r="AA30" s="4">
        <f xml:space="preserve"> ( 1/3*$E30/SUM($E:$E) +1/3*$F30/SUM($F:$F) + 1/3*$G30/SUM($G:$G) ) * 'TVA Expected Demands'!Q$8</f>
        <v>31.315552113956322</v>
      </c>
      <c r="AB30" s="4">
        <f xml:space="preserve"> ( 1/3*$E30/SUM($E:$E) +1/3*$F30/SUM($F:$F) + 1/3*$G30/SUM($G:$G) ) * 'TVA Expected Demands'!R$8</f>
        <v>31.580738876810198</v>
      </c>
      <c r="AC30" s="4">
        <f xml:space="preserve"> ( 1/3*$E30/SUM($E:$E) +1/3*$F30/SUM($F:$F) + 1/3*$G30/SUM($G:$G) ) * 'TVA Expected Demands'!S$8</f>
        <v>31.732274169869555</v>
      </c>
      <c r="AD30" s="4">
        <f xml:space="preserve"> ( 1/3*$E30/SUM($E:$E) +1/3*$F30/SUM($F:$F) + 1/3*$G30/SUM($G:$G) ) * 'TVA Expected Demands'!T$8</f>
        <v>31.159912631181712</v>
      </c>
      <c r="AE30" s="4">
        <f xml:space="preserve"> ( 1/3*$E30/SUM($E:$E) +1/3*$F30/SUM($F:$F) + 1/3*$G30/SUM($G:$G) ) * 'TVA Expected Demands'!U$8</f>
        <v>30.461206582397526</v>
      </c>
      <c r="AF30" s="4">
        <f xml:space="preserve"> ( 1/3*$E30/SUM($E:$E) +1/3*$F30/SUM($F:$F) + 1/3*$G30/SUM($G:$G) ) * 'TVA Expected Demands'!V$8</f>
        <v>29.886417539758583</v>
      </c>
      <c r="AG30" s="4">
        <f xml:space="preserve"> ( 1/3*$E30/SUM($E:$E) +1/3*$F30/SUM($F:$F) + 1/3*$G30/SUM($G:$G) ) * 'TVA Expected Demands'!W$8</f>
        <v>28.514761869824735</v>
      </c>
      <c r="AH30" s="4">
        <f xml:space="preserve"> ( 1/3*$E30/SUM($E:$E) +1/3*$F30/SUM($F:$F) + 1/3*$G30/SUM($G:$G) ) * 'TVA Expected Demands'!X$8</f>
        <v>26.522595301587486</v>
      </c>
      <c r="AI30" s="4">
        <f xml:space="preserve"> ( 1/3*$E30/SUM($E:$E) +1/3*$F30/SUM($F:$F) + 1/3*$G30/SUM($G:$G) ) * 'TVA Expected Demands'!Y$8</f>
        <v>24.749646742519062</v>
      </c>
      <c r="AJ30" s="42">
        <v>7.2059164374264055</v>
      </c>
      <c r="AK30" s="42">
        <v>0.97527360844273225</v>
      </c>
    </row>
    <row r="31" spans="1:37" s="5" customFormat="1" x14ac:dyDescent="0.3">
      <c r="A31" s="48" t="s">
        <v>343</v>
      </c>
      <c r="B31" s="45">
        <v>14</v>
      </c>
      <c r="C31" s="45" t="s">
        <v>262</v>
      </c>
      <c r="D31" s="45">
        <v>266285</v>
      </c>
      <c r="E31" s="45">
        <v>266285</v>
      </c>
      <c r="F31" s="45"/>
      <c r="G31" s="50"/>
      <c r="H31" s="52">
        <v>-2.5399999999999999E-2</v>
      </c>
      <c r="I31" s="45">
        <v>1.2999999999999999E-2</v>
      </c>
      <c r="J31" s="45">
        <v>1.0699999999999999E-2</v>
      </c>
      <c r="K31" s="53">
        <v>-0.39826666700000002</v>
      </c>
      <c r="L31" s="51">
        <f xml:space="preserve"> ( 1/3*$E31/SUM($E:$E) +1/3*$F31/SUM($F:$F) + 1/3*$G31/SUM($G:$G) ) * 'TVA Expected Demands'!B$8</f>
        <v>1164.5358175319616</v>
      </c>
      <c r="M31" s="4">
        <f xml:space="preserve"> ( 1/3*$E31/SUM($E:$E) +1/3*$F31/SUM($F:$F) + 1/3*$G31/SUM($G:$G) ) * 'TVA Expected Demands'!C$8</f>
        <v>1129.8466934617443</v>
      </c>
      <c r="N31" s="4">
        <f xml:space="preserve"> ( 1/3*$E31/SUM($E:$E) +1/3*$F31/SUM($F:$F) + 1/3*$G31/SUM($G:$G) ) * 'TVA Expected Demands'!D$8</f>
        <v>1106.8280739579011</v>
      </c>
      <c r="O31" s="4">
        <f xml:space="preserve"> ( 1/3*$E31/SUM($E:$E) +1/3*$F31/SUM($F:$F) + 1/3*$G31/SUM($G:$G) ) * 'TVA Expected Demands'!E$8</f>
        <v>1102.0567074501016</v>
      </c>
      <c r="P31" s="4">
        <f xml:space="preserve"> ( 1/3*$E31/SUM($E:$E) +1/3*$F31/SUM($F:$F) + 1/3*$G31/SUM($G:$G) ) * 'TVA Expected Demands'!F$8</f>
        <v>1124.586584276524</v>
      </c>
      <c r="Q31" s="4">
        <f xml:space="preserve"> ( 1/3*$E31/SUM($E:$E) +1/3*$F31/SUM($F:$F) + 1/3*$G31/SUM($G:$G) ) * 'TVA Expected Demands'!G$8</f>
        <v>1195.8462982912506</v>
      </c>
      <c r="R31" s="4">
        <f xml:space="preserve"> ( 1/3*$E31/SUM($E:$E) +1/3*$F31/SUM($F:$F) + 1/3*$G31/SUM($G:$G) ) * 'TVA Expected Demands'!H$8</f>
        <v>1278.2748786097745</v>
      </c>
      <c r="S31" s="4">
        <f xml:space="preserve"> ( 1/3*$E31/SUM($E:$E) +1/3*$F31/SUM($F:$F) + 1/3*$G31/SUM($G:$G) ) * 'TVA Expected Demands'!I$8</f>
        <v>1304.7907808079831</v>
      </c>
      <c r="T31" s="4">
        <f xml:space="preserve"> ( 1/3*$E31/SUM($E:$E) +1/3*$F31/SUM($F:$F) + 1/3*$G31/SUM($G:$G) ) * 'TVA Expected Demands'!J$8</f>
        <v>1330.695432269787</v>
      </c>
      <c r="U31" s="4">
        <f xml:space="preserve"> ( 1/3*$E31/SUM($E:$E) +1/3*$F31/SUM($F:$F) + 1/3*$G31/SUM($G:$G) ) * 'TVA Expected Demands'!K$8</f>
        <v>1361.8382704220453</v>
      </c>
      <c r="V31" s="4">
        <f xml:space="preserve"> ( 1/3*$E31/SUM($E:$E) +1/3*$F31/SUM($F:$F) + 1/3*$G31/SUM($G:$G) ) * 'TVA Expected Demands'!L$8</f>
        <v>1405.2319144727076</v>
      </c>
      <c r="W31" s="4">
        <f xml:space="preserve"> ( 1/3*$E31/SUM($E:$E) +1/3*$F31/SUM($F:$F) + 1/3*$G31/SUM($G:$G) ) * 'TVA Expected Demands'!M$8</f>
        <v>1438.3735683241791</v>
      </c>
      <c r="X31" s="4">
        <f xml:space="preserve"> ( 1/3*$E31/SUM($E:$E) +1/3*$F31/SUM($F:$F) + 1/3*$G31/SUM($G:$G) ) * 'TVA Expected Demands'!N$8</f>
        <v>1474.6237674554818</v>
      </c>
      <c r="Y31" s="4">
        <f xml:space="preserve"> ( 1/3*$E31/SUM($E:$E) +1/3*$F31/SUM($F:$F) + 1/3*$G31/SUM($G:$G) ) * 'TVA Expected Demands'!O$8</f>
        <v>1505.6885228396193</v>
      </c>
      <c r="Z31" s="4">
        <f xml:space="preserve"> ( 1/3*$E31/SUM($E:$E) +1/3*$F31/SUM($F:$F) + 1/3*$G31/SUM($G:$G) ) * 'TVA Expected Demands'!P$8</f>
        <v>1528.2557968629949</v>
      </c>
      <c r="AA31" s="4">
        <f xml:space="preserve"> ( 1/3*$E31/SUM($E:$E) +1/3*$F31/SUM($F:$F) + 1/3*$G31/SUM($G:$G) ) * 'TVA Expected Demands'!Q$8</f>
        <v>1545.6648368238848</v>
      </c>
      <c r="AB31" s="4">
        <f xml:space="preserve"> ( 1/3*$E31/SUM($E:$E) +1/3*$F31/SUM($F:$F) + 1/3*$G31/SUM($G:$G) ) * 'TVA Expected Demands'!R$8</f>
        <v>1558.7538557574426</v>
      </c>
      <c r="AC31" s="4">
        <f xml:space="preserve"> ( 1/3*$E31/SUM($E:$E) +1/3*$F31/SUM($F:$F) + 1/3*$G31/SUM($G:$G) ) * 'TVA Expected Demands'!S$8</f>
        <v>1566.2332951480471</v>
      </c>
      <c r="AD31" s="4">
        <f xml:space="preserve"> ( 1/3*$E31/SUM($E:$E) +1/3*$F31/SUM($F:$F) + 1/3*$G31/SUM($G:$G) ) * 'TVA Expected Demands'!T$8</f>
        <v>1537.9828239099577</v>
      </c>
      <c r="AE31" s="4">
        <f xml:space="preserve"> ( 1/3*$E31/SUM($E:$E) +1/3*$F31/SUM($F:$F) + 1/3*$G31/SUM($G:$G) ) * 'TVA Expected Demands'!U$8</f>
        <v>1503.496273363063</v>
      </c>
      <c r="AF31" s="4">
        <f xml:space="preserve"> ( 1/3*$E31/SUM($E:$E) +1/3*$F31/SUM($F:$F) + 1/3*$G31/SUM($G:$G) ) * 'TVA Expected Demands'!V$8</f>
        <v>1475.1259860193907</v>
      </c>
      <c r="AG31" s="4">
        <f xml:space="preserve"> ( 1/3*$E31/SUM($E:$E) +1/3*$F31/SUM($F:$F) + 1/3*$G31/SUM($G:$G) ) * 'TVA Expected Demands'!W$8</f>
        <v>1407.4241639492639</v>
      </c>
      <c r="AH31" s="4">
        <f xml:space="preserve"> ( 1/3*$E31/SUM($E:$E) +1/3*$F31/SUM($F:$F) + 1/3*$G31/SUM($G:$G) ) * 'TVA Expected Demands'!X$8</f>
        <v>1309.0953271331275</v>
      </c>
      <c r="AI31" s="4">
        <f xml:space="preserve"> ( 1/3*$E31/SUM($E:$E) +1/3*$F31/SUM($F:$F) + 1/3*$G31/SUM($G:$G) ) * 'TVA Expected Demands'!Y$8</f>
        <v>1221.5865955202387</v>
      </c>
      <c r="AJ31" s="42">
        <v>7.0872353907743406</v>
      </c>
      <c r="AK31" s="42">
        <v>0.96084284124644925</v>
      </c>
    </row>
    <row r="32" spans="1:37" s="5" customFormat="1" x14ac:dyDescent="0.3">
      <c r="A32" s="48" t="s">
        <v>344</v>
      </c>
      <c r="B32" s="45">
        <v>15</v>
      </c>
      <c r="C32" s="45" t="s">
        <v>262</v>
      </c>
      <c r="D32" s="45">
        <v>9397</v>
      </c>
      <c r="E32" s="45">
        <v>9397</v>
      </c>
      <c r="F32" s="45"/>
      <c r="G32" s="50"/>
      <c r="H32" s="52">
        <v>-3.1099999999999999E-2</v>
      </c>
      <c r="I32" s="45">
        <v>1.3299999999999999E-2</v>
      </c>
      <c r="J32" s="45">
        <v>8.8999999999999999E-3</v>
      </c>
      <c r="K32" s="53">
        <v>0.41199999999999998</v>
      </c>
      <c r="L32" s="51">
        <f xml:space="preserve"> ( 1/3*$E32/SUM($E:$E) +1/3*$F32/SUM($F:$F) + 1/3*$G32/SUM($G:$G) ) * 'TVA Expected Demands'!B$8</f>
        <v>41.095604624172758</v>
      </c>
      <c r="M32" s="4">
        <f xml:space="preserve"> ( 1/3*$E32/SUM($E:$E) +1/3*$F32/SUM($F:$F) + 1/3*$G32/SUM($G:$G) ) * 'TVA Expected Demands'!C$8</f>
        <v>39.871451183731757</v>
      </c>
      <c r="N32" s="4">
        <f xml:space="preserve"> ( 1/3*$E32/SUM($E:$E) +1/3*$F32/SUM($F:$F) + 1/3*$G32/SUM($G:$G) ) * 'TVA Expected Demands'!D$8</f>
        <v>39.059141187007896</v>
      </c>
      <c r="O32" s="4">
        <f xml:space="preserve"> ( 1/3*$E32/SUM($E:$E) +1/3*$F32/SUM($F:$F) + 1/3*$G32/SUM($G:$G) ) * 'TVA Expected Demands'!E$8</f>
        <v>38.890763204493702</v>
      </c>
      <c r="P32" s="4">
        <f xml:space="preserve"> ( 1/3*$E32/SUM($E:$E) +1/3*$F32/SUM($F:$F) + 1/3*$G32/SUM($G:$G) ) * 'TVA Expected Demands'!F$8</f>
        <v>39.685825834900569</v>
      </c>
      <c r="Q32" s="4">
        <f xml:space="preserve"> ( 1/3*$E32/SUM($E:$E) +1/3*$F32/SUM($F:$F) + 1/3*$G32/SUM($G:$G) ) * 'TVA Expected Demands'!G$8</f>
        <v>42.200528249968578</v>
      </c>
      <c r="R32" s="4">
        <f xml:space="preserve"> ( 1/3*$E32/SUM($E:$E) +1/3*$F32/SUM($F:$F) + 1/3*$G32/SUM($G:$G) ) * 'TVA Expected Demands'!H$8</f>
        <v>45.109371666808315</v>
      </c>
      <c r="S32" s="4">
        <f xml:space="preserve"> ( 1/3*$E32/SUM($E:$E) +1/3*$F32/SUM($F:$F) + 1/3*$G32/SUM($G:$G) ) * 'TVA Expected Demands'!I$8</f>
        <v>46.045098173958799</v>
      </c>
      <c r="T32" s="4">
        <f xml:space="preserve"> ( 1/3*$E32/SUM($E:$E) +1/3*$F32/SUM($F:$F) + 1/3*$G32/SUM($G:$G) ) * 'TVA Expected Demands'!J$8</f>
        <v>46.959254096322319</v>
      </c>
      <c r="U32" s="4">
        <f xml:space="preserve"> ( 1/3*$E32/SUM($E:$E) +1/3*$F32/SUM($F:$F) + 1/3*$G32/SUM($G:$G) ) * 'TVA Expected Demands'!K$8</f>
        <v>48.058261738948723</v>
      </c>
      <c r="V32" s="4">
        <f xml:space="preserve"> ( 1/3*$E32/SUM($E:$E) +1/3*$F32/SUM($F:$F) + 1/3*$G32/SUM($G:$G) ) * 'TVA Expected Demands'!L$8</f>
        <v>49.589591228571017</v>
      </c>
      <c r="W32" s="4">
        <f xml:space="preserve"> ( 1/3*$E32/SUM($E:$E) +1/3*$F32/SUM($F:$F) + 1/3*$G32/SUM($G:$G) ) * 'TVA Expected Demands'!M$8</f>
        <v>50.759135593602011</v>
      </c>
      <c r="X32" s="4">
        <f xml:space="preserve"> ( 1/3*$E32/SUM($E:$E) +1/3*$F32/SUM($F:$F) + 1/3*$G32/SUM($G:$G) ) * 'TVA Expected Demands'!N$8</f>
        <v>52.038378214241</v>
      </c>
      <c r="Y32" s="4">
        <f xml:space="preserve"> ( 1/3*$E32/SUM($E:$E) +1/3*$F32/SUM($F:$F) + 1/3*$G32/SUM($G:$G) ) * 'TVA Expected Demands'!O$8</f>
        <v>53.134630373937341</v>
      </c>
      <c r="Z32" s="4">
        <f xml:space="preserve"> ( 1/3*$E32/SUM($E:$E) +1/3*$F32/SUM($F:$F) + 1/3*$G32/SUM($G:$G) ) * 'TVA Expected Demands'!P$8</f>
        <v>53.931012723666612</v>
      </c>
      <c r="AA32" s="4">
        <f xml:space="preserve"> ( 1/3*$E32/SUM($E:$E) +1/3*$F32/SUM($F:$F) + 1/3*$G32/SUM($G:$G) ) * 'TVA Expected Demands'!Q$8</f>
        <v>54.5453648220292</v>
      </c>
      <c r="AB32" s="4">
        <f xml:space="preserve"> ( 1/3*$E32/SUM($E:$E) +1/3*$F32/SUM($F:$F) + 1/3*$G32/SUM($G:$G) ) * 'TVA Expected Demands'!R$8</f>
        <v>55.007266584872177</v>
      </c>
      <c r="AC32" s="4">
        <f xml:space="preserve"> ( 1/3*$E32/SUM($E:$E) +1/3*$F32/SUM($F:$F) + 1/3*$G32/SUM($G:$G) ) * 'TVA Expected Demands'!S$8</f>
        <v>55.27121044935388</v>
      </c>
      <c r="AD32" s="4">
        <f xml:space="preserve"> ( 1/3*$E32/SUM($E:$E) +1/3*$F32/SUM($F:$F) + 1/3*$G32/SUM($G:$G) ) * 'TVA Expected Demands'!T$8</f>
        <v>54.274272288269607</v>
      </c>
      <c r="AE32" s="4">
        <f xml:space="preserve"> ( 1/3*$E32/SUM($E:$E) +1/3*$F32/SUM($F:$F) + 1/3*$G32/SUM($G:$G) ) * 'TVA Expected Demands'!U$8</f>
        <v>53.057267517106496</v>
      </c>
      <c r="AF32" s="4">
        <f xml:space="preserve"> ( 1/3*$E32/SUM($E:$E) +1/3*$F32/SUM($F:$F) + 1/3*$G32/SUM($G:$G) ) * 'TVA Expected Demands'!V$8</f>
        <v>52.056101134589689</v>
      </c>
      <c r="AG32" s="4">
        <f xml:space="preserve"> ( 1/3*$E32/SUM($E:$E) +1/3*$F32/SUM($F:$F) + 1/3*$G32/SUM($G:$G) ) * 'TVA Expected Demands'!W$8</f>
        <v>49.666954085401862</v>
      </c>
      <c r="AH32" s="4">
        <f xml:space="preserve"> ( 1/3*$E32/SUM($E:$E) +1/3*$F32/SUM($F:$F) + 1/3*$G32/SUM($G:$G) ) * 'TVA Expected Demands'!X$8</f>
        <v>46.197002418724296</v>
      </c>
      <c r="AI32" s="4">
        <f xml:space="preserve"> ( 1/3*$E32/SUM($E:$E) +1/3*$F32/SUM($F:$F) + 1/3*$G32/SUM($G:$G) ) * 'TVA Expected Demands'!Y$8</f>
        <v>43.108884233447938</v>
      </c>
      <c r="AJ32" s="42">
        <v>6.8261085875490082</v>
      </c>
      <c r="AK32" s="42">
        <v>0.95828035161985481</v>
      </c>
    </row>
    <row r="33" spans="1:37" s="5" customFormat="1" ht="15" thickBot="1" x14ac:dyDescent="0.35">
      <c r="A33" s="48" t="s">
        <v>345</v>
      </c>
      <c r="B33" s="45">
        <v>16</v>
      </c>
      <c r="C33" s="45" t="s">
        <v>262</v>
      </c>
      <c r="D33" s="45">
        <v>10083</v>
      </c>
      <c r="E33" s="45">
        <v>10083</v>
      </c>
      <c r="F33" s="45"/>
      <c r="G33" s="50"/>
      <c r="H33" s="57">
        <v>-1.9300000000000001E-2</v>
      </c>
      <c r="I33" s="58">
        <v>1.2E-2</v>
      </c>
      <c r="J33" s="58">
        <v>4.4000000000000003E-3</v>
      </c>
      <c r="K33" s="59">
        <v>-0.120433333</v>
      </c>
      <c r="L33" s="51">
        <f xml:space="preserve"> ( 1/3*$E33/SUM($E:$E) +1/3*$F33/SUM($F:$F) + 1/3*$G33/SUM($G:$G) ) * 'TVA Expected Demands'!B$8</f>
        <v>44.095666853839944</v>
      </c>
      <c r="M33" s="4">
        <f xml:space="preserve"> ( 1/3*$E33/SUM($E:$E) +1/3*$F33/SUM($F:$F) + 1/3*$G33/SUM($G:$G) ) * 'TVA Expected Demands'!C$8</f>
        <v>42.782147737104111</v>
      </c>
      <c r="N33" s="4">
        <f xml:space="preserve"> ( 1/3*$E33/SUM($E:$E) +1/3*$F33/SUM($F:$F) + 1/3*$G33/SUM($G:$G) ) * 'TVA Expected Demands'!D$8</f>
        <v>41.91053746819204</v>
      </c>
      <c r="O33" s="4">
        <f xml:space="preserve"> ( 1/3*$E33/SUM($E:$E) +1/3*$F33/SUM($F:$F) + 1/3*$G33/SUM($G:$G) ) * 'TVA Expected Demands'!E$8</f>
        <v>41.729867552507187</v>
      </c>
      <c r="P33" s="4">
        <f xml:space="preserve"> ( 1/3*$E33/SUM($E:$E) +1/3*$F33/SUM($F:$F) + 1/3*$G33/SUM($G:$G) ) * 'TVA Expected Demands'!F$8</f>
        <v>42.582971362488287</v>
      </c>
      <c r="Q33" s="4">
        <f xml:space="preserve"> ( 1/3*$E33/SUM($E:$E) +1/3*$F33/SUM($F:$F) + 1/3*$G33/SUM($G:$G) ) * 'TVA Expected Demands'!G$8</f>
        <v>45.281252138388119</v>
      </c>
      <c r="R33" s="4">
        <f xml:space="preserve"> ( 1/3*$E33/SUM($E:$E) +1/3*$F33/SUM($F:$F) + 1/3*$G33/SUM($G:$G) ) * 'TVA Expected Demands'!H$8</f>
        <v>48.402447006111338</v>
      </c>
      <c r="S33" s="4">
        <f xml:space="preserve"> ( 1/3*$E33/SUM($E:$E) +1/3*$F33/SUM($F:$F) + 1/3*$G33/SUM($G:$G) ) * 'TVA Expected Demands'!I$8</f>
        <v>49.406483440249715</v>
      </c>
      <c r="T33" s="4">
        <f xml:space="preserve"> ( 1/3*$E33/SUM($E:$E) +1/3*$F33/SUM($F:$F) + 1/3*$G33/SUM($G:$G) ) * 'TVA Expected Demands'!J$8</f>
        <v>50.387374593297643</v>
      </c>
      <c r="U33" s="4">
        <f xml:space="preserve"> ( 1/3*$E33/SUM($E:$E) +1/3*$F33/SUM($F:$F) + 1/3*$G33/SUM($G:$G) ) * 'TVA Expected Demands'!K$8</f>
        <v>51.566612015943385</v>
      </c>
      <c r="V33" s="4">
        <f xml:space="preserve"> ( 1/3*$E33/SUM($E:$E) +1/3*$F33/SUM($F:$F) + 1/3*$G33/SUM($G:$G) ) * 'TVA Expected Demands'!L$8</f>
        <v>53.209731654536725</v>
      </c>
      <c r="W33" s="4">
        <f xml:space="preserve"> ( 1/3*$E33/SUM($E:$E) +1/3*$F33/SUM($F:$F) + 1/3*$G33/SUM($G:$G) ) * 'TVA Expected Demands'!M$8</f>
        <v>54.464655122942332</v>
      </c>
      <c r="X33" s="4">
        <f xml:space="preserve"> ( 1/3*$E33/SUM($E:$E) +1/3*$F33/SUM($F:$F) + 1/3*$G33/SUM($G:$G) ) * 'TVA Expected Demands'!N$8</f>
        <v>55.837285041416621</v>
      </c>
      <c r="Y33" s="4">
        <f xml:space="preserve"> ( 1/3*$E33/SUM($E:$E) +1/3*$F33/SUM($F:$F) + 1/3*$G33/SUM($G:$G) ) * 'TVA Expected Demands'!O$8</f>
        <v>57.013565825307033</v>
      </c>
      <c r="Z33" s="4">
        <f xml:space="preserve"> ( 1/3*$E33/SUM($E:$E) +1/3*$F33/SUM($F:$F) + 1/3*$G33/SUM($G:$G) ) * 'TVA Expected Demands'!P$8</f>
        <v>57.868085696789457</v>
      </c>
      <c r="AA33" s="4">
        <f xml:space="preserve"> ( 1/3*$E33/SUM($E:$E) +1/3*$F33/SUM($F:$F) + 1/3*$G33/SUM($G:$G) ) * 'TVA Expected Demands'!Q$8</f>
        <v>58.527286740504465</v>
      </c>
      <c r="AB33" s="4">
        <f xml:space="preserve"> ( 1/3*$E33/SUM($E:$E) +1/3*$F33/SUM($F:$F) + 1/3*$G33/SUM($G:$G) ) * 'TVA Expected Demands'!R$8</f>
        <v>59.022908265964269</v>
      </c>
      <c r="AC33" s="4">
        <f xml:space="preserve"> ( 1/3*$E33/SUM($E:$E) +1/3*$F33/SUM($F:$F) + 1/3*$G33/SUM($G:$G) ) * 'TVA Expected Demands'!S$8</f>
        <v>59.306120566227015</v>
      </c>
      <c r="AD33" s="4">
        <f xml:space="preserve"> ( 1/3*$E33/SUM($E:$E) +1/3*$F33/SUM($F:$F) + 1/3*$G33/SUM($G:$G) ) * 'TVA Expected Demands'!T$8</f>
        <v>58.236403903652494</v>
      </c>
      <c r="AE33" s="4">
        <f xml:space="preserve"> ( 1/3*$E33/SUM($E:$E) +1/3*$F33/SUM($F:$F) + 1/3*$G33/SUM($G:$G) ) * 'TVA Expected Demands'!U$8</f>
        <v>56.930555323505885</v>
      </c>
      <c r="AF33" s="4">
        <f xml:space="preserve"> ( 1/3*$E33/SUM($E:$E) +1/3*$F33/SUM($F:$F) + 1/3*$G33/SUM($G:$G) ) * 'TVA Expected Demands'!V$8</f>
        <v>55.85630177078513</v>
      </c>
      <c r="AG33" s="4">
        <f xml:space="preserve"> ( 1/3*$E33/SUM($E:$E) +1/3*$F33/SUM($F:$F) + 1/3*$G33/SUM($G:$G) ) * 'TVA Expected Demands'!W$8</f>
        <v>53.292742156337873</v>
      </c>
      <c r="AH33" s="4">
        <f xml:space="preserve"> ( 1/3*$E33/SUM($E:$E) +1/3*$F33/SUM($F:$F) + 1/3*$G33/SUM($G:$G) ) * 'TVA Expected Demands'!X$8</f>
        <v>49.569477002021614</v>
      </c>
      <c r="AI33" s="4">
        <f xml:space="preserve"> ( 1/3*$E33/SUM($E:$E) +1/3*$F33/SUM($F:$F) + 1/3*$G33/SUM($G:$G) ) * 'TVA Expected Demands'!Y$8</f>
        <v>46.255919945286323</v>
      </c>
      <c r="AJ33" s="42">
        <v>7.1836907096529705</v>
      </c>
      <c r="AK33" s="42">
        <v>1.0197583000181161</v>
      </c>
    </row>
    <row r="34" spans="1:37" s="5" customFormat="1" x14ac:dyDescent="0.3">
      <c r="A34" s="1" t="s">
        <v>231</v>
      </c>
      <c r="B34" s="1">
        <v>1</v>
      </c>
      <c r="C34" s="1" t="s">
        <v>263</v>
      </c>
      <c r="D34" s="45">
        <v>4378</v>
      </c>
      <c r="E34" s="45"/>
      <c r="F34" s="1">
        <v>4378</v>
      </c>
      <c r="G34" s="50"/>
      <c r="H34" s="76">
        <v>-2.1100000000000001E-2</v>
      </c>
      <c r="I34" s="77">
        <v>1.1299999999999999E-2</v>
      </c>
      <c r="J34" s="77">
        <v>1.1599999999999999E-2</v>
      </c>
      <c r="K34" s="78">
        <v>-1.3545</v>
      </c>
      <c r="L34" s="51">
        <f xml:space="preserve"> ( 1/3*$E34/SUM($E:$E) +1/3*$F34/SUM($F:$F) + 1/3*$G34/SUM($G:$G) ) * 'TVA Expected Demands'!B$8</f>
        <v>134.52537862934645</v>
      </c>
      <c r="M34" s="4">
        <f xml:space="preserve"> ( 1/3*$E34/SUM($E:$E) +1/3*$F34/SUM($F:$F) + 1/3*$G34/SUM($G:$G) ) * 'TVA Expected Demands'!C$8</f>
        <v>130.51814460561638</v>
      </c>
      <c r="N34" s="4">
        <f xml:space="preserve"> ( 1/3*$E34/SUM($E:$E) +1/3*$F34/SUM($F:$F) + 1/3*$G34/SUM($G:$G) ) * 'TVA Expected Demands'!D$8</f>
        <v>127.8590692404275</v>
      </c>
      <c r="O34" s="4">
        <f xml:space="preserve"> ( 1/3*$E34/SUM($E:$E) +1/3*$F34/SUM($F:$F) + 1/3*$G34/SUM($G:$G) ) * 'TVA Expected Demands'!E$8</f>
        <v>127.30788835240516</v>
      </c>
      <c r="P34" s="4">
        <f xml:space="preserve"> ( 1/3*$E34/SUM($E:$E) +1/3*$F34/SUM($F:$F) + 1/3*$G34/SUM($G:$G) ) * 'TVA Expected Demands'!F$8</f>
        <v>129.91050491852363</v>
      </c>
      <c r="Q34" s="4">
        <f xml:space="preserve"> ( 1/3*$E34/SUM($E:$E) +1/3*$F34/SUM($F:$F) + 1/3*$G34/SUM($G:$G) ) * 'TVA Expected Demands'!G$8</f>
        <v>138.14231699723362</v>
      </c>
      <c r="R34" s="4">
        <f xml:space="preserve"> ( 1/3*$E34/SUM($E:$E) +1/3*$F34/SUM($F:$F) + 1/3*$G34/SUM($G:$G) ) * 'TVA Expected Demands'!H$8</f>
        <v>147.66433925733864</v>
      </c>
      <c r="S34" s="4">
        <f xml:space="preserve"> ( 1/3*$E34/SUM($E:$E) +1/3*$F34/SUM($F:$F) + 1/3*$G34/SUM($G:$G) ) * 'TVA Expected Demands'!I$8</f>
        <v>150.72741531666719</v>
      </c>
      <c r="T34" s="4">
        <f xml:space="preserve"> ( 1/3*$E34/SUM($E:$E) +1/3*$F34/SUM($F:$F) + 1/3*$G34/SUM($G:$G) ) * 'TVA Expected Demands'!J$8</f>
        <v>153.71988063520581</v>
      </c>
      <c r="U34" s="4">
        <f xml:space="preserve"> ( 1/3*$E34/SUM($E:$E) +1/3*$F34/SUM($F:$F) + 1/3*$G34/SUM($G:$G) ) * 'TVA Expected Demands'!K$8</f>
        <v>157.31745318810843</v>
      </c>
      <c r="V34" s="4">
        <f xml:space="preserve"> ( 1/3*$E34/SUM($E:$E) +1/3*$F34/SUM($F:$F) + 1/3*$G34/SUM($G:$G) ) * 'TVA Expected Demands'!L$8</f>
        <v>162.33021991296033</v>
      </c>
      <c r="W34" s="4">
        <f xml:space="preserve"> ( 1/3*$E34/SUM($E:$E) +1/3*$F34/SUM($F:$F) + 1/3*$G34/SUM($G:$G) ) * 'TVA Expected Demands'!M$8</f>
        <v>166.15869256760203</v>
      </c>
      <c r="X34" s="4">
        <f xml:space="preserve"> ( 1/3*$E34/SUM($E:$E) +1/3*$F34/SUM($F:$F) + 1/3*$G34/SUM($G:$G) ) * 'TVA Expected Demands'!N$8</f>
        <v>170.34625957079032</v>
      </c>
      <c r="Y34" s="4">
        <f xml:space="preserve"> ( 1/3*$E34/SUM($E:$E) +1/3*$F34/SUM($F:$F) + 1/3*$G34/SUM($G:$G) ) * 'TVA Expected Demands'!O$8</f>
        <v>173.93481212294438</v>
      </c>
      <c r="Z34" s="4">
        <f xml:space="preserve"> ( 1/3*$E34/SUM($E:$E) +1/3*$F34/SUM($F:$F) + 1/3*$G34/SUM($G:$G) ) * 'TVA Expected Demands'!P$8</f>
        <v>176.5417487554825</v>
      </c>
      <c r="AA34" s="4">
        <f xml:space="preserve"> ( 1/3*$E34/SUM($E:$E) +1/3*$F34/SUM($F:$F) + 1/3*$G34/SUM($G:$G) ) * 'TVA Expected Demands'!Q$8</f>
        <v>178.5528141577262</v>
      </c>
      <c r="AB34" s="4">
        <f xml:space="preserve"> ( 1/3*$E34/SUM($E:$E) +1/3*$F34/SUM($F:$F) + 1/3*$G34/SUM($G:$G) ) * 'TVA Expected Demands'!R$8</f>
        <v>180.06483740459834</v>
      </c>
      <c r="AC34" s="4">
        <f xml:space="preserve"> ( 1/3*$E34/SUM($E:$E) +1/3*$F34/SUM($F:$F) + 1/3*$G34/SUM($G:$G) ) * 'TVA Expected Demands'!S$8</f>
        <v>180.92885068852524</v>
      </c>
      <c r="AD34" s="4">
        <f xml:space="preserve"> ( 1/3*$E34/SUM($E:$E) +1/3*$F34/SUM($F:$F) + 1/3*$G34/SUM($G:$G) ) * 'TVA Expected Demands'!T$8</f>
        <v>177.66539989332708</v>
      </c>
      <c r="AE34" s="4">
        <f xml:space="preserve"> ( 1/3*$E34/SUM($E:$E) +1/3*$F34/SUM($F:$F) + 1/3*$G34/SUM($G:$G) ) * 'TVA Expected Demands'!U$8</f>
        <v>173.68156685006923</v>
      </c>
      <c r="AF34" s="4">
        <f xml:space="preserve"> ( 1/3*$E34/SUM($E:$E) +1/3*$F34/SUM($F:$F) + 1/3*$G34/SUM($G:$G) ) * 'TVA Expected Demands'!V$8</f>
        <v>170.40427508344987</v>
      </c>
      <c r="AG34" s="4">
        <f xml:space="preserve"> ( 1/3*$E34/SUM($E:$E) +1/3*$F34/SUM($F:$F) + 1/3*$G34/SUM($G:$G) ) * 'TVA Expected Demands'!W$8</f>
        <v>162.58346518583545</v>
      </c>
      <c r="AH34" s="4">
        <f xml:space="preserve"> ( 1/3*$E34/SUM($E:$E) +1/3*$F34/SUM($F:$F) + 1/3*$G34/SUM($G:$G) ) * 'TVA Expected Demands'!X$8</f>
        <v>151.22466985834788</v>
      </c>
      <c r="AI34" s="4">
        <f xml:space="preserve"> ( 1/3*$E34/SUM($E:$E) +1/3*$F34/SUM($F:$F) + 1/3*$G34/SUM($G:$G) ) * 'TVA Expected Demands'!Y$8</f>
        <v>141.11579636869703</v>
      </c>
      <c r="AJ34" s="4">
        <v>8.6850653738150108</v>
      </c>
      <c r="AK34" s="4">
        <v>0.928771032561721</v>
      </c>
    </row>
    <row r="35" spans="1:37" s="5" customFormat="1" x14ac:dyDescent="0.3">
      <c r="A35" s="1" t="s">
        <v>232</v>
      </c>
      <c r="B35" s="1">
        <v>2</v>
      </c>
      <c r="C35" s="1" t="s">
        <v>263</v>
      </c>
      <c r="D35" s="45">
        <v>22891</v>
      </c>
      <c r="E35" s="45"/>
      <c r="F35" s="1">
        <v>22891</v>
      </c>
      <c r="G35" s="50"/>
      <c r="H35" s="64">
        <v>-2.47E-2</v>
      </c>
      <c r="I35" s="65">
        <v>1.29E-2</v>
      </c>
      <c r="J35" s="65">
        <v>8.5000000000000006E-3</v>
      </c>
      <c r="K35" s="66">
        <v>-1.1488</v>
      </c>
      <c r="L35" s="51">
        <f xml:space="preserve"> ( 1/3*$E35/SUM($E:$E) +1/3*$F35/SUM($F:$F) + 1/3*$G35/SUM($G:$G) ) * 'TVA Expected Demands'!B$8</f>
        <v>703.38520836097985</v>
      </c>
      <c r="M35" s="4">
        <f xml:space="preserve"> ( 1/3*$E35/SUM($E:$E) +1/3*$F35/SUM($F:$F) + 1/3*$G35/SUM($G:$G) ) * 'TVA Expected Demands'!C$8</f>
        <v>682.43281136755718</v>
      </c>
      <c r="N35" s="4">
        <f xml:space="preserve"> ( 1/3*$E35/SUM($E:$E) +1/3*$F35/SUM($F:$F) + 1/3*$G35/SUM($G:$G) ) * 'TVA Expected Demands'!D$8</f>
        <v>668.52945499831571</v>
      </c>
      <c r="O35" s="4">
        <f xml:space="preserve"> ( 1/3*$E35/SUM($E:$E) +1/3*$F35/SUM($F:$F) + 1/3*$G35/SUM($G:$G) ) * 'TVA Expected Demands'!E$8</f>
        <v>665.64752678732452</v>
      </c>
      <c r="P35" s="4">
        <f xml:space="preserve"> ( 1/3*$E35/SUM($E:$E) +1/3*$F35/SUM($F:$F) + 1/3*$G35/SUM($G:$G) ) * 'TVA Expected Demands'!F$8</f>
        <v>679.25568023981839</v>
      </c>
      <c r="Q35" s="4">
        <f xml:space="preserve"> ( 1/3*$E35/SUM($E:$E) +1/3*$F35/SUM($F:$F) + 1/3*$G35/SUM($G:$G) ) * 'TVA Expected Demands'!G$8</f>
        <v>722.29688862121407</v>
      </c>
      <c r="R35" s="4">
        <f xml:space="preserve"> ( 1/3*$E35/SUM($E:$E) +1/3*$F35/SUM($F:$F) + 1/3*$G35/SUM($G:$G) ) * 'TVA Expected Demands'!H$8</f>
        <v>772.08414571487879</v>
      </c>
      <c r="S35" s="4">
        <f xml:space="preserve"> ( 1/3*$E35/SUM($E:$E) +1/3*$F35/SUM($F:$F) + 1/3*$G35/SUM($G:$G) ) * 'TVA Expected Demands'!I$8</f>
        <v>788.09987757282522</v>
      </c>
      <c r="T35" s="4">
        <f xml:space="preserve"> ( 1/3*$E35/SUM($E:$E) +1/3*$F35/SUM($F:$F) + 1/3*$G35/SUM($G:$G) ) * 'TVA Expected Demands'!J$8</f>
        <v>803.74641105995806</v>
      </c>
      <c r="U35" s="4">
        <f xml:space="preserve"> ( 1/3*$E35/SUM($E:$E) +1/3*$F35/SUM($F:$F) + 1/3*$G35/SUM($G:$G) ) * 'TVA Expected Demands'!K$8</f>
        <v>822.55683438304936</v>
      </c>
      <c r="V35" s="4">
        <f xml:space="preserve"> ( 1/3*$E35/SUM($E:$E) +1/3*$F35/SUM($F:$F) + 1/3*$G35/SUM($G:$G) ) * 'TVA Expected Demands'!L$8</f>
        <v>848.76680311273981</v>
      </c>
      <c r="W35" s="4">
        <f xml:space="preserve"> ( 1/3*$E35/SUM($E:$E) +1/3*$F35/SUM($F:$F) + 1/3*$G35/SUM($G:$G) ) * 'TVA Expected Demands'!M$8</f>
        <v>868.7845206863816</v>
      </c>
      <c r="X35" s="4">
        <f xml:space="preserve"> ( 1/3*$E35/SUM($E:$E) +1/3*$F35/SUM($F:$F) + 1/3*$G35/SUM($G:$G) ) * 'TVA Expected Demands'!N$8</f>
        <v>890.6798144894841</v>
      </c>
      <c r="Y35" s="4">
        <f xml:space="preserve"> ( 1/3*$E35/SUM($E:$E) +1/3*$F35/SUM($F:$F) + 1/3*$G35/SUM($G:$G) ) * 'TVA Expected Demands'!O$8</f>
        <v>909.44307544685239</v>
      </c>
      <c r="Z35" s="4">
        <f xml:space="preserve"> ( 1/3*$E35/SUM($E:$E) +1/3*$F35/SUM($F:$F) + 1/3*$G35/SUM($G:$G) ) * 'TVA Expected Demands'!P$8</f>
        <v>923.07381698532436</v>
      </c>
      <c r="AA35" s="4">
        <f xml:space="preserve"> ( 1/3*$E35/SUM($E:$E) +1/3*$F35/SUM($F:$F) + 1/3*$G35/SUM($G:$G) ) * 'TVA Expected Demands'!Q$8</f>
        <v>933.58896045785991</v>
      </c>
      <c r="AB35" s="4">
        <f xml:space="preserve"> ( 1/3*$E35/SUM($E:$E) +1/3*$F35/SUM($F:$F) + 1/3*$G35/SUM($G:$G) ) * 'TVA Expected Demands'!R$8</f>
        <v>941.49479055017378</v>
      </c>
      <c r="AC35" s="4">
        <f xml:space="preserve"> ( 1/3*$E35/SUM($E:$E) +1/3*$F35/SUM($F:$F) + 1/3*$G35/SUM($G:$G) ) * 'TVA Expected Demands'!S$8</f>
        <v>946.01240774578162</v>
      </c>
      <c r="AD35" s="4">
        <f xml:space="preserve"> ( 1/3*$E35/SUM($E:$E) +1/3*$F35/SUM($F:$F) + 1/3*$G35/SUM($G:$G) ) * 'TVA Expected Demands'!T$8</f>
        <v>928.94898788445641</v>
      </c>
      <c r="AE35" s="4">
        <f xml:space="preserve"> ( 1/3*$E35/SUM($E:$E) +1/3*$F35/SUM($F:$F) + 1/3*$G35/SUM($G:$G) ) * 'TVA Expected Demands'!U$8</f>
        <v>908.1189462688294</v>
      </c>
      <c r="AF35" s="4">
        <f xml:space="preserve"> ( 1/3*$E35/SUM($E:$E) +1/3*$F35/SUM($F:$F) + 1/3*$G35/SUM($G:$G) ) * 'TVA Expected Demands'!V$8</f>
        <v>890.98315690617892</v>
      </c>
      <c r="AG35" s="4">
        <f xml:space="preserve"> ( 1/3*$E35/SUM($E:$E) +1/3*$F35/SUM($F:$F) + 1/3*$G35/SUM($G:$G) ) * 'TVA Expected Demands'!W$8</f>
        <v>850.09093229076291</v>
      </c>
      <c r="AH35" s="4">
        <f xml:space="preserve"> ( 1/3*$E35/SUM($E:$E) +1/3*$F35/SUM($F:$F) + 1/3*$G35/SUM($G:$G) ) * 'TVA Expected Demands'!X$8</f>
        <v>790.69984415884915</v>
      </c>
      <c r="AI35" s="4">
        <f xml:space="preserve"> ( 1/3*$E35/SUM($E:$E) +1/3*$F35/SUM($F:$F) + 1/3*$G35/SUM($G:$G) ) * 'TVA Expected Demands'!Y$8</f>
        <v>737.84415136497125</v>
      </c>
      <c r="AJ35" s="4">
        <v>8.879490016882805</v>
      </c>
      <c r="AK35" s="4">
        <v>0.98742497761178405</v>
      </c>
    </row>
    <row r="36" spans="1:37" s="5" customFormat="1" x14ac:dyDescent="0.3">
      <c r="A36" s="1" t="s">
        <v>233</v>
      </c>
      <c r="B36" s="1">
        <v>3</v>
      </c>
      <c r="C36" s="1" t="s">
        <v>263</v>
      </c>
      <c r="D36" s="45">
        <v>4146</v>
      </c>
      <c r="E36" s="45"/>
      <c r="F36" s="1">
        <v>4146</v>
      </c>
      <c r="G36" s="50"/>
      <c r="H36" s="64">
        <v>-2.7199999999999998E-2</v>
      </c>
      <c r="I36" s="65">
        <v>1.2200000000000001E-2</v>
      </c>
      <c r="J36" s="65">
        <v>1.2500000000000001E-2</v>
      </c>
      <c r="K36" s="66">
        <v>-1.2239</v>
      </c>
      <c r="L36" s="51">
        <f xml:space="preserve"> ( 1/3*$E36/SUM($E:$E) +1/3*$F36/SUM($F:$F) + 1/3*$G36/SUM($G:$G) ) * 'TVA Expected Demands'!B$8</f>
        <v>127.3965782999704</v>
      </c>
      <c r="M36" s="4">
        <f xml:space="preserve"> ( 1/3*$E36/SUM($E:$E) +1/3*$F36/SUM($F:$F) + 1/3*$G36/SUM($G:$G) ) * 'TVA Expected Demands'!C$8</f>
        <v>123.60169655890489</v>
      </c>
      <c r="N36" s="4">
        <f xml:space="preserve"> ( 1/3*$E36/SUM($E:$E) +1/3*$F36/SUM($F:$F) + 1/3*$G36/SUM($G:$G) ) * 'TVA Expected Demands'!D$8</f>
        <v>121.08353153741719</v>
      </c>
      <c r="O36" s="4">
        <f xml:space="preserve"> ( 1/3*$E36/SUM($E:$E) +1/3*$F36/SUM($F:$F) + 1/3*$G36/SUM($G:$G) ) * 'TVA Expected Demands'!E$8</f>
        <v>120.56155895593234</v>
      </c>
      <c r="P36" s="4">
        <f xml:space="preserve"> ( 1/3*$E36/SUM($E:$E) +1/3*$F36/SUM($F:$F) + 1/3*$G36/SUM($G:$G) ) * 'TVA Expected Demands'!F$8</f>
        <v>123.02625705623551</v>
      </c>
      <c r="Q36" s="4">
        <f xml:space="preserve"> ( 1/3*$E36/SUM($E:$E) +1/3*$F36/SUM($F:$F) + 1/3*$G36/SUM($G:$G) ) * 'TVA Expected Demands'!G$8</f>
        <v>130.82184702387636</v>
      </c>
      <c r="R36" s="4">
        <f xml:space="preserve"> ( 1/3*$E36/SUM($E:$E) +1/3*$F36/SUM($F:$F) + 1/3*$G36/SUM($G:$G) ) * 'TVA Expected Demands'!H$8</f>
        <v>139.83927605320378</v>
      </c>
      <c r="S36" s="4">
        <f xml:space="preserve"> ( 1/3*$E36/SUM($E:$E) +1/3*$F36/SUM($F:$F) + 1/3*$G36/SUM($G:$G) ) * 'TVA Expected Demands'!I$8</f>
        <v>142.74003286955281</v>
      </c>
      <c r="T36" s="4">
        <f xml:space="preserve"> ( 1/3*$E36/SUM($E:$E) +1/3*$F36/SUM($F:$F) + 1/3*$G36/SUM($G:$G) ) * 'TVA Expected Demands'!J$8</f>
        <v>145.57392076600351</v>
      </c>
      <c r="U36" s="4">
        <f xml:space="preserve"> ( 1/3*$E36/SUM($E:$E) +1/3*$F36/SUM($F:$F) + 1/3*$G36/SUM($G:$G) ) * 'TVA Expected Demands'!K$8</f>
        <v>148.98084991272216</v>
      </c>
      <c r="V36" s="4">
        <f xml:space="preserve"> ( 1/3*$E36/SUM($E:$E) +1/3*$F36/SUM($F:$F) + 1/3*$G36/SUM($G:$G) ) * 'TVA Expected Demands'!L$8</f>
        <v>153.72797893082083</v>
      </c>
      <c r="W36" s="4">
        <f xml:space="preserve"> ( 1/3*$E36/SUM($E:$E) +1/3*$F36/SUM($F:$F) + 1/3*$G36/SUM($G:$G) ) * 'TVA Expected Demands'!M$8</f>
        <v>157.35357226708044</v>
      </c>
      <c r="X36" s="4">
        <f xml:space="preserve"> ( 1/3*$E36/SUM($E:$E) +1/3*$F36/SUM($F:$F) + 1/3*$G36/SUM($G:$G) ) * 'TVA Expected Demands'!N$8</f>
        <v>161.3192307401774</v>
      </c>
      <c r="Y36" s="4">
        <f xml:space="preserve"> ( 1/3*$E36/SUM($E:$E) +1/3*$F36/SUM($F:$F) + 1/3*$G36/SUM($G:$G) ) * 'TVA Expected Demands'!O$8</f>
        <v>164.71761787613693</v>
      </c>
      <c r="Z36" s="4">
        <f xml:space="preserve"> ( 1/3*$E36/SUM($E:$E) +1/3*$F36/SUM($F:$F) + 1/3*$G36/SUM($G:$G) ) * 'TVA Expected Demands'!P$8</f>
        <v>167.18640711288955</v>
      </c>
      <c r="AA36" s="4">
        <f xml:space="preserve"> ( 1/3*$E36/SUM($E:$E) +1/3*$F36/SUM($F:$F) + 1/3*$G36/SUM($G:$G) ) * 'TVA Expected Demands'!Q$8</f>
        <v>169.09090166695589</v>
      </c>
      <c r="AB36" s="4">
        <f xml:space="preserve"> ( 1/3*$E36/SUM($E:$E) +1/3*$F36/SUM($F:$F) + 1/3*$G36/SUM($G:$G) ) * 'TVA Expected Demands'!R$8</f>
        <v>170.52279942427245</v>
      </c>
      <c r="AC36" s="4">
        <f xml:space="preserve"> ( 1/3*$E36/SUM($E:$E) +1/3*$F36/SUM($F:$F) + 1/3*$G36/SUM($G:$G) ) * 'TVA Expected Demands'!S$8</f>
        <v>171.34102671416761</v>
      </c>
      <c r="AD36" s="4">
        <f xml:space="preserve"> ( 1/3*$E36/SUM($E:$E) +1/3*$F36/SUM($F:$F) + 1/3*$G36/SUM($G:$G) ) * 'TVA Expected Demands'!T$8</f>
        <v>168.25051346681911</v>
      </c>
      <c r="AE36" s="4">
        <f xml:space="preserve"> ( 1/3*$E36/SUM($E:$E) +1/3*$F36/SUM($F:$F) + 1/3*$G36/SUM($G:$G) ) * 'TVA Expected Demands'!U$8</f>
        <v>164.47779263599523</v>
      </c>
      <c r="AF36" s="4">
        <f xml:space="preserve"> ( 1/3*$E36/SUM($E:$E) +1/3*$F36/SUM($F:$F) + 1/3*$G36/SUM($G:$G) ) * 'TVA Expected Demands'!V$8</f>
        <v>161.37417188122046</v>
      </c>
      <c r="AG36" s="4">
        <f xml:space="preserve"> ( 1/3*$E36/SUM($E:$E) +1/3*$F36/SUM($F:$F) + 1/3*$G36/SUM($G:$G) ) * 'TVA Expected Demands'!W$8</f>
        <v>153.96780417096252</v>
      </c>
      <c r="AH36" s="4">
        <f xml:space="preserve"> ( 1/3*$E36/SUM($E:$E) +1/3*$F36/SUM($F:$F) + 1/3*$G36/SUM($G:$G) ) * 'TVA Expected Demands'!X$8</f>
        <v>143.21093678225452</v>
      </c>
      <c r="AI36" s="4">
        <f xml:space="preserve"> ( 1/3*$E36/SUM($E:$E) +1/3*$F36/SUM($F:$F) + 1/3*$G36/SUM($G:$G) ) * 'TVA Expected Demands'!Y$8</f>
        <v>133.63775508099999</v>
      </c>
      <c r="AJ36" s="4">
        <v>8.8268674212978304</v>
      </c>
      <c r="AK36" s="4">
        <v>0.96449374373424823</v>
      </c>
    </row>
    <row r="37" spans="1:37" s="5" customFormat="1" x14ac:dyDescent="0.3">
      <c r="A37" s="1" t="s">
        <v>234</v>
      </c>
      <c r="B37" s="1">
        <v>4</v>
      </c>
      <c r="C37" s="1" t="s">
        <v>263</v>
      </c>
      <c r="D37" s="45">
        <v>3891</v>
      </c>
      <c r="E37" s="45"/>
      <c r="F37" s="1">
        <v>3891</v>
      </c>
      <c r="G37" s="50"/>
      <c r="H37" s="64">
        <v>-2.1999999999999999E-2</v>
      </c>
      <c r="I37" s="65">
        <v>0.01</v>
      </c>
      <c r="J37" s="65">
        <v>8.8999999999999999E-3</v>
      </c>
      <c r="K37" s="66">
        <v>-1.077</v>
      </c>
      <c r="L37" s="51">
        <f xml:space="preserve"> ( 1/3*$E37/SUM($E:$E) +1/3*$F37/SUM($F:$F) + 1/3*$G37/SUM($G:$G) ) * 'TVA Expected Demands'!B$8</f>
        <v>119.56104345518206</v>
      </c>
      <c r="M37" s="4">
        <f xml:space="preserve"> ( 1/3*$E37/SUM($E:$E) +1/3*$F37/SUM($F:$F) + 1/3*$G37/SUM($G:$G) ) * 'TVA Expected Demands'!C$8</f>
        <v>115.99956616273491</v>
      </c>
      <c r="N37" s="4">
        <f xml:space="preserve"> ( 1/3*$E37/SUM($E:$E) +1/3*$F37/SUM($F:$F) + 1/3*$G37/SUM($G:$G) ) * 'TVA Expected Demands'!D$8</f>
        <v>113.6362810448843</v>
      </c>
      <c r="O37" s="4">
        <f xml:space="preserve"> ( 1/3*$E37/SUM($E:$E) +1/3*$F37/SUM($F:$F) + 1/3*$G37/SUM($G:$G) ) * 'TVA Expected Demands'!E$8</f>
        <v>113.14641242101611</v>
      </c>
      <c r="P37" s="4">
        <f xml:space="preserve"> ( 1/3*$E37/SUM($E:$E) +1/3*$F37/SUM($F:$F) + 1/3*$G37/SUM($G:$G) ) * 'TVA Expected Demands'!F$8</f>
        <v>115.45951910415155</v>
      </c>
      <c r="Q37" s="4">
        <f xml:space="preserve"> ( 1/3*$E37/SUM($E:$E) +1/3*$F37/SUM($F:$F) + 1/3*$G37/SUM($G:$G) ) * 'TVA Expected Demands'!G$8</f>
        <v>122.77564080316037</v>
      </c>
      <c r="R37" s="4">
        <f xml:space="preserve"> ( 1/3*$E37/SUM($E:$E) +1/3*$F37/SUM($F:$F) + 1/3*$G37/SUM($G:$G) ) * 'TVA Expected Demands'!H$8</f>
        <v>131.23845227279688</v>
      </c>
      <c r="S37" s="4">
        <f xml:space="preserve"> ( 1/3*$E37/SUM($E:$E) +1/3*$F37/SUM($F:$F) + 1/3*$G37/SUM($G:$G) ) * 'TVA Expected Demands'!I$8</f>
        <v>133.96079785225035</v>
      </c>
      <c r="T37" s="4">
        <f xml:space="preserve"> ( 1/3*$E37/SUM($E:$E) +1/3*$F37/SUM($F:$F) + 1/3*$G37/SUM($G:$G) ) * 'TVA Expected Demands'!J$8</f>
        <v>136.62038728907854</v>
      </c>
      <c r="U37" s="4">
        <f xml:space="preserve"> ( 1/3*$E37/SUM($E:$E) +1/3*$F37/SUM($F:$F) + 1/3*$G37/SUM($G:$G) ) * 'TVA Expected Demands'!K$8</f>
        <v>139.81777303675878</v>
      </c>
      <c r="V37" s="4">
        <f xml:space="preserve"> ( 1/3*$E37/SUM($E:$E) +1/3*$F37/SUM($F:$F) + 1/3*$G37/SUM($G:$G) ) * 'TVA Expected Demands'!L$8</f>
        <v>144.27292957545197</v>
      </c>
      <c r="W37" s="4">
        <f xml:space="preserve"> ( 1/3*$E37/SUM($E:$E) +1/3*$F37/SUM($F:$F) + 1/3*$G37/SUM($G:$G) ) * 'TVA Expected Demands'!M$8</f>
        <v>147.67553055745537</v>
      </c>
      <c r="X37" s="4">
        <f xml:space="preserve"> ( 1/3*$E37/SUM($E:$E) +1/3*$F37/SUM($F:$F) + 1/3*$G37/SUM($G:$G) ) * 'TVA Expected Demands'!N$8</f>
        <v>151.39728094790891</v>
      </c>
      <c r="Y37" s="4">
        <f xml:space="preserve"> ( 1/3*$E37/SUM($E:$E) +1/3*$F37/SUM($F:$F) + 1/3*$G37/SUM($G:$G) ) * 'TVA Expected Demands'!O$8</f>
        <v>154.58665006175801</v>
      </c>
      <c r="Z37" s="4">
        <f xml:space="preserve"> ( 1/3*$E37/SUM($E:$E) +1/3*$F37/SUM($F:$F) + 1/3*$G37/SUM($G:$G) ) * 'TVA Expected Demands'!P$8</f>
        <v>156.90359625572921</v>
      </c>
      <c r="AA37" s="4">
        <f xml:space="preserve"> ( 1/3*$E37/SUM($E:$E) +1/3*$F37/SUM($F:$F) + 1/3*$G37/SUM($G:$G) ) * 'TVA Expected Demands'!Q$8</f>
        <v>158.69095474822129</v>
      </c>
      <c r="AB37" s="4">
        <f xml:space="preserve"> ( 1/3*$E37/SUM($E:$E) +1/3*$F37/SUM($F:$F) + 1/3*$G37/SUM($G:$G) ) * 'TVA Expected Demands'!R$8</f>
        <v>160.03478354072456</v>
      </c>
      <c r="AC37" s="4">
        <f xml:space="preserve"> ( 1/3*$E37/SUM($E:$E) +1/3*$F37/SUM($F:$F) + 1/3*$G37/SUM($G:$G) ) * 'TVA Expected Demands'!S$8</f>
        <v>160.8026857078693</v>
      </c>
      <c r="AD37" s="4">
        <f xml:space="preserve"> ( 1/3*$E37/SUM($E:$E) +1/3*$F37/SUM($F:$F) + 1/3*$G37/SUM($G:$G) ) * 'TVA Expected Demands'!T$8</f>
        <v>157.90225467906251</v>
      </c>
      <c r="AE37" s="4">
        <f xml:space="preserve"> ( 1/3*$E37/SUM($E:$E) +1/3*$F37/SUM($F:$F) + 1/3*$G37/SUM($G:$G) ) * 'TVA Expected Demands'!U$8</f>
        <v>154.36157528862938</v>
      </c>
      <c r="AF37" s="4">
        <f xml:space="preserve"> ( 1/3*$E37/SUM($E:$E) +1/3*$F37/SUM($F:$F) + 1/3*$G37/SUM($G:$G) ) * 'TVA Expected Demands'!V$8</f>
        <v>151.44884293049418</v>
      </c>
      <c r="AG37" s="4">
        <f xml:space="preserve"> ( 1/3*$E37/SUM($E:$E) +1/3*$F37/SUM($F:$F) + 1/3*$G37/SUM($G:$G) ) * 'TVA Expected Demands'!W$8</f>
        <v>144.49800434858059</v>
      </c>
      <c r="AH37" s="4">
        <f xml:space="preserve"> ( 1/3*$E37/SUM($E:$E) +1/3*$F37/SUM($F:$F) + 1/3*$G37/SUM($G:$G) ) * 'TVA Expected Demands'!X$8</f>
        <v>134.40273878913467</v>
      </c>
      <c r="AI37" s="4">
        <f xml:space="preserve"> ( 1/3*$E37/SUM($E:$E) +1/3*$F37/SUM($F:$F) + 1/3*$G37/SUM($G:$G) ) * 'TVA Expected Demands'!Y$8</f>
        <v>125.4183562518502</v>
      </c>
      <c r="AJ37" s="4">
        <v>8.5306921528716373</v>
      </c>
      <c r="AK37" s="4">
        <v>0.96325138082176121</v>
      </c>
    </row>
    <row r="38" spans="1:37" s="5" customFormat="1" x14ac:dyDescent="0.3">
      <c r="A38" s="1" t="s">
        <v>235</v>
      </c>
      <c r="B38" s="1">
        <v>5</v>
      </c>
      <c r="C38" s="1" t="s">
        <v>263</v>
      </c>
      <c r="D38" s="45">
        <v>3728</v>
      </c>
      <c r="E38" s="45"/>
      <c r="F38" s="1">
        <v>3728</v>
      </c>
      <c r="G38" s="50"/>
      <c r="H38" s="67">
        <v>-2.1499999999999998E-2</v>
      </c>
      <c r="I38" s="68">
        <v>1.43E-2</v>
      </c>
      <c r="J38" s="68">
        <v>1.6999999999999999E-3</v>
      </c>
      <c r="K38" s="69">
        <v>-1.0941000000000001</v>
      </c>
      <c r="L38" s="51">
        <f xml:space="preserve"> ( 1/3*$E38/SUM($E:$E) +1/3*$F38/SUM($F:$F) + 1/3*$G38/SUM($G:$G) ) * 'TVA Expected Demands'!B$8</f>
        <v>114.55244667204283</v>
      </c>
      <c r="M38" s="4">
        <f xml:space="preserve"> ( 1/3*$E38/SUM($E:$E) +1/3*$F38/SUM($F:$F) + 1/3*$G38/SUM($G:$G) ) * 'TVA Expected Demands'!C$8</f>
        <v>111.14016516439879</v>
      </c>
      <c r="N38" s="4">
        <f xml:space="preserve"> ( 1/3*$E38/SUM($E:$E) +1/3*$F38/SUM($F:$F) + 1/3*$G38/SUM($G:$G) ) * 'TVA Expected Demands'!D$8</f>
        <v>108.87588171044169</v>
      </c>
      <c r="O38" s="4">
        <f xml:space="preserve"> ( 1/3*$E38/SUM($E:$E) +1/3*$F38/SUM($F:$F) + 1/3*$G38/SUM($G:$G) ) * 'TVA Expected Demands'!E$8</f>
        <v>108.40653443987355</v>
      </c>
      <c r="P38" s="4">
        <f xml:space="preserve"> ( 1/3*$E38/SUM($E:$E) +1/3*$F38/SUM($F:$F) + 1/3*$G38/SUM($G:$G) ) * 'TVA Expected Demands'!F$8</f>
        <v>110.62274151125082</v>
      </c>
      <c r="Q38" s="4">
        <f xml:space="preserve"> ( 1/3*$E38/SUM($E:$E) +1/3*$F38/SUM($F:$F) + 1/3*$G38/SUM($G:$G) ) * 'TVA Expected Demands'!G$8</f>
        <v>117.63237957187917</v>
      </c>
      <c r="R38" s="4">
        <f xml:space="preserve"> ( 1/3*$E38/SUM($E:$E) +1/3*$F38/SUM($F:$F) + 1/3*$G38/SUM($G:$G) ) * 'TVA Expected Demands'!H$8</f>
        <v>125.74067079747795</v>
      </c>
      <c r="S38" s="4">
        <f xml:space="preserve"> ( 1/3*$E38/SUM($E:$E) +1/3*$F38/SUM($F:$F) + 1/3*$G38/SUM($G:$G) ) * 'TVA Expected Demands'!I$8</f>
        <v>128.34897311570015</v>
      </c>
      <c r="T38" s="4">
        <f xml:space="preserve"> ( 1/3*$E38/SUM($E:$E) +1/3*$F38/SUM($F:$F) + 1/3*$G38/SUM($G:$G) ) * 'TVA Expected Demands'!J$8</f>
        <v>130.89714824304414</v>
      </c>
      <c r="U38" s="4">
        <f xml:space="preserve"> ( 1/3*$E38/SUM($E:$E) +1/3*$F38/SUM($F:$F) + 1/3*$G38/SUM($G:$G) ) * 'TVA Expected Demands'!K$8</f>
        <v>133.96059056310375</v>
      </c>
      <c r="V38" s="4">
        <f xml:space="preserve"> ( 1/3*$E38/SUM($E:$E) +1/3*$F38/SUM($F:$F) + 1/3*$G38/SUM($G:$G) ) * 'TVA Expected Demands'!L$8</f>
        <v>138.22911371300049</v>
      </c>
      <c r="W38" s="4">
        <f xml:space="preserve"> ( 1/3*$E38/SUM($E:$E) +1/3*$F38/SUM($F:$F) + 1/3*$G38/SUM($G:$G) ) * 'TVA Expected Demands'!M$8</f>
        <v>141.48917448424405</v>
      </c>
      <c r="X38" s="4">
        <f xml:space="preserve"> ( 1/3*$E38/SUM($E:$E) +1/3*$F38/SUM($F:$F) + 1/3*$G38/SUM($G:$G) ) * 'TVA Expected Demands'!N$8</f>
        <v>145.05501500226273</v>
      </c>
      <c r="Y38" s="4">
        <f xml:space="preserve"> ( 1/3*$E38/SUM($E:$E) +1/3*$F38/SUM($F:$F) + 1/3*$G38/SUM($G:$G) ) * 'TVA Expected Demands'!O$8</f>
        <v>148.11077651766482</v>
      </c>
      <c r="Z38" s="4">
        <f xml:space="preserve"> ( 1/3*$E38/SUM($E:$E) +1/3*$F38/SUM($F:$F) + 1/3*$G38/SUM($G:$G) ) * 'TVA Expected Demands'!P$8</f>
        <v>150.33066225683845</v>
      </c>
      <c r="AA38" s="4">
        <f xml:space="preserve"> ( 1/3*$E38/SUM($E:$E) +1/3*$F38/SUM($F:$F) + 1/3*$G38/SUM($G:$G) ) * 'TVA Expected Demands'!Q$8</f>
        <v>152.04314554134382</v>
      </c>
      <c r="AB38" s="4">
        <f xml:space="preserve"> ( 1/3*$E38/SUM($E:$E) +1/3*$F38/SUM($F:$F) + 1/3*$G38/SUM($G:$G) ) * 'TVA Expected Demands'!R$8</f>
        <v>153.33067927006454</v>
      </c>
      <c r="AC38" s="4">
        <f xml:space="preserve"> ( 1/3*$E38/SUM($E:$E) +1/3*$F38/SUM($F:$F) + 1/3*$G38/SUM($G:$G) ) * 'TVA Expected Demands'!S$8</f>
        <v>154.0664128293335</v>
      </c>
      <c r="AD38" s="4">
        <f xml:space="preserve"> ( 1/3*$E38/SUM($E:$E) +1/3*$F38/SUM($F:$F) + 1/3*$G38/SUM($G:$G) ) * 'TVA Expected Demands'!T$8</f>
        <v>151.28748533630045</v>
      </c>
      <c r="AE38" s="4">
        <f xml:space="preserve"> ( 1/3*$E38/SUM($E:$E) +1/3*$F38/SUM($F:$F) + 1/3*$G38/SUM($G:$G) ) * 'TVA Expected Demands'!U$8</f>
        <v>147.8951304744308</v>
      </c>
      <c r="AF38" s="4">
        <f xml:space="preserve"> ( 1/3*$E38/SUM($E:$E) +1/3*$F38/SUM($F:$F) + 1/3*$G38/SUM($G:$G) ) * 'TVA Expected Demands'!V$8</f>
        <v>145.10441697375538</v>
      </c>
      <c r="AG38" s="4">
        <f xml:space="preserve"> ( 1/3*$E38/SUM($E:$E) +1/3*$F38/SUM($F:$F) + 1/3*$G38/SUM($G:$G) ) * 'TVA Expected Demands'!W$8</f>
        <v>138.44475975623448</v>
      </c>
      <c r="AH38" s="4">
        <f xml:space="preserve"> ( 1/3*$E38/SUM($E:$E) +1/3*$F38/SUM($F:$F) + 1/3*$G38/SUM($G:$G) ) * 'TVA Expected Demands'!X$8</f>
        <v>128.77240046412081</v>
      </c>
      <c r="AI38" s="4">
        <f xml:space="preserve"> ( 1/3*$E38/SUM($E:$E) +1/3*$F38/SUM($F:$F) + 1/3*$G38/SUM($G:$G) ) * 'TVA Expected Demands'!Y$8</f>
        <v>120.16438758851132</v>
      </c>
      <c r="AJ38" s="4">
        <v>8.685870251757116</v>
      </c>
      <c r="AK38" s="4">
        <v>0.94238701275806103</v>
      </c>
    </row>
    <row r="39" spans="1:37" s="5" customFormat="1" x14ac:dyDescent="0.3">
      <c r="A39" s="1" t="s">
        <v>236</v>
      </c>
      <c r="B39" s="1">
        <v>6</v>
      </c>
      <c r="C39" s="1" t="s">
        <v>263</v>
      </c>
      <c r="D39" s="45">
        <v>19063</v>
      </c>
      <c r="E39" s="45"/>
      <c r="F39" s="1">
        <v>19063</v>
      </c>
      <c r="G39" s="50"/>
      <c r="H39" s="70">
        <v>-1.89E-2</v>
      </c>
      <c r="I39" s="49">
        <v>1.04E-2</v>
      </c>
      <c r="J39" s="49">
        <v>6.8999999999999999E-3</v>
      </c>
      <c r="K39" s="71">
        <v>-1.1348</v>
      </c>
      <c r="L39" s="51">
        <f xml:space="preserve"> ( 1/3*$E39/SUM($E:$E) +1/3*$F39/SUM($F:$F) + 1/3*$G39/SUM($G:$G) ) * 'TVA Expected Demands'!B$8</f>
        <v>585.76000292627475</v>
      </c>
      <c r="M39" s="4">
        <f xml:space="preserve"> ( 1/3*$E39/SUM($E:$E) +1/3*$F39/SUM($F:$F) + 1/3*$G39/SUM($G:$G) ) * 'TVA Expected Demands'!C$8</f>
        <v>568.31141859681713</v>
      </c>
      <c r="N39" s="4">
        <f xml:space="preserve"> ( 1/3*$E39/SUM($E:$E) +1/3*$F39/SUM($F:$F) + 1/3*$G39/SUM($G:$G) ) * 'TVA Expected Demands'!D$8</f>
        <v>556.73308289864531</v>
      </c>
      <c r="O39" s="4">
        <f xml:space="preserve"> ( 1/3*$E39/SUM($E:$E) +1/3*$F39/SUM($F:$F) + 1/3*$G39/SUM($G:$G) ) * 'TVA Expected Demands'!E$8</f>
        <v>554.33309174552289</v>
      </c>
      <c r="P39" s="4">
        <f xml:space="preserve"> ( 1/3*$E39/SUM($E:$E) +1/3*$F39/SUM($F:$F) + 1/3*$G39/SUM($G:$G) ) * 'TVA Expected Demands'!F$8</f>
        <v>565.665590512064</v>
      </c>
      <c r="Q39" s="4">
        <f xml:space="preserve"> ( 1/3*$E39/SUM($E:$E) +1/3*$F39/SUM($F:$F) + 1/3*$G39/SUM($G:$G) ) * 'TVA Expected Demands'!G$8</f>
        <v>601.50913406081872</v>
      </c>
      <c r="R39" s="4">
        <f xml:space="preserve"> ( 1/3*$E39/SUM($E:$E) +1/3*$F39/SUM($F:$F) + 1/3*$G39/SUM($G:$G) ) * 'TVA Expected Demands'!H$8</f>
        <v>642.97060284665292</v>
      </c>
      <c r="S39" s="4">
        <f xml:space="preserve"> ( 1/3*$E39/SUM($E:$E) +1/3*$F39/SUM($F:$F) + 1/3*$G39/SUM($G:$G) ) * 'TVA Expected Demands'!I$8</f>
        <v>656.30806719543773</v>
      </c>
      <c r="T39" s="4">
        <f xml:space="preserve"> ( 1/3*$E39/SUM($E:$E) +1/3*$F39/SUM($F:$F) + 1/3*$G39/SUM($G:$G) ) * 'TVA Expected Demands'!J$8</f>
        <v>669.33807321811969</v>
      </c>
      <c r="U39" s="4">
        <f xml:space="preserve"> ( 1/3*$E39/SUM($E:$E) +1/3*$F39/SUM($F:$F) + 1/3*$G39/SUM($G:$G) ) * 'TVA Expected Demands'!K$8</f>
        <v>685.00288033917559</v>
      </c>
      <c r="V39" s="4">
        <f xml:space="preserve"> ( 1/3*$E39/SUM($E:$E) +1/3*$F39/SUM($F:$F) + 1/3*$G39/SUM($G:$G) ) * 'TVA Expected Demands'!L$8</f>
        <v>706.82982690743779</v>
      </c>
      <c r="W39" s="4">
        <f xml:space="preserve"> ( 1/3*$E39/SUM($E:$E) +1/3*$F39/SUM($F:$F) + 1/3*$G39/SUM($G:$G) ) * 'TVA Expected Demands'!M$8</f>
        <v>723.50003572777473</v>
      </c>
      <c r="X39" s="4">
        <f xml:space="preserve"> ( 1/3*$E39/SUM($E:$E) +1/3*$F39/SUM($F:$F) + 1/3*$G39/SUM($G:$G) ) * 'TVA Expected Demands'!N$8</f>
        <v>741.73383878437085</v>
      </c>
      <c r="Y39" s="4">
        <f xml:space="preserve"> ( 1/3*$E39/SUM($E:$E) +1/3*$F39/SUM($F:$F) + 1/3*$G39/SUM($G:$G) ) * 'TVA Expected Demands'!O$8</f>
        <v>757.35937037452902</v>
      </c>
      <c r="Z39" s="4">
        <f xml:space="preserve"> ( 1/3*$E39/SUM($E:$E) +1/3*$F39/SUM($F:$F) + 1/3*$G39/SUM($G:$G) ) * 'TVA Expected Demands'!P$8</f>
        <v>768.7106798825406</v>
      </c>
      <c r="AA39" s="4">
        <f xml:space="preserve"> ( 1/3*$E39/SUM($E:$E) +1/3*$F39/SUM($F:$F) + 1/3*$G39/SUM($G:$G) ) * 'TVA Expected Demands'!Q$8</f>
        <v>777.46740436014943</v>
      </c>
      <c r="AB39" s="4">
        <f xml:space="preserve"> ( 1/3*$E39/SUM($E:$E) +1/3*$F39/SUM($F:$F) + 1/3*$G39/SUM($G:$G) ) * 'TVA Expected Demands'!R$8</f>
        <v>784.0511638747962</v>
      </c>
      <c r="AC39" s="4">
        <f xml:space="preserve"> ( 1/3*$E39/SUM($E:$E) +1/3*$F39/SUM($F:$F) + 1/3*$G39/SUM($G:$G) ) * 'TVA Expected Demands'!S$8</f>
        <v>787.81331216887997</v>
      </c>
      <c r="AD39" s="4">
        <f xml:space="preserve"> ( 1/3*$E39/SUM($E:$E) +1/3*$F39/SUM($F:$F) + 1/3*$G39/SUM($G:$G) ) * 'TVA Expected Demands'!T$8</f>
        <v>773.60336184707489</v>
      </c>
      <c r="AE39" s="4">
        <f xml:space="preserve"> ( 1/3*$E39/SUM($E:$E) +1/3*$F39/SUM($F:$F) + 1/3*$G39/SUM($G:$G) ) * 'TVA Expected Demands'!U$8</f>
        <v>756.25667173660793</v>
      </c>
      <c r="AF39" s="4">
        <f xml:space="preserve"> ( 1/3*$E39/SUM($E:$E) +1/3*$F39/SUM($F:$F) + 1/3*$G39/SUM($G:$G) ) * 'TVA Expected Demands'!V$8</f>
        <v>741.9864540693934</v>
      </c>
      <c r="AG39" s="4">
        <f xml:space="preserve"> ( 1/3*$E39/SUM($E:$E) +1/3*$F39/SUM($F:$F) + 1/3*$G39/SUM($G:$G) ) * 'TVA Expected Demands'!W$8</f>
        <v>707.93252554535889</v>
      </c>
      <c r="AH39" s="4">
        <f xml:space="preserve"> ( 1/3*$E39/SUM($E:$E) +1/3*$F39/SUM($F:$F) + 1/3*$G39/SUM($G:$G) ) * 'TVA Expected Demands'!X$8</f>
        <v>658.47324840330862</v>
      </c>
      <c r="AI39" s="4">
        <f xml:space="preserve"> ( 1/3*$E39/SUM($E:$E) +1/3*$F39/SUM($F:$F) + 1/3*$G39/SUM($G:$G) ) * 'TVA Expected Demands'!Y$8</f>
        <v>614.45647011796973</v>
      </c>
      <c r="AJ39" s="4">
        <v>9.1493017129937755</v>
      </c>
      <c r="AK39" s="4">
        <v>1.0651277174870664</v>
      </c>
    </row>
    <row r="40" spans="1:37" s="5" customFormat="1" x14ac:dyDescent="0.3">
      <c r="A40" s="1" t="s">
        <v>237</v>
      </c>
      <c r="B40" s="1">
        <v>7</v>
      </c>
      <c r="C40" s="1" t="s">
        <v>263</v>
      </c>
      <c r="D40" s="45">
        <v>5942</v>
      </c>
      <c r="E40" s="45"/>
      <c r="F40" s="1">
        <v>5942</v>
      </c>
      <c r="G40" s="50"/>
      <c r="H40" s="70">
        <v>-2.12E-2</v>
      </c>
      <c r="I40" s="49">
        <v>1.12E-2</v>
      </c>
      <c r="J40" s="49">
        <v>3.8E-3</v>
      </c>
      <c r="K40" s="71">
        <v>-0.99390000000000001</v>
      </c>
      <c r="L40" s="51">
        <f xml:space="preserve"> ( 1/3*$E40/SUM($E:$E) +1/3*$F40/SUM($F:$F) + 1/3*$G40/SUM($G:$G) ) * 'TVA Expected Demands'!B$8</f>
        <v>182.58332567738157</v>
      </c>
      <c r="M40" s="4">
        <f xml:space="preserve"> ( 1/3*$E40/SUM($E:$E) +1/3*$F40/SUM($F:$F) + 1/3*$G40/SUM($G:$G) ) * 'TVA Expected Demands'!C$8</f>
        <v>177.14454436879228</v>
      </c>
      <c r="N40" s="4">
        <f xml:space="preserve"> ( 1/3*$E40/SUM($E:$E) +1/3*$F40/SUM($F:$F) + 1/3*$G40/SUM($G:$G) ) * 'TVA Expected Demands'!D$8</f>
        <v>173.53553892796259</v>
      </c>
      <c r="O40" s="4">
        <f xml:space="preserve"> ( 1/3*$E40/SUM($E:$E) +1/3*$F40/SUM($F:$F) + 1/3*$G40/SUM($G:$G) ) * 'TVA Expected Demands'!E$8</f>
        <v>172.78745376655809</v>
      </c>
      <c r="P40" s="4">
        <f xml:space="preserve"> ( 1/3*$E40/SUM($E:$E) +1/3*$F40/SUM($F:$F) + 1/3*$G40/SUM($G:$G) ) * 'TVA Expected Demands'!F$8</f>
        <v>176.31983102463852</v>
      </c>
      <c r="Q40" s="4">
        <f xml:space="preserve"> ( 1/3*$E40/SUM($E:$E) +1/3*$F40/SUM($F:$F) + 1/3*$G40/SUM($G:$G) ) * 'TVA Expected Demands'!G$8</f>
        <v>187.49238181762499</v>
      </c>
      <c r="R40" s="4">
        <f xml:space="preserve"> ( 1/3*$E40/SUM($E:$E) +1/3*$F40/SUM($F:$F) + 1/3*$G40/SUM($G:$G) ) * 'TVA Expected Demands'!H$8</f>
        <v>200.4160584438342</v>
      </c>
      <c r="S40" s="4">
        <f xml:space="preserve"> ( 1/3*$E40/SUM($E:$E) +1/3*$F40/SUM($F:$F) + 1/3*$G40/SUM($G:$G) ) * 'TVA Expected Demands'!I$8</f>
        <v>204.57339008945553</v>
      </c>
      <c r="T40" s="4">
        <f xml:space="preserve"> ( 1/3*$E40/SUM($E:$E) +1/3*$F40/SUM($F:$F) + 1/3*$G40/SUM($G:$G) ) * 'TVA Expected Demands'!J$8</f>
        <v>208.63488596034554</v>
      </c>
      <c r="U40" s="4">
        <f xml:space="preserve"> ( 1/3*$E40/SUM($E:$E) +1/3*$F40/SUM($F:$F) + 1/3*$G40/SUM($G:$G) ) * 'TVA Expected Demands'!K$8</f>
        <v>213.51765802735045</v>
      </c>
      <c r="V40" s="4">
        <f xml:space="preserve"> ( 1/3*$E40/SUM($E:$E) +1/3*$F40/SUM($F:$F) + 1/3*$G40/SUM($G:$G) ) * 'TVA Expected Demands'!L$8</f>
        <v>220.321189292556</v>
      </c>
      <c r="W40" s="4">
        <f xml:space="preserve"> ( 1/3*$E40/SUM($E:$E) +1/3*$F40/SUM($F:$F) + 1/3*$G40/SUM($G:$G) ) * 'TVA Expected Demands'!M$8</f>
        <v>225.51734838663575</v>
      </c>
      <c r="X40" s="4">
        <f xml:space="preserve"> ( 1/3*$E40/SUM($E:$E) +1/3*$F40/SUM($F:$F) + 1/3*$G40/SUM($G:$G) ) * 'TVA Expected Demands'!N$8</f>
        <v>231.2008849633705</v>
      </c>
      <c r="Y40" s="4">
        <f xml:space="preserve"> ( 1/3*$E40/SUM($E:$E) +1/3*$F40/SUM($F:$F) + 1/3*$G40/SUM($G:$G) ) * 'TVA Expected Demands'!O$8</f>
        <v>236.07141471780159</v>
      </c>
      <c r="Z40" s="4">
        <f xml:space="preserve"> ( 1/3*$E40/SUM($E:$E) +1/3*$F40/SUM($F:$F) + 1/3*$G40/SUM($G:$G) ) * 'TVA Expected Demands'!P$8</f>
        <v>239.60965534606601</v>
      </c>
      <c r="AA40" s="4">
        <f xml:space="preserve"> ( 1/3*$E40/SUM($E:$E) +1/3*$F40/SUM($F:$F) + 1/3*$G40/SUM($G:$G) ) * 'TVA Expected Demands'!Q$8</f>
        <v>242.33915525929854</v>
      </c>
      <c r="AB40" s="4">
        <f xml:space="preserve"> ( 1/3*$E40/SUM($E:$E) +1/3*$F40/SUM($F:$F) + 1/3*$G40/SUM($G:$G) ) * 'TVA Expected Demands'!R$8</f>
        <v>244.39133482369192</v>
      </c>
      <c r="AC40" s="4">
        <f xml:space="preserve"> ( 1/3*$E40/SUM($E:$E) +1/3*$F40/SUM($F:$F) + 1/3*$G40/SUM($G:$G) ) * 'TVA Expected Demands'!S$8</f>
        <v>245.56400886048812</v>
      </c>
      <c r="AD40" s="4">
        <f xml:space="preserve"> ( 1/3*$E40/SUM($E:$E) +1/3*$F40/SUM($F:$F) + 1/3*$G40/SUM($G:$G) ) * 'TVA Expected Demands'!T$8</f>
        <v>241.13472045823423</v>
      </c>
      <c r="AE40" s="4">
        <f xml:space="preserve"> ( 1/3*$E40/SUM($E:$E) +1/3*$F40/SUM($F:$F) + 1/3*$G40/SUM($G:$G) ) * 'TVA Expected Demands'!U$8</f>
        <v>235.72769991391306</v>
      </c>
      <c r="AF40" s="4">
        <f xml:space="preserve"> ( 1/3*$E40/SUM($E:$E) +1/3*$F40/SUM($F:$F) + 1/3*$G40/SUM($G:$G) ) * 'TVA Expected Demands'!V$8</f>
        <v>231.27962598123779</v>
      </c>
      <c r="AG40" s="4">
        <f xml:space="preserve"> ( 1/3*$E40/SUM($E:$E) +1/3*$F40/SUM($F:$F) + 1/3*$G40/SUM($G:$G) ) * 'TVA Expected Demands'!W$8</f>
        <v>220.66490409644456</v>
      </c>
      <c r="AH40" s="4">
        <f xml:space="preserve"> ( 1/3*$E40/SUM($E:$E) +1/3*$F40/SUM($F:$F) + 1/3*$G40/SUM($G:$G) ) * 'TVA Expected Demands'!X$8</f>
        <v>205.24828421614961</v>
      </c>
      <c r="AI40" s="4">
        <f xml:space="preserve"> ( 1/3*$E40/SUM($E:$E) +1/3*$F40/SUM($F:$F) + 1/3*$G40/SUM($G:$G) ) * 'TVA Expected Demands'!Y$8</f>
        <v>191.52810918748233</v>
      </c>
      <c r="AJ40" s="4">
        <v>8.8642861209650583</v>
      </c>
      <c r="AK40" s="4">
        <v>0.95861977926770336</v>
      </c>
    </row>
    <row r="41" spans="1:37" s="5" customFormat="1" x14ac:dyDescent="0.3">
      <c r="A41" s="1" t="s">
        <v>238</v>
      </c>
      <c r="B41" s="1">
        <v>8</v>
      </c>
      <c r="C41" s="1" t="s">
        <v>263</v>
      </c>
      <c r="D41" s="45">
        <v>10132</v>
      </c>
      <c r="E41" s="45"/>
      <c r="F41" s="1">
        <v>10132</v>
      </c>
      <c r="G41" s="50"/>
      <c r="H41" s="70">
        <v>-2.5700000000000001E-2</v>
      </c>
      <c r="I41" s="49">
        <v>1.11E-2</v>
      </c>
      <c r="J41" s="49">
        <v>4.1000000000000003E-3</v>
      </c>
      <c r="K41" s="71">
        <v>-0.81940000000000002</v>
      </c>
      <c r="L41" s="51">
        <f xml:space="preserve"> ( 1/3*$E41/SUM($E:$E) +1/3*$F41/SUM($F:$F) + 1/3*$G41/SUM($G:$G) ) * 'TVA Expected Demands'!B$8</f>
        <v>311.33191783292324</v>
      </c>
      <c r="M41" s="4">
        <f xml:space="preserve"> ( 1/3*$E41/SUM($E:$E) +1/3*$F41/SUM($F:$F) + 1/3*$G41/SUM($G:$G) ) * 'TVA Expected Demands'!C$8</f>
        <v>302.05798107448726</v>
      </c>
      <c r="N41" s="4">
        <f xml:space="preserve"> ( 1/3*$E41/SUM($E:$E) +1/3*$F41/SUM($F:$F) + 1/3*$G41/SUM($G:$G) ) * 'TVA Expected Demands'!D$8</f>
        <v>295.9040862366403</v>
      </c>
      <c r="O41" s="4">
        <f xml:space="preserve"> ( 1/3*$E41/SUM($E:$E) +1/3*$F41/SUM($F:$F) + 1/3*$G41/SUM($G:$G) ) * 'TVA Expected Demands'!E$8</f>
        <v>294.6284889873387</v>
      </c>
      <c r="P41" s="4">
        <f xml:space="preserve"> ( 1/3*$E41/SUM($E:$E) +1/3*$F41/SUM($F:$F) + 1/3*$G41/SUM($G:$G) ) * 'TVA Expected Demands'!F$8</f>
        <v>300.65172129613552</v>
      </c>
      <c r="Q41" s="4">
        <f xml:space="preserve"> ( 1/3*$E41/SUM($E:$E) +1/3*$F41/SUM($F:$F) + 1/3*$G41/SUM($G:$G) ) * 'TVA Expected Demands'!G$8</f>
        <v>319.70259383644839</v>
      </c>
      <c r="R41" s="4">
        <f xml:space="preserve"> ( 1/3*$E41/SUM($E:$E) +1/3*$F41/SUM($F:$F) + 1/3*$G41/SUM($G:$G) ) * 'TVA Expected Demands'!H$8</f>
        <v>341.73939820816696</v>
      </c>
      <c r="S41" s="4">
        <f xml:space="preserve"> ( 1/3*$E41/SUM($E:$E) +1/3*$F41/SUM($F:$F) + 1/3*$G41/SUM($G:$G) ) * 'TVA Expected Demands'!I$8</f>
        <v>348.82827135415067</v>
      </c>
      <c r="T41" s="4">
        <f xml:space="preserve"> ( 1/3*$E41/SUM($E:$E) +1/3*$F41/SUM($F:$F) + 1/3*$G41/SUM($G:$G) ) * 'TVA Expected Demands'!J$8</f>
        <v>355.75373014981841</v>
      </c>
      <c r="U41" s="4">
        <f xml:space="preserve"> ( 1/3*$E41/SUM($E:$E) +1/3*$F41/SUM($F:$F) + 1/3*$G41/SUM($G:$G) ) * 'TVA Expected Demands'!K$8</f>
        <v>364.07958787161135</v>
      </c>
      <c r="V41" s="4">
        <f xml:space="preserve"> ( 1/3*$E41/SUM($E:$E) +1/3*$F41/SUM($F:$F) + 1/3*$G41/SUM($G:$G) ) * 'TVA Expected Demands'!L$8</f>
        <v>375.68062771998945</v>
      </c>
      <c r="W41" s="4">
        <f xml:space="preserve"> ( 1/3*$E41/SUM($E:$E) +1/3*$F41/SUM($F:$F) + 1/3*$G41/SUM($G:$G) ) * 'TVA Expected Demands'!M$8</f>
        <v>384.54085726243574</v>
      </c>
      <c r="X41" s="4">
        <f xml:space="preserve"> ( 1/3*$E41/SUM($E:$E) +1/3*$F41/SUM($F:$F) + 1/3*$G41/SUM($G:$G) ) * 'TVA Expected Demands'!N$8</f>
        <v>394.23213841280204</v>
      </c>
      <c r="Y41" s="4">
        <f xml:space="preserve"> ( 1/3*$E41/SUM($E:$E) +1/3*$F41/SUM($F:$F) + 1/3*$G41/SUM($G:$G) ) * 'TVA Expected Demands'!O$8</f>
        <v>402.53712115798817</v>
      </c>
      <c r="Z41" s="4">
        <f xml:space="preserve"> ( 1/3*$E41/SUM($E:$E) +1/3*$F41/SUM($F:$F) + 1/3*$G41/SUM($G:$G) ) * 'TVA Expected Demands'!P$8</f>
        <v>408.57035139117141</v>
      </c>
      <c r="AA41" s="4">
        <f xml:space="preserve"> ( 1/3*$E41/SUM($E:$E) +1/3*$F41/SUM($F:$F) + 1/3*$G41/SUM($G:$G) ) * 'TVA Expected Demands'!Q$8</f>
        <v>413.22455757105564</v>
      </c>
      <c r="AB41" s="4">
        <f xml:space="preserve"> ( 1/3*$E41/SUM($E:$E) +1/3*$F41/SUM($F:$F) + 1/3*$G41/SUM($G:$G) ) * 'TVA Expected Demands'!R$8</f>
        <v>416.72383110630199</v>
      </c>
      <c r="AC41" s="4">
        <f xml:space="preserve"> ( 1/3*$E41/SUM($E:$E) +1/3*$F41/SUM($F:$F) + 1/3*$G41/SUM($G:$G) ) * 'TVA Expected Demands'!S$8</f>
        <v>418.7234159835856</v>
      </c>
      <c r="AD41" s="4">
        <f xml:space="preserve"> ( 1/3*$E41/SUM($E:$E) +1/3*$F41/SUM($F:$F) + 1/3*$G41/SUM($G:$G) ) * 'TVA Expected Demands'!T$8</f>
        <v>411.17081583352893</v>
      </c>
      <c r="AE41" s="4">
        <f xml:space="preserve"> ( 1/3*$E41/SUM($E:$E) +1/3*$F41/SUM($F:$F) + 1/3*$G41/SUM($G:$G) ) * 'TVA Expected Demands'!U$8</f>
        <v>401.95103593533605</v>
      </c>
      <c r="AF41" s="4">
        <f xml:space="preserve"> ( 1/3*$E41/SUM($E:$E) +1/3*$F41/SUM($F:$F) + 1/3*$G41/SUM($G:$G) ) * 'TVA Expected Demands'!V$8</f>
        <v>394.36640364219136</v>
      </c>
      <c r="AG41" s="4">
        <f xml:space="preserve"> ( 1/3*$E41/SUM($E:$E) +1/3*$F41/SUM($F:$F) + 1/3*$G41/SUM($G:$G) ) * 'TVA Expected Demands'!W$8</f>
        <v>376.26671294264156</v>
      </c>
      <c r="AH41" s="4">
        <f xml:space="preserve"> ( 1/3*$E41/SUM($E:$E) +1/3*$F41/SUM($F:$F) + 1/3*$G41/SUM($G:$G) ) * 'TVA Expected Demands'!X$8</f>
        <v>349.97906692662872</v>
      </c>
      <c r="AI41" s="4">
        <f xml:space="preserve"> ( 1/3*$E41/SUM($E:$E) +1/3*$F41/SUM($F:$F) + 1/3*$G41/SUM($G:$G) ) * 'TVA Expected Demands'!Y$8</f>
        <v>326.58411347821794</v>
      </c>
      <c r="AJ41" s="4">
        <v>8.5447290750374734</v>
      </c>
      <c r="AK41" s="4">
        <v>0.97280240599340062</v>
      </c>
    </row>
    <row r="42" spans="1:37" s="5" customFormat="1" x14ac:dyDescent="0.3">
      <c r="A42" s="1" t="s">
        <v>239</v>
      </c>
      <c r="B42" s="1">
        <v>9</v>
      </c>
      <c r="C42" s="1" t="s">
        <v>263</v>
      </c>
      <c r="D42" s="45">
        <v>23023</v>
      </c>
      <c r="E42" s="45"/>
      <c r="F42" s="1">
        <v>23023</v>
      </c>
      <c r="G42" s="50"/>
      <c r="H42" s="70">
        <v>-2.4E-2</v>
      </c>
      <c r="I42" s="49">
        <v>9.4000000000000004E-3</v>
      </c>
      <c r="J42" s="49">
        <v>6.0000000000000001E-3</v>
      </c>
      <c r="K42" s="71">
        <v>-0.84909999999999997</v>
      </c>
      <c r="L42" s="51">
        <f xml:space="preserve"> ( 1/3*$E42/SUM($E:$E) +1/3*$F42/SUM($F:$F) + 1/3*$G42/SUM($G:$G) ) * 'TVA Expected Demands'!B$8</f>
        <v>707.44124992769366</v>
      </c>
      <c r="M42" s="4">
        <f xml:space="preserve"> ( 1/3*$E42/SUM($E:$E) +1/3*$F42/SUM($F:$F) + 1/3*$G42/SUM($G:$G) ) * 'TVA Expected Demands'!C$8</f>
        <v>686.36803180792742</v>
      </c>
      <c r="N42" s="4">
        <f xml:space="preserve"> ( 1/3*$E42/SUM($E:$E) +1/3*$F42/SUM($F:$F) + 1/3*$G42/SUM($G:$G) ) * 'TVA Expected Demands'!D$8</f>
        <v>672.38450231209731</v>
      </c>
      <c r="O42" s="4">
        <f xml:space="preserve"> ( 1/3*$E42/SUM($E:$E) +1/3*$F42/SUM($F:$F) + 1/3*$G42/SUM($G:$G) ) * 'TVA Expected Demands'!E$8</f>
        <v>669.48595558186923</v>
      </c>
      <c r="P42" s="4">
        <f xml:space="preserve"> ( 1/3*$E42/SUM($E:$E) +1/3*$F42/SUM($F:$F) + 1/3*$G42/SUM($G:$G) ) * 'TVA Expected Demands'!F$8</f>
        <v>683.17257988560289</v>
      </c>
      <c r="Q42" s="4">
        <f xml:space="preserve"> ( 1/3*$E42/SUM($E:$E) +1/3*$F42/SUM($F:$F) + 1/3*$G42/SUM($G:$G) ) * 'TVA Expected Demands'!G$8</f>
        <v>726.46198360605524</v>
      </c>
      <c r="R42" s="4">
        <f xml:space="preserve"> ( 1/3*$E42/SUM($E:$E) +1/3*$F42/SUM($F:$F) + 1/3*$G42/SUM($G:$G) ) * 'TVA Expected Demands'!H$8</f>
        <v>776.53633684826571</v>
      </c>
      <c r="S42" s="4">
        <f xml:space="preserve"> ( 1/3*$E42/SUM($E:$E) +1/3*$F42/SUM($F:$F) + 1/3*$G42/SUM($G:$G) ) * 'TVA Expected Demands'!I$8</f>
        <v>792.64442275825229</v>
      </c>
      <c r="T42" s="4">
        <f xml:space="preserve"> ( 1/3*$E42/SUM($E:$E) +1/3*$F42/SUM($F:$F) + 1/3*$G42/SUM($G:$G) ) * 'TVA Expected Demands'!J$8</f>
        <v>808.38118133036619</v>
      </c>
      <c r="U42" s="4">
        <f xml:space="preserve"> ( 1/3*$E42/SUM($E:$E) +1/3*$F42/SUM($F:$F) + 1/3*$G42/SUM($G:$G) ) * 'TVA Expected Demands'!K$8</f>
        <v>827.30007417766558</v>
      </c>
      <c r="V42" s="4">
        <f xml:space="preserve"> ( 1/3*$E42/SUM($E:$E) +1/3*$F42/SUM($F:$F) + 1/3*$G42/SUM($G:$G) ) * 'TVA Expected Demands'!L$8</f>
        <v>853.6611816025777</v>
      </c>
      <c r="W42" s="4">
        <f xml:space="preserve"> ( 1/3*$E42/SUM($E:$E) +1/3*$F42/SUM($F:$F) + 1/3*$G42/SUM($G:$G) ) * 'TVA Expected Demands'!M$8</f>
        <v>873.79433051254034</v>
      </c>
      <c r="X42" s="4">
        <f xml:space="preserve"> ( 1/3*$E42/SUM($E:$E) +1/3*$F42/SUM($F:$F) + 1/3*$G42/SUM($G:$G) ) * 'TVA Expected Demands'!N$8</f>
        <v>895.81588261724653</v>
      </c>
      <c r="Y42" s="4">
        <f xml:space="preserve"> ( 1/3*$E42/SUM($E:$E) +1/3*$F42/SUM($F:$F) + 1/3*$G42/SUM($G:$G) ) * 'TVA Expected Demands'!O$8</f>
        <v>914.68734113900132</v>
      </c>
      <c r="Z42" s="4">
        <f xml:space="preserve"> ( 1/3*$E42/SUM($E:$E) +1/3*$F42/SUM($F:$F) + 1/3*$G42/SUM($G:$G) ) * 'TVA Expected Demands'!P$8</f>
        <v>928.396683781972</v>
      </c>
      <c r="AA42" s="4">
        <f xml:space="preserve"> ( 1/3*$E42/SUM($E:$E) +1/3*$F42/SUM($F:$F) + 1/3*$G42/SUM($G:$G) ) * 'TVA Expected Demands'!Q$8</f>
        <v>938.97246239226365</v>
      </c>
      <c r="AB42" s="4">
        <f xml:space="preserve"> ( 1/3*$E42/SUM($E:$E) +1/3*$F42/SUM($F:$F) + 1/3*$G42/SUM($G:$G) ) * 'TVA Expected Demands'!R$8</f>
        <v>946.92388112518665</v>
      </c>
      <c r="AC42" s="4">
        <f xml:space="preserve"> ( 1/3*$E42/SUM($E:$E) +1/3*$F42/SUM($F:$F) + 1/3*$G42/SUM($G:$G) ) * 'TVA Expected Demands'!S$8</f>
        <v>951.46754897257119</v>
      </c>
      <c r="AD42" s="4">
        <f xml:space="preserve"> ( 1/3*$E42/SUM($E:$E) +1/3*$F42/SUM($F:$F) + 1/3*$G42/SUM($G:$G) ) * 'TVA Expected Demands'!T$8</f>
        <v>934.3057336098833</v>
      </c>
      <c r="AE42" s="4">
        <f xml:space="preserve"> ( 1/3*$E42/SUM($E:$E) +1/3*$F42/SUM($F:$F) + 1/3*$G42/SUM($G:$G) ) * 'TVA Expected Demands'!U$8</f>
        <v>913.35557642511276</v>
      </c>
      <c r="AF42" s="4">
        <f xml:space="preserve"> ( 1/3*$E42/SUM($E:$E) +1/3*$F42/SUM($F:$F) + 1/3*$G42/SUM($G:$G) ) * 'TVA Expected Demands'!V$8</f>
        <v>896.12097424537831</v>
      </c>
      <c r="AG42" s="4">
        <f xml:space="preserve"> ( 1/3*$E42/SUM($E:$E) +1/3*$F42/SUM($F:$F) + 1/3*$G42/SUM($G:$G) ) * 'TVA Expected Demands'!W$8</f>
        <v>854.99294631646637</v>
      </c>
      <c r="AH42" s="4">
        <f xml:space="preserve"> ( 1/3*$E42/SUM($E:$E) +1/3*$F42/SUM($F:$F) + 1/3*$G42/SUM($G:$G) ) * 'TVA Expected Demands'!X$8</f>
        <v>795.25938194352284</v>
      </c>
      <c r="AI42" s="4">
        <f xml:space="preserve"> ( 1/3*$E42/SUM($E:$E) +1/3*$F42/SUM($F:$F) + 1/3*$G42/SUM($G:$G) ) * 'TVA Expected Demands'!Y$8</f>
        <v>742.09889899417806</v>
      </c>
      <c r="AJ42" s="4">
        <v>8.8528907948114721</v>
      </c>
      <c r="AK42" s="4">
        <v>0.98657824916262615</v>
      </c>
    </row>
    <row r="43" spans="1:37" s="5" customFormat="1" x14ac:dyDescent="0.3">
      <c r="A43" s="1" t="s">
        <v>240</v>
      </c>
      <c r="B43" s="1">
        <v>10</v>
      </c>
      <c r="C43" s="1" t="s">
        <v>263</v>
      </c>
      <c r="D43" s="45">
        <v>943</v>
      </c>
      <c r="E43" s="45"/>
      <c r="F43" s="1">
        <v>943</v>
      </c>
      <c r="G43" s="50"/>
      <c r="H43" s="67">
        <v>-3.1699999999999999E-2</v>
      </c>
      <c r="I43" s="68">
        <v>1.0200000000000001E-2</v>
      </c>
      <c r="J43" s="68">
        <v>2.3699999999999999E-2</v>
      </c>
      <c r="K43" s="69">
        <v>-1.4867999999999999</v>
      </c>
      <c r="L43" s="51">
        <f xml:space="preserve"> ( 1/3*$E43/SUM($E:$E) +1/3*$F43/SUM($F:$F) + 1/3*$G43/SUM($G:$G) ) * 'TVA Expected Demands'!B$8</f>
        <v>28.976115131903541</v>
      </c>
      <c r="M43" s="4">
        <f xml:space="preserve"> ( 1/3*$E43/SUM($E:$E) +1/3*$F43/SUM($F:$F) + 1/3*$G43/SUM($G:$G) ) * 'TVA Expected Demands'!C$8</f>
        <v>28.112976327797227</v>
      </c>
      <c r="N43" s="4">
        <f xml:space="preserve"> ( 1/3*$E43/SUM($E:$E) +1/3*$F43/SUM($F:$F) + 1/3*$G43/SUM($G:$G) ) * 'TVA Expected Demands'!D$8</f>
        <v>27.540224370425566</v>
      </c>
      <c r="O43" s="4">
        <f xml:space="preserve"> ( 1/3*$E43/SUM($E:$E) +1/3*$F43/SUM($F:$F) + 1/3*$G43/SUM($G:$G) ) * 'TVA Expected Demands'!E$8</f>
        <v>27.421502676180459</v>
      </c>
      <c r="P43" s="4">
        <f xml:space="preserve"> ( 1/3*$E43/SUM($E:$E) +1/3*$F43/SUM($F:$F) + 1/3*$G43/SUM($G:$G) ) * 'TVA Expected Demands'!F$8</f>
        <v>27.982093681628093</v>
      </c>
      <c r="Q43" s="4">
        <f xml:space="preserve"> ( 1/3*$E43/SUM($E:$E) +1/3*$F43/SUM($F:$F) + 1/3*$G43/SUM($G:$G) ) * 'TVA Expected Demands'!G$8</f>
        <v>29.755186141706556</v>
      </c>
      <c r="R43" s="4">
        <f xml:space="preserve"> ( 1/3*$E43/SUM($E:$E) +1/3*$F43/SUM($F:$F) + 1/3*$G43/SUM($G:$G) ) * 'TVA Expected Demands'!H$8</f>
        <v>31.806183627151746</v>
      </c>
      <c r="S43" s="4">
        <f xml:space="preserve"> ( 1/3*$E43/SUM($E:$E) +1/3*$F43/SUM($F:$F) + 1/3*$G43/SUM($G:$G) ) * 'TVA Expected Demands'!I$8</f>
        <v>32.465955377710628</v>
      </c>
      <c r="T43" s="4">
        <f xml:space="preserve"> ( 1/3*$E43/SUM($E:$E) +1/3*$F43/SUM($F:$F) + 1/3*$G43/SUM($G:$G) ) * 'TVA Expected Demands'!J$8</f>
        <v>33.110517916628382</v>
      </c>
      <c r="U43" s="4">
        <f xml:space="preserve"> ( 1/3*$E43/SUM($E:$E) +1/3*$F43/SUM($F:$F) + 1/3*$G43/SUM($G:$G) ) * 'TVA Expected Demands'!K$8</f>
        <v>33.885417623660629</v>
      </c>
      <c r="V43" s="4">
        <f xml:space="preserve"> ( 1/3*$E43/SUM($E:$E) +1/3*$F43/SUM($F:$F) + 1/3*$G43/SUM($G:$G) ) * 'TVA Expected Demands'!L$8</f>
        <v>34.965143302403284</v>
      </c>
      <c r="W43" s="4">
        <f xml:space="preserve"> ( 1/3*$E43/SUM($E:$E) +1/3*$F43/SUM($F:$F) + 1/3*$G43/SUM($G:$G) ) * 'TVA Expected Demands'!M$8</f>
        <v>35.789777773240914</v>
      </c>
      <c r="X43" s="4">
        <f xml:space="preserve"> ( 1/3*$E43/SUM($E:$E) +1/3*$F43/SUM($F:$F) + 1/3*$G43/SUM($G:$G) ) * 'TVA Expected Demands'!N$8</f>
        <v>36.691759427879227</v>
      </c>
      <c r="Y43" s="4">
        <f xml:space="preserve"> ( 1/3*$E43/SUM($E:$E) +1/3*$F43/SUM($F:$F) + 1/3*$G43/SUM($G:$G) ) * 'TVA Expected Demands'!O$8</f>
        <v>37.464716270428625</v>
      </c>
      <c r="Z43" s="4">
        <f xml:space="preserve"> ( 1/3*$E43/SUM($E:$E) +1/3*$F43/SUM($F:$F) + 1/3*$G43/SUM($G:$G) ) * 'TVA Expected Demands'!P$8</f>
        <v>38.02623779726359</v>
      </c>
      <c r="AA43" s="4">
        <f xml:space="preserve"> ( 1/3*$E43/SUM($E:$E) +1/3*$F43/SUM($F:$F) + 1/3*$G43/SUM($G:$G) ) * 'TVA Expected Demands'!Q$8</f>
        <v>38.459411546536273</v>
      </c>
      <c r="AB43" s="4">
        <f xml:space="preserve"> ( 1/3*$E43/SUM($E:$E) +1/3*$F43/SUM($F:$F) + 1/3*$G43/SUM($G:$G) ) * 'TVA Expected Demands'!R$8</f>
        <v>38.785094032100552</v>
      </c>
      <c r="AC43" s="4">
        <f xml:space="preserve"> ( 1/3*$E43/SUM($E:$E) +1/3*$F43/SUM($F:$F) + 1/3*$G43/SUM($G:$G) ) * 'TVA Expected Demands'!S$8</f>
        <v>38.97119830956585</v>
      </c>
      <c r="AD43" s="4">
        <f xml:space="preserve"> ( 1/3*$E43/SUM($E:$E) +1/3*$F43/SUM($F:$F) + 1/3*$G43/SUM($G:$G) ) * 'TVA Expected Demands'!T$8</f>
        <v>38.268266811194017</v>
      </c>
      <c r="AE43" s="4">
        <f xml:space="preserve"> ( 1/3*$E43/SUM($E:$E) +1/3*$F43/SUM($F:$F) + 1/3*$G43/SUM($G:$G) ) * 'TVA Expected Demands'!U$8</f>
        <v>37.410168464964663</v>
      </c>
      <c r="AF43" s="4">
        <f xml:space="preserve"> ( 1/3*$E43/SUM($E:$E) +1/3*$F43/SUM($F:$F) + 1/3*$G43/SUM($G:$G) ) * 'TVA Expected Demands'!V$8</f>
        <v>36.704255688372136</v>
      </c>
      <c r="AG43" s="4">
        <f xml:space="preserve"> ( 1/3*$E43/SUM($E:$E) +1/3*$F43/SUM($F:$F) + 1/3*$G43/SUM($G:$G) ) * 'TVA Expected Demands'!W$8</f>
        <v>35.019691107867253</v>
      </c>
      <c r="AH43" s="4">
        <f xml:space="preserve"> ( 1/3*$E43/SUM($E:$E) +1/3*$F43/SUM($F:$F) + 1/3*$G43/SUM($G:$G) ) * 'TVA Expected Demands'!X$8</f>
        <v>32.573061598086348</v>
      </c>
      <c r="AI43" s="4">
        <f xml:space="preserve"> ( 1/3*$E43/SUM($E:$E) +1/3*$F43/SUM($F:$F) + 1/3*$G43/SUM($G:$G) ) * 'TVA Expected Demands'!Y$8</f>
        <v>30.395659199561738</v>
      </c>
      <c r="AJ43" s="4">
        <v>8.6268666786504475</v>
      </c>
      <c r="AK43" s="4">
        <v>0.93693553472622082</v>
      </c>
    </row>
    <row r="44" spans="1:37" s="5" customFormat="1" x14ac:dyDescent="0.3">
      <c r="A44" s="1" t="s">
        <v>241</v>
      </c>
      <c r="B44" s="1">
        <v>11</v>
      </c>
      <c r="C44" s="1" t="s">
        <v>263</v>
      </c>
      <c r="D44" s="45">
        <v>43434</v>
      </c>
      <c r="E44" s="45"/>
      <c r="F44" s="1">
        <v>43434</v>
      </c>
      <c r="G44" s="50"/>
      <c r="H44" s="64">
        <v>-1.7999999999999999E-2</v>
      </c>
      <c r="I44" s="65">
        <v>9.7999999999999997E-3</v>
      </c>
      <c r="J44" s="65">
        <v>7.6E-3</v>
      </c>
      <c r="K44" s="66">
        <v>-1.1686000000000001</v>
      </c>
      <c r="L44" s="51">
        <f xml:space="preserve"> ( 1/3*$E44/SUM($E:$E) +1/3*$F44/SUM($F:$F) + 1/3*$G44/SUM($G:$G) ) * 'TVA Expected Demands'!B$8</f>
        <v>1334.6220409746538</v>
      </c>
      <c r="M44" s="4">
        <f xml:space="preserve"> ( 1/3*$E44/SUM($E:$E) +1/3*$F44/SUM($F:$F) + 1/3*$G44/SUM($G:$G) ) * 'TVA Expected Demands'!C$8</f>
        <v>1294.8663985382236</v>
      </c>
      <c r="N44" s="4">
        <f xml:space="preserve"> ( 1/3*$E44/SUM($E:$E) +1/3*$F44/SUM($F:$F) + 1/3*$G44/SUM($G:$G) ) * 'TVA Expected Demands'!D$8</f>
        <v>1268.4857956575443</v>
      </c>
      <c r="O44" s="4">
        <f xml:space="preserve"> ( 1/3*$E44/SUM($E:$E) +1/3*$F44/SUM($F:$F) + 1/3*$G44/SUM($G:$G) ) * 'TVA Expected Demands'!E$8</f>
        <v>1263.0175474413809</v>
      </c>
      <c r="P44" s="4">
        <f xml:space="preserve"> ( 1/3*$E44/SUM($E:$E) +1/3*$F44/SUM($F:$F) + 1/3*$G44/SUM($G:$G) ) * 'TVA Expected Demands'!F$8</f>
        <v>1288.8380243561344</v>
      </c>
      <c r="Q44" s="4">
        <f xml:space="preserve"> ( 1/3*$E44/SUM($E:$E) +1/3*$F44/SUM($F:$F) + 1/3*$G44/SUM($G:$G) ) * 'TVA Expected Demands'!G$8</f>
        <v>1370.5055725120708</v>
      </c>
      <c r="R44" s="4">
        <f xml:space="preserve"> ( 1/3*$E44/SUM($E:$E) +1/3*$F44/SUM($F:$F) + 1/3*$G44/SUM($G:$G) ) * 'TVA Expected Demands'!H$8</f>
        <v>1464.9732552085993</v>
      </c>
      <c r="S44" s="4">
        <f xml:space="preserve"> ( 1/3*$E44/SUM($E:$E) +1/3*$F44/SUM($F:$F) + 1/3*$G44/SUM($G:$G) ) * 'TVA Expected Demands'!I$8</f>
        <v>1495.3619362412342</v>
      </c>
      <c r="T44" s="4">
        <f xml:space="preserve"> ( 1/3*$E44/SUM($E:$E) +1/3*$F44/SUM($F:$F) + 1/3*$G44/SUM($G:$G) ) * 'TVA Expected Demands'!J$8</f>
        <v>1525.0500903402306</v>
      </c>
      <c r="U44" s="4">
        <f xml:space="preserve"> ( 1/3*$E44/SUM($E:$E) +1/3*$F44/SUM($F:$F) + 1/3*$G44/SUM($G:$G) ) * 'TVA Expected Demands'!K$8</f>
        <v>1560.7414942376204</v>
      </c>
      <c r="V44" s="4">
        <f xml:space="preserve"> ( 1/3*$E44/SUM($E:$E) +1/3*$F44/SUM($F:$F) + 1/3*$G44/SUM($G:$G) ) * 'TVA Expected Demands'!L$8</f>
        <v>1610.4729949062403</v>
      </c>
      <c r="W44" s="4">
        <f xml:space="preserve"> ( 1/3*$E44/SUM($E:$E) +1/3*$F44/SUM($F:$F) + 1/3*$G44/SUM($G:$G) ) * 'TVA Expected Demands'!M$8</f>
        <v>1648.4551514347254</v>
      </c>
      <c r="X44" s="4">
        <f xml:space="preserve"> ( 1/3*$E44/SUM($E:$E) +1/3*$F44/SUM($F:$F) + 1/3*$G44/SUM($G:$G) ) * 'TVA Expected Demands'!N$8</f>
        <v>1689.999871676041</v>
      </c>
      <c r="Y44" s="4">
        <f xml:space="preserve"> ( 1/3*$E44/SUM($E:$E) +1/3*$F44/SUM($F:$F) + 1/3*$G44/SUM($G:$G) ) * 'TVA Expected Demands'!O$8</f>
        <v>1725.6017884303258</v>
      </c>
      <c r="Z44" s="4">
        <f xml:space="preserve"> ( 1/3*$E44/SUM($E:$E) +1/3*$F44/SUM($F:$F) + 1/3*$G44/SUM($G:$G) ) * 'TVA Expected Demands'!P$8</f>
        <v>1751.4651245878547</v>
      </c>
      <c r="AA44" s="4">
        <f xml:space="preserve"> ( 1/3*$E44/SUM($E:$E) +1/3*$F44/SUM($F:$F) + 1/3*$G44/SUM($G:$G) ) * 'TVA Expected Demands'!Q$8</f>
        <v>1771.4168410522341</v>
      </c>
      <c r="AB44" s="4">
        <f xml:space="preserve"> ( 1/3*$E44/SUM($E:$E) +1/3*$F44/SUM($F:$F) + 1/3*$G44/SUM($G:$G) ) * 'TVA Expected Demands'!R$8</f>
        <v>1786.4175760236008</v>
      </c>
      <c r="AC44" s="4">
        <f xml:space="preserve"> ( 1/3*$E44/SUM($E:$E) +1/3*$F44/SUM($F:$F) + 1/3*$G44/SUM($G:$G) ) * 'TVA Expected Demands'!S$8</f>
        <v>1794.9894245786675</v>
      </c>
      <c r="AD44" s="4">
        <f xml:space="preserve"> ( 1/3*$E44/SUM($E:$E) +1/3*$F44/SUM($F:$F) + 1/3*$G44/SUM($G:$G) ) * 'TVA Expected Demands'!T$8</f>
        <v>1762.6128321075305</v>
      </c>
      <c r="AE44" s="4">
        <f xml:space="preserve"> ( 1/3*$E44/SUM($E:$E) +1/3*$F44/SUM($F:$F) + 1/3*$G44/SUM($G:$G) ) * 'TVA Expected Demands'!U$8</f>
        <v>1723.0893500607374</v>
      </c>
      <c r="AF44" s="4">
        <f xml:space="preserve"> ( 1/3*$E44/SUM($E:$E) +1/3*$F44/SUM($F:$F) + 1/3*$G44/SUM($G:$G) ) * 'TVA Expected Demands'!V$8</f>
        <v>1690.5754417484154</v>
      </c>
      <c r="AG44" s="4">
        <f xml:space="preserve"> ( 1/3*$E44/SUM($E:$E) +1/3*$F44/SUM($F:$F) + 1/3*$G44/SUM($G:$G) ) * 'TVA Expected Demands'!W$8</f>
        <v>1612.9854332758287</v>
      </c>
      <c r="AH44" s="4">
        <f xml:space="preserve"> ( 1/3*$E44/SUM($E:$E) +1/3*$F44/SUM($F:$F) + 1/3*$G44/SUM($G:$G) ) * 'TVA Expected Demands'!X$8</f>
        <v>1500.2951828751673</v>
      </c>
      <c r="AI44" s="4">
        <f xml:space="preserve"> ( 1/3*$E44/SUM($E:$E) +1/3*$F44/SUM($F:$F) + 1/3*$G44/SUM($G:$G) ) * 'TVA Expected Demands'!Y$8</f>
        <v>1400.0053676285947</v>
      </c>
      <c r="AJ44" s="4">
        <v>9.043785174892804</v>
      </c>
      <c r="AK44" s="4">
        <v>0.95591565936578027</v>
      </c>
    </row>
    <row r="45" spans="1:37" s="5" customFormat="1" x14ac:dyDescent="0.3">
      <c r="A45" s="1" t="s">
        <v>242</v>
      </c>
      <c r="B45" s="1">
        <v>12</v>
      </c>
      <c r="C45" s="1" t="s">
        <v>263</v>
      </c>
      <c r="D45" s="45">
        <v>5741</v>
      </c>
      <c r="E45" s="45"/>
      <c r="F45" s="1">
        <v>5741</v>
      </c>
      <c r="G45" s="50"/>
      <c r="H45" s="70">
        <v>-2.29E-2</v>
      </c>
      <c r="I45" s="49">
        <v>8.9999999999999993E-3</v>
      </c>
      <c r="J45" s="49">
        <v>5.0000000000000001E-3</v>
      </c>
      <c r="K45" s="71">
        <v>-0.79039999999999999</v>
      </c>
      <c r="L45" s="51">
        <f xml:space="preserve"> ( 1/3*$E45/SUM($E:$E) +1/3*$F45/SUM($F:$F) + 1/3*$G45/SUM($G:$G) ) * 'TVA Expected Demands'!B$8</f>
        <v>176.40708056443077</v>
      </c>
      <c r="M45" s="4">
        <f xml:space="preserve"> ( 1/3*$E45/SUM($E:$E) +1/3*$F45/SUM($F:$F) + 1/3*$G45/SUM($G:$G) ) * 'TVA Expected Demands'!C$8</f>
        <v>171.15227688004654</v>
      </c>
      <c r="N45" s="4">
        <f xml:space="preserve"> ( 1/3*$E45/SUM($E:$E) +1/3*$F45/SUM($F:$F) + 1/3*$G45/SUM($G:$G) ) * 'TVA Expected Demands'!D$8</f>
        <v>167.66535324561312</v>
      </c>
      <c r="O45" s="4">
        <f xml:space="preserve"> ( 1/3*$E45/SUM($E:$E) +1/3*$F45/SUM($F:$F) + 1/3*$G45/SUM($G:$G) ) * 'TVA Expected Demands'!E$8</f>
        <v>166.94257355668296</v>
      </c>
      <c r="P45" s="4">
        <f xml:space="preserve"> ( 1/3*$E45/SUM($E:$E) +1/3*$F45/SUM($F:$F) + 1/3*$G45/SUM($G:$G) ) * 'TVA Expected Demands'!F$8</f>
        <v>170.35546110946646</v>
      </c>
      <c r="Q45" s="4">
        <f xml:space="preserve"> ( 1/3*$E45/SUM($E:$E) +1/3*$F45/SUM($F:$F) + 1/3*$G45/SUM($G:$G) ) * 'TVA Expected Demands'!G$8</f>
        <v>181.15007809070769</v>
      </c>
      <c r="R45" s="4">
        <f xml:space="preserve"> ( 1/3*$E45/SUM($E:$E) +1/3*$F45/SUM($F:$F) + 1/3*$G45/SUM($G:$G) ) * 'TVA Expected Demands'!H$8</f>
        <v>193.63658558163115</v>
      </c>
      <c r="S45" s="4">
        <f xml:space="preserve"> ( 1/3*$E45/SUM($E:$E) +1/3*$F45/SUM($F:$F) + 1/3*$G45/SUM($G:$G) ) * 'TVA Expected Demands'!I$8</f>
        <v>197.65328719346419</v>
      </c>
      <c r="T45" s="4">
        <f xml:space="preserve"> ( 1/3*$E45/SUM($E:$E) +1/3*$F45/SUM($F:$F) + 1/3*$G45/SUM($G:$G) ) * 'TVA Expected Demands'!J$8</f>
        <v>201.5773948667694</v>
      </c>
      <c r="U45" s="4">
        <f xml:space="preserve"> ( 1/3*$E45/SUM($E:$E) +1/3*$F45/SUM($F:$F) + 1/3*$G45/SUM($G:$G) ) * 'TVA Expected Demands'!K$8</f>
        <v>206.29499743100286</v>
      </c>
      <c r="V45" s="4">
        <f xml:space="preserve"> ( 1/3*$E45/SUM($E:$E) +1/3*$F45/SUM($F:$F) + 1/3*$G45/SUM($G:$G) ) * 'TVA Expected Demands'!L$8</f>
        <v>212.86838568302997</v>
      </c>
      <c r="W45" s="4">
        <f xml:space="preserve"> ( 1/3*$E45/SUM($E:$E) +1/3*$F45/SUM($F:$F) + 1/3*$G45/SUM($G:$G) ) * 'TVA Expected Demands'!M$8</f>
        <v>217.88877433316659</v>
      </c>
      <c r="X45" s="4">
        <f xml:space="preserve"> ( 1/3*$E45/SUM($E:$E) +1/3*$F45/SUM($F:$F) + 1/3*$G45/SUM($G:$G) ) * 'TVA Expected Demands'!N$8</f>
        <v>223.38005395064121</v>
      </c>
      <c r="Y45" s="4">
        <f xml:space="preserve"> ( 1/3*$E45/SUM($E:$E) +1/3*$F45/SUM($F:$F) + 1/3*$G45/SUM($G:$G) ) * 'TVA Expected Demands'!O$8</f>
        <v>228.08582832293823</v>
      </c>
      <c r="Z45" s="4">
        <f xml:space="preserve"> ( 1/3*$E45/SUM($E:$E) +1/3*$F45/SUM($F:$F) + 1/3*$G45/SUM($G:$G) ) * 'TVA Expected Demands'!P$8</f>
        <v>231.50438090571609</v>
      </c>
      <c r="AA45" s="4">
        <f xml:space="preserve"> ( 1/3*$E45/SUM($E:$E) +1/3*$F45/SUM($F:$F) + 1/3*$G45/SUM($G:$G) ) * 'TVA Expected Demands'!Q$8</f>
        <v>234.14155004100186</v>
      </c>
      <c r="AB45" s="4">
        <f xml:space="preserve"> ( 1/3*$E45/SUM($E:$E) +1/3*$F45/SUM($F:$F) + 1/3*$G45/SUM($G:$G) ) * 'TVA Expected Demands'!R$8</f>
        <v>236.12431053901301</v>
      </c>
      <c r="AC45" s="4">
        <f xml:space="preserve"> ( 1/3*$E45/SUM($E:$E) +1/3*$F45/SUM($F:$F) + 1/3*$G45/SUM($G:$G) ) * 'TVA Expected Demands'!S$8</f>
        <v>237.25731653787653</v>
      </c>
      <c r="AD45" s="4">
        <f xml:space="preserve"> ( 1/3*$E45/SUM($E:$E) +1/3*$F45/SUM($F:$F) + 1/3*$G45/SUM($G:$G) ) * 'TVA Expected Demands'!T$8</f>
        <v>232.97785764906138</v>
      </c>
      <c r="AE45" s="4">
        <f xml:space="preserve"> ( 1/3*$E45/SUM($E:$E) +1/3*$F45/SUM($F:$F) + 1/3*$G45/SUM($G:$G) ) * 'TVA Expected Demands'!U$8</f>
        <v>227.75374035775411</v>
      </c>
      <c r="AF45" s="4">
        <f xml:space="preserve"> ( 1/3*$E45/SUM($E:$E) +1/3*$F45/SUM($F:$F) + 1/3*$G45/SUM($G:$G) ) * 'TVA Expected Demands'!V$8</f>
        <v>223.45613139654765</v>
      </c>
      <c r="AG45" s="4">
        <f xml:space="preserve"> ( 1/3*$E45/SUM($E:$E) +1/3*$F45/SUM($F:$F) + 1/3*$G45/SUM($G:$G) ) * 'TVA Expected Demands'!W$8</f>
        <v>213.20047364821411</v>
      </c>
      <c r="AH45" s="4">
        <f xml:space="preserve"> ( 1/3*$E45/SUM($E:$E) +1/3*$F45/SUM($F:$F) + 1/3*$G45/SUM($G:$G) ) * 'TVA Expected Demands'!X$8</f>
        <v>198.30535168039631</v>
      </c>
      <c r="AI45" s="4">
        <f xml:space="preserve"> ( 1/3*$E45/SUM($E:$E) +1/3*$F45/SUM($F:$F) + 1/3*$G45/SUM($G:$G) ) * 'TVA Expected Demands'!Y$8</f>
        <v>185.04928893391724</v>
      </c>
      <c r="AJ45" s="4">
        <v>9.0733869469967487</v>
      </c>
      <c r="AK45" s="4">
        <v>1.0124796190198162</v>
      </c>
    </row>
    <row r="46" spans="1:37" s="5" customFormat="1" x14ac:dyDescent="0.3">
      <c r="A46" s="1" t="s">
        <v>243</v>
      </c>
      <c r="B46" s="1">
        <v>13</v>
      </c>
      <c r="C46" s="1" t="s">
        <v>263</v>
      </c>
      <c r="D46" s="45">
        <v>1472</v>
      </c>
      <c r="E46" s="45"/>
      <c r="F46" s="1">
        <v>1472</v>
      </c>
      <c r="G46" s="50"/>
      <c r="H46" s="70">
        <v>-2.8400000000000002E-2</v>
      </c>
      <c r="I46" s="49">
        <v>8.8999999999999999E-3</v>
      </c>
      <c r="J46" s="49">
        <v>-2.0999999999999999E-3</v>
      </c>
      <c r="K46" s="71">
        <v>-0.37459999999999999</v>
      </c>
      <c r="L46" s="51">
        <f xml:space="preserve"> ( 1/3*$E46/SUM($E:$E) +1/3*$F46/SUM($F:$F) + 1/3*$G46/SUM($G:$G) ) * 'TVA Expected Demands'!B$8</f>
        <v>45.231008986386016</v>
      </c>
      <c r="M46" s="4">
        <f xml:space="preserve"> ( 1/3*$E46/SUM($E:$E) +1/3*$F46/SUM($F:$F) + 1/3*$G46/SUM($G:$G) ) * 'TVA Expected Demands'!C$8</f>
        <v>43.883670365342013</v>
      </c>
      <c r="N46" s="4">
        <f xml:space="preserve"> ( 1/3*$E46/SUM($E:$E) +1/3*$F46/SUM($F:$F) + 1/3*$G46/SUM($G:$G) ) * 'TVA Expected Demands'!D$8</f>
        <v>42.98961852944479</v>
      </c>
      <c r="O46" s="4">
        <f xml:space="preserve"> ( 1/3*$E46/SUM($E:$E) +1/3*$F46/SUM($F:$F) + 1/3*$G46/SUM($G:$G) ) * 'TVA Expected Demands'!E$8</f>
        <v>42.804296860379253</v>
      </c>
      <c r="P46" s="4">
        <f xml:space="preserve"> ( 1/3*$E46/SUM($E:$E) +1/3*$F46/SUM($F:$F) + 1/3*$G46/SUM($G:$G) ) * 'TVA Expected Demands'!F$8</f>
        <v>43.679365746931659</v>
      </c>
      <c r="Q46" s="4">
        <f xml:space="preserve"> ( 1/3*$E46/SUM($E:$E) +1/3*$F46/SUM($F:$F) + 1/3*$G46/SUM($G:$G) ) * 'TVA Expected Demands'!G$8</f>
        <v>46.447119830956581</v>
      </c>
      <c r="R46" s="4">
        <f xml:space="preserve"> ( 1/3*$E46/SUM($E:$E) +1/3*$F46/SUM($F:$F) + 1/3*$G46/SUM($G:$G) ) * 'TVA Expected Demands'!H$8</f>
        <v>49.648676881407603</v>
      </c>
      <c r="S46" s="4">
        <f xml:space="preserve"> ( 1/3*$E46/SUM($E:$E) +1/3*$F46/SUM($F:$F) + 1/3*$G46/SUM($G:$G) ) * 'TVA Expected Demands'!I$8</f>
        <v>50.678564492036109</v>
      </c>
      <c r="T46" s="4">
        <f xml:space="preserve"> ( 1/3*$E46/SUM($E:$E) +1/3*$F46/SUM($F:$F) + 1/3*$G46/SUM($G:$G) ) * 'TVA Expected Demands'!J$8</f>
        <v>51.684710894249186</v>
      </c>
      <c r="U46" s="4">
        <f xml:space="preserve"> ( 1/3*$E46/SUM($E:$E) +1/3*$F46/SUM($F:$F) + 1/3*$G46/SUM($G:$G) ) * 'TVA Expected Demands'!K$8</f>
        <v>52.894310436933665</v>
      </c>
      <c r="V46" s="4">
        <f xml:space="preserve"> ( 1/3*$E46/SUM($E:$E) +1/3*$F46/SUM($F:$F) + 1/3*$G46/SUM($G:$G) ) * 'TVA Expected Demands'!L$8</f>
        <v>54.5797358866783</v>
      </c>
      <c r="W46" s="4">
        <f xml:space="preserve"> ( 1/3*$E46/SUM($E:$E) +1/3*$F46/SUM($F:$F) + 1/3*$G46/SUM($G:$G) ) * 'TVA Expected Demands'!M$8</f>
        <v>55.866970182619966</v>
      </c>
      <c r="X46" s="4">
        <f xml:space="preserve"> ( 1/3*$E46/SUM($E:$E) +1/3*$F46/SUM($F:$F) + 1/3*$G46/SUM($G:$G) ) * 'TVA Expected Demands'!N$8</f>
        <v>57.274941545957823</v>
      </c>
      <c r="Y46" s="4">
        <f xml:space="preserve"> ( 1/3*$E46/SUM($E:$E) +1/3*$F46/SUM($F:$F) + 1/3*$G46/SUM($G:$G) ) * 'TVA Expected Demands'!O$8</f>
        <v>58.481508324571514</v>
      </c>
      <c r="Z46" s="4">
        <f xml:space="preserve"> ( 1/3*$E46/SUM($E:$E) +1/3*$F46/SUM($F:$F) + 1/3*$G46/SUM($G:$G) ) * 'TVA Expected Demands'!P$8</f>
        <v>59.358029732313895</v>
      </c>
      <c r="AA46" s="4">
        <f xml:space="preserve"> ( 1/3*$E46/SUM($E:$E) +1/3*$F46/SUM($F:$F) + 1/3*$G46/SUM($G:$G) ) * 'TVA Expected Demands'!Q$8</f>
        <v>60.034203389715159</v>
      </c>
      <c r="AB46" s="4">
        <f xml:space="preserve"> ( 1/3*$E46/SUM($E:$E) +1/3*$F46/SUM($F:$F) + 1/3*$G46/SUM($G:$G) ) * 'TVA Expected Demands'!R$8</f>
        <v>60.542585806205743</v>
      </c>
      <c r="AC46" s="4">
        <f xml:space="preserve"> ( 1/3*$E46/SUM($E:$E) +1/3*$F46/SUM($F:$F) + 1/3*$G46/SUM($G:$G) ) * 'TVA Expected Demands'!S$8</f>
        <v>60.833090044200354</v>
      </c>
      <c r="AD46" s="4">
        <f xml:space="preserve"> ( 1/3*$E46/SUM($E:$E) +1/3*$F46/SUM($F:$F) + 1/3*$G46/SUM($G:$G) ) * 'TVA Expected Demands'!T$8</f>
        <v>59.735831119912618</v>
      </c>
      <c r="AE46" s="4">
        <f xml:space="preserve"> ( 1/3*$E46/SUM($E:$E) +1/3*$F46/SUM($F:$F) + 1/3*$G46/SUM($G:$G) ) * 'TVA Expected Demands'!U$8</f>
        <v>58.396360530676546</v>
      </c>
      <c r="AF46" s="4">
        <f xml:space="preserve"> ( 1/3*$E46/SUM($E:$E) +1/3*$F46/SUM($F:$F) + 1/3*$G46/SUM($G:$G) ) * 'TVA Expected Demands'!V$8</f>
        <v>57.29444790380041</v>
      </c>
      <c r="AG46" s="4">
        <f xml:space="preserve"> ( 1/3*$E46/SUM($E:$E) +1/3*$F46/SUM($F:$F) + 1/3*$G46/SUM($G:$G) ) * 'TVA Expected Demands'!W$8</f>
        <v>54.664883680573276</v>
      </c>
      <c r="AH46" s="4">
        <f xml:space="preserve"> ( 1/3*$E46/SUM($E:$E) +1/3*$F46/SUM($F:$F) + 1/3*$G46/SUM($G:$G) ) * 'TVA Expected Demands'!X$8</f>
        <v>50.845754689695767</v>
      </c>
      <c r="AI46" s="4">
        <f xml:space="preserve"> ( 1/3*$E46/SUM($E:$E) +1/3*$F46/SUM($F:$F) + 1/3*$G46/SUM($G:$G) ) * 'TVA Expected Demands'!Y$8</f>
        <v>47.446882652974423</v>
      </c>
      <c r="AJ46" s="4">
        <v>8.4930224976356339</v>
      </c>
      <c r="AK46" s="4">
        <v>0.92334852830217551</v>
      </c>
    </row>
    <row r="47" spans="1:37" s="3" customFormat="1" x14ac:dyDescent="0.3">
      <c r="A47" s="1" t="s">
        <v>244</v>
      </c>
      <c r="B47" s="1">
        <v>14</v>
      </c>
      <c r="C47" s="1" t="s">
        <v>263</v>
      </c>
      <c r="D47" s="45">
        <v>40639</v>
      </c>
      <c r="E47" s="45"/>
      <c r="F47" s="1">
        <v>40639</v>
      </c>
      <c r="G47" s="50"/>
      <c r="H47" s="70">
        <v>-2.18E-2</v>
      </c>
      <c r="I47" s="49">
        <v>9.7999999999999997E-3</v>
      </c>
      <c r="J47" s="49">
        <v>6.7000000000000002E-3</v>
      </c>
      <c r="K47" s="71">
        <v>-0.96479999999999999</v>
      </c>
      <c r="L47" s="51">
        <f xml:space="preserve"> ( 1/3*$E47/SUM($E:$E) +1/3*$F47/SUM($F:$F) + 1/3*$G47/SUM($G:$G) ) * 'TVA Expected Demands'!B$8</f>
        <v>1248.7384335582481</v>
      </c>
      <c r="M47" s="4">
        <f xml:space="preserve"> ( 1/3*$E47/SUM($E:$E) +1/3*$F47/SUM($F:$F) + 1/3*$G47/SUM($G:$G) ) * 'TVA Expected Demands'!C$8</f>
        <v>1211.5410869409877</v>
      </c>
      <c r="N47" s="4">
        <f xml:space="preserve"> ( 1/3*$E47/SUM($E:$E) +1/3*$F47/SUM($F:$F) + 1/3*$G47/SUM($G:$G) ) * 'TVA Expected Demands'!D$8</f>
        <v>1186.8580892786051</v>
      </c>
      <c r="O47" s="4">
        <f xml:space="preserve"> ( 1/3*$E47/SUM($E:$E) +1/3*$F47/SUM($F:$F) + 1/3*$G47/SUM($G:$G) ) * 'TVA Expected Demands'!E$8</f>
        <v>1181.7417256174949</v>
      </c>
      <c r="P47" s="4">
        <f xml:space="preserve"> ( 1/3*$E47/SUM($E:$E) +1/3*$F47/SUM($F:$F) + 1/3*$G47/SUM($G:$G) ) * 'TVA Expected Demands'!F$8</f>
        <v>1205.9006417048611</v>
      </c>
      <c r="Q47" s="4">
        <f xml:space="preserve"> ( 1/3*$E47/SUM($E:$E) +1/3*$F47/SUM($F:$F) + 1/3*$G47/SUM($G:$G) ) * 'TVA Expected Demands'!G$8</f>
        <v>1282.3128415830463</v>
      </c>
      <c r="R47" s="4">
        <f xml:space="preserve"> ( 1/3*$E47/SUM($E:$E) +1/3*$F47/SUM($F:$F) + 1/3*$G47/SUM($G:$G) ) * 'TVA Expected Demands'!H$8</f>
        <v>1370.7014808311981</v>
      </c>
      <c r="S47" s="4">
        <f xml:space="preserve"> ( 1/3*$E47/SUM($E:$E) +1/3*$F47/SUM($F:$F) + 1/3*$G47/SUM($G:$G) ) * 'TVA Expected Demands'!I$8</f>
        <v>1399.1346347770757</v>
      </c>
      <c r="T47" s="4">
        <f xml:space="preserve"> ( 1/3*$E47/SUM($E:$E) +1/3*$F47/SUM($F:$F) + 1/3*$G47/SUM($G:$G) ) * 'TVA Expected Demands'!J$8</f>
        <v>1426.9123410539351</v>
      </c>
      <c r="U47" s="4">
        <f xml:space="preserve"> ( 1/3*$E47/SUM($E:$E) +1/3*$F47/SUM($F:$F) + 1/3*$G47/SUM($G:$G) ) * 'TVA Expected Demands'!K$8</f>
        <v>1460.3069849501001</v>
      </c>
      <c r="V47" s="4">
        <f xml:space="preserve"> ( 1/3*$E47/SUM($E:$E) +1/3*$F47/SUM($F:$F) + 1/3*$G47/SUM($G:$G) ) * 'TVA Expected Demands'!L$8</f>
        <v>1506.8382382464126</v>
      </c>
      <c r="W47" s="4">
        <f xml:space="preserve"> ( 1/3*$E47/SUM($E:$E) +1/3*$F47/SUM($F:$F) + 1/3*$G47/SUM($G:$G) ) * 'TVA Expected Demands'!M$8</f>
        <v>1542.3762236762857</v>
      </c>
      <c r="X47" s="4">
        <f xml:space="preserve"> ( 1/3*$E47/SUM($E:$E) +1/3*$F47/SUM($F:$F) + 1/3*$G47/SUM($G:$G) ) * 'TVA Expected Demands'!N$8</f>
        <v>1581.2475200313722</v>
      </c>
      <c r="Y47" s="4">
        <f xml:space="preserve"> ( 1/3*$E47/SUM($E:$E) +1/3*$F47/SUM($F:$F) + 1/3*$G47/SUM($G:$G) ) * 'TVA Expected Demands'!O$8</f>
        <v>1614.5584353276236</v>
      </c>
      <c r="Z47" s="4">
        <f xml:space="preserve"> ( 1/3*$E47/SUM($E:$E) +1/3*$F47/SUM($F:$F) + 1/3*$G47/SUM($G:$G) ) * 'TVA Expected Demands'!P$8</f>
        <v>1638.7574526436849</v>
      </c>
      <c r="AA47" s="4">
        <f xml:space="preserve"> ( 1/3*$E47/SUM($E:$E) +1/3*$F47/SUM($F:$F) + 1/3*$G47/SUM($G:$G) ) * 'TVA Expected Demands'!Q$8</f>
        <v>1657.4252660017896</v>
      </c>
      <c r="AB47" s="4">
        <f xml:space="preserve"> ( 1/3*$E47/SUM($E:$E) +1/3*$F47/SUM($F:$F) + 1/3*$G47/SUM($G:$G) ) * 'TVA Expected Demands'!R$8</f>
        <v>1671.4606960451054</v>
      </c>
      <c r="AC47" s="4">
        <f xml:space="preserve"> ( 1/3*$E47/SUM($E:$E) +1/3*$F47/SUM($F:$F) + 1/3*$G47/SUM($G:$G) ) * 'TVA Expected Demands'!S$8</f>
        <v>1679.4809417841427</v>
      </c>
      <c r="AD47" s="4">
        <f xml:space="preserve"> ( 1/3*$E47/SUM($E:$E) +1/3*$F47/SUM($F:$F) + 1/3*$G47/SUM($G:$G) ) * 'TVA Expected Demands'!T$8</f>
        <v>1649.1877995123157</v>
      </c>
      <c r="AE47" s="4">
        <f xml:space="preserve"> ( 1/3*$E47/SUM($E:$E) +1/3*$F47/SUM($F:$F) + 1/3*$G47/SUM($G:$G) ) * 'TVA Expected Demands'!U$8</f>
        <v>1612.2076736454917</v>
      </c>
      <c r="AF47" s="4">
        <f xml:space="preserve"> ( 1/3*$E47/SUM($E:$E) +1/3*$F47/SUM($F:$F) + 1/3*$G47/SUM($G:$G) ) * 'TVA Expected Demands'!V$8</f>
        <v>1581.7860518767288</v>
      </c>
      <c r="AG47" s="4">
        <f xml:space="preserve"> ( 1/3*$E47/SUM($E:$E) +1/3*$F47/SUM($F:$F) + 1/3*$G47/SUM($G:$G) ) * 'TVA Expected Demands'!W$8</f>
        <v>1509.1889999285443</v>
      </c>
      <c r="AH47" s="4">
        <f xml:space="preserve"> ( 1/3*$E47/SUM($E:$E) +1/3*$F47/SUM($F:$F) + 1/3*$G47/SUM($G:$G) ) * 'TVA Expected Demands'!X$8</f>
        <v>1403.7504244799907</v>
      </c>
      <c r="AI47" s="4">
        <f xml:space="preserve"> ( 1/3*$E47/SUM($E:$E) +1/3*$F47/SUM($F:$F) + 1/3*$G47/SUM($G:$G) ) * 'TVA Expected Demands'!Y$8</f>
        <v>1309.9143098737959</v>
      </c>
      <c r="AJ47" s="4">
        <v>9.0911732721934317</v>
      </c>
      <c r="AK47" s="4">
        <v>0.96034300266927275</v>
      </c>
    </row>
    <row r="48" spans="1:37" s="5" customFormat="1" x14ac:dyDescent="0.3">
      <c r="A48" s="1" t="s">
        <v>245</v>
      </c>
      <c r="B48" s="1">
        <v>15</v>
      </c>
      <c r="C48" s="1" t="s">
        <v>263</v>
      </c>
      <c r="D48" s="45">
        <v>1965</v>
      </c>
      <c r="E48" s="45"/>
      <c r="F48" s="1">
        <v>1965</v>
      </c>
      <c r="G48" s="50"/>
      <c r="H48" s="70">
        <v>-2.7099999999999999E-2</v>
      </c>
      <c r="I48" s="49">
        <v>1.17E-2</v>
      </c>
      <c r="J48" s="49">
        <v>1.03E-2</v>
      </c>
      <c r="K48" s="71">
        <v>-1.1561999999999999</v>
      </c>
      <c r="L48" s="51">
        <f xml:space="preserve"> ( 1/3*$E48/SUM($E:$E) +1/3*$F48/SUM($F:$F) + 1/3*$G48/SUM($G:$G) ) * 'TVA Expected Demands'!B$8</f>
        <v>60.379709686310136</v>
      </c>
      <c r="M48" s="4">
        <f xml:space="preserve"> ( 1/3*$E48/SUM($E:$E) +1/3*$F48/SUM($F:$F) + 1/3*$G48/SUM($G:$G) ) * 'TVA Expected Demands'!C$8</f>
        <v>58.581122464603979</v>
      </c>
      <c r="N48" s="4">
        <f xml:space="preserve"> ( 1/3*$E48/SUM($E:$E) +1/3*$F48/SUM($F:$F) + 1/3*$G48/SUM($G:$G) ) * 'TVA Expected Demands'!D$8</f>
        <v>57.38763614834172</v>
      </c>
      <c r="O48" s="4">
        <f xml:space="preserve"> ( 1/3*$E48/SUM($E:$E) +1/3*$F48/SUM($F:$F) + 1/3*$G48/SUM($G:$G) ) * 'TVA Expected Demands'!E$8</f>
        <v>57.140246827883992</v>
      </c>
      <c r="P48" s="4">
        <f xml:space="preserve"> ( 1/3*$E48/SUM($E:$E) +1/3*$F48/SUM($F:$F) + 1/3*$G48/SUM($G:$G) ) * 'TVA Expected Demands'!F$8</f>
        <v>58.308392454293958</v>
      </c>
      <c r="Q48" s="4">
        <f xml:space="preserve"> ( 1/3*$E48/SUM($E:$E) +1/3*$F48/SUM($F:$F) + 1/3*$G48/SUM($G:$G) ) * 'TVA Expected Demands'!G$8</f>
        <v>62.003118524340813</v>
      </c>
      <c r="R48" s="4">
        <f xml:space="preserve"> ( 1/3*$E48/SUM($E:$E) +1/3*$F48/SUM($F:$F) + 1/3*$G48/SUM($G:$G) ) * 'TVA Expected Demands'!H$8</f>
        <v>66.276936190194249</v>
      </c>
      <c r="S48" s="4">
        <f xml:space="preserve"> ( 1/3*$E48/SUM($E:$E) +1/3*$F48/SUM($F:$F) + 1/3*$G48/SUM($G:$G) ) * 'TVA Expected Demands'!I$8</f>
        <v>67.651752192154177</v>
      </c>
      <c r="T48" s="4">
        <f xml:space="preserve"> ( 1/3*$E48/SUM($E:$E) +1/3*$F48/SUM($F:$F) + 1/3*$G48/SUM($G:$G) ) * 'TVA Expected Demands'!J$8</f>
        <v>68.994875616304114</v>
      </c>
      <c r="U48" s="4">
        <f xml:space="preserve"> ( 1/3*$E48/SUM($E:$E) +1/3*$F48/SUM($F:$F) + 1/3*$G48/SUM($G:$G) ) * 'TVA Expected Demands'!K$8</f>
        <v>70.609592397129532</v>
      </c>
      <c r="V48" s="4">
        <f xml:space="preserve"> ( 1/3*$E48/SUM($E:$E) +1/3*$F48/SUM($F:$F) + 1/3*$G48/SUM($G:$G) ) * 'TVA Expected Demands'!L$8</f>
        <v>72.859497973724771</v>
      </c>
      <c r="W48" s="4">
        <f xml:space="preserve"> ( 1/3*$E48/SUM($E:$E) +1/3*$F48/SUM($F:$F) + 1/3*$G48/SUM($G:$G) ) * 'TVA Expected Demands'!M$8</f>
        <v>74.577850821228424</v>
      </c>
      <c r="X48" s="4">
        <f xml:space="preserve"> ( 1/3*$E48/SUM($E:$E) +1/3*$F48/SUM($F:$F) + 1/3*$G48/SUM($G:$G) ) * 'TVA Expected Demands'!N$8</f>
        <v>76.457377811010275</v>
      </c>
      <c r="Y48" s="4">
        <f xml:space="preserve"> ( 1/3*$E48/SUM($E:$E) +1/3*$F48/SUM($F:$F) + 1/3*$G48/SUM($G:$G) ) * 'TVA Expected Demands'!O$8</f>
        <v>78.068046099037389</v>
      </c>
      <c r="Z48" s="4">
        <f xml:space="preserve"> ( 1/3*$E48/SUM($E:$E) +1/3*$F48/SUM($F:$F) + 1/3*$G48/SUM($G:$G) ) * 'TVA Expected Demands'!P$8</f>
        <v>79.238130722823925</v>
      </c>
      <c r="AA48" s="4">
        <f xml:space="preserve"> ( 1/3*$E48/SUM($E:$E) +1/3*$F48/SUM($F:$F) + 1/3*$G48/SUM($G:$G) ) * 'TVA Expected Demands'!Q$8</f>
        <v>80.140767432602104</v>
      </c>
      <c r="AB48" s="4">
        <f xml:space="preserve"> ( 1/3*$E48/SUM($E:$E) +1/3*$F48/SUM($F:$F) + 1/3*$G48/SUM($G:$G) ) * 'TVA Expected Demands'!R$8</f>
        <v>80.819416514398284</v>
      </c>
      <c r="AC48" s="4">
        <f xml:space="preserve"> ( 1/3*$E48/SUM($E:$E) +1/3*$F48/SUM($F:$F) + 1/3*$G48/SUM($G:$G) ) * 'TVA Expected Demands'!S$8</f>
        <v>81.207215989710392</v>
      </c>
      <c r="AD48" s="4">
        <f xml:space="preserve"> ( 1/3*$E48/SUM($E:$E) +1/3*$F48/SUM($F:$F) + 1/3*$G48/SUM($G:$G) ) * 'TVA Expected Demands'!T$8</f>
        <v>79.742464776242045</v>
      </c>
      <c r="AE48" s="4">
        <f xml:space="preserve"> ( 1/3*$E48/SUM($E:$E) +1/3*$F48/SUM($F:$F) + 1/3*$G48/SUM($G:$G) ) * 'TVA Expected Demands'!U$8</f>
        <v>77.95438073558384</v>
      </c>
      <c r="AF48" s="4">
        <f xml:space="preserve"> ( 1/3*$E48/SUM($E:$E) +1/3*$F48/SUM($F:$F) + 1/3*$G48/SUM($G:$G) ) * 'TVA Expected Demands'!V$8</f>
        <v>76.483417208537915</v>
      </c>
      <c r="AG48" s="4">
        <f xml:space="preserve"> ( 1/3*$E48/SUM($E:$E) +1/3*$F48/SUM($F:$F) + 1/3*$G48/SUM($G:$G) ) * 'TVA Expected Demands'!W$8</f>
        <v>72.97316333717832</v>
      </c>
      <c r="AH48" s="4">
        <f xml:space="preserve"> ( 1/3*$E48/SUM($E:$E) +1/3*$F48/SUM($F:$F) + 1/3*$G48/SUM($G:$G) ) * 'TVA Expected Demands'!X$8</f>
        <v>67.874937476394152</v>
      </c>
      <c r="AI48" s="4">
        <f xml:space="preserve"> ( 1/3*$E48/SUM($E:$E) +1/3*$F48/SUM($F:$F) + 1/3*$G48/SUM($G:$G) ) * 'TVA Expected Demands'!Y$8</f>
        <v>63.33772038933067</v>
      </c>
      <c r="AJ48" s="4">
        <v>8.5336452302834225</v>
      </c>
      <c r="AK48" s="4">
        <v>0.95655606720543696</v>
      </c>
    </row>
    <row r="49" spans="1:37" s="5" customFormat="1" ht="15" thickBot="1" x14ac:dyDescent="0.35">
      <c r="A49" s="1" t="s">
        <v>246</v>
      </c>
      <c r="B49" s="1">
        <v>16</v>
      </c>
      <c r="C49" s="1" t="s">
        <v>263</v>
      </c>
      <c r="D49" s="45">
        <v>4538</v>
      </c>
      <c r="E49" s="45"/>
      <c r="F49" s="1">
        <v>4538</v>
      </c>
      <c r="G49" s="50"/>
      <c r="H49" s="72">
        <v>-1.95E-2</v>
      </c>
      <c r="I49" s="73">
        <v>1.0800000000000001E-2</v>
      </c>
      <c r="J49" s="73">
        <v>7.3000000000000001E-3</v>
      </c>
      <c r="K49" s="74">
        <v>-1.1214999999999999</v>
      </c>
      <c r="L49" s="51">
        <f xml:space="preserve"> ( 1/3*$E49/SUM($E:$E) +1/3*$F49/SUM($F:$F) + 1/3*$G49/SUM($G:$G) ) * 'TVA Expected Demands'!B$8</f>
        <v>139.44179264960579</v>
      </c>
      <c r="M49" s="4">
        <f xml:space="preserve"> ( 1/3*$E49/SUM($E:$E) +1/3*$F49/SUM($F:$F) + 1/3*$G49/SUM($G:$G) ) * 'TVA Expected Demands'!C$8</f>
        <v>135.28810877576225</v>
      </c>
      <c r="N49" s="4">
        <f xml:space="preserve"> ( 1/3*$E49/SUM($E:$E) +1/3*$F49/SUM($F:$F) + 1/3*$G49/SUM($G:$G) ) * 'TVA Expected Demands'!D$8</f>
        <v>132.53185386319322</v>
      </c>
      <c r="O49" s="4">
        <f xml:space="preserve"> ( 1/3*$E49/SUM($E:$E) +1/3*$F49/SUM($F:$F) + 1/3*$G49/SUM($G:$G) ) * 'TVA Expected Demands'!E$8</f>
        <v>131.96052931548985</v>
      </c>
      <c r="P49" s="4">
        <f xml:space="preserve"> ( 1/3*$E49/SUM($E:$E) +1/3*$F49/SUM($F:$F) + 1/3*$G49/SUM($G:$G) ) * 'TVA Expected Demands'!F$8</f>
        <v>134.65826206492923</v>
      </c>
      <c r="Q49" s="4">
        <f xml:space="preserve"> ( 1/3*$E49/SUM($E:$E) +1/3*$F49/SUM($F:$F) + 1/3*$G49/SUM($G:$G) ) * 'TVA Expected Demands'!G$8</f>
        <v>143.19091697885935</v>
      </c>
      <c r="R49" s="4">
        <f xml:space="preserve"> ( 1/3*$E49/SUM($E:$E) +1/3*$F49/SUM($F:$F) + 1/3*$G49/SUM($G:$G) ) * 'TVA Expected Demands'!H$8</f>
        <v>153.06093457053512</v>
      </c>
      <c r="S49" s="4">
        <f xml:space="preserve"> ( 1/3*$E49/SUM($E:$E) +1/3*$F49/SUM($F:$F) + 1/3*$G49/SUM($G:$G) ) * 'TVA Expected Demands'!I$8</f>
        <v>156.23595493536675</v>
      </c>
      <c r="T49" s="4">
        <f xml:space="preserve"> ( 1/3*$E49/SUM($E:$E) +1/3*$F49/SUM($F:$F) + 1/3*$G49/SUM($G:$G) ) * 'TVA Expected Demands'!J$8</f>
        <v>159.33778399327636</v>
      </c>
      <c r="U49" s="4">
        <f xml:space="preserve"> ( 1/3*$E49/SUM($E:$E) +1/3*$F49/SUM($F:$F) + 1/3*$G49/SUM($G:$G) ) * 'TVA Expected Demands'!K$8</f>
        <v>163.06683475734033</v>
      </c>
      <c r="V49" s="4">
        <f xml:space="preserve"> ( 1/3*$E49/SUM($E:$E) +1/3*$F49/SUM($F:$F) + 1/3*$G49/SUM($G:$G) ) * 'TVA Expected Demands'!L$8</f>
        <v>168.26279990064273</v>
      </c>
      <c r="W49" s="4">
        <f xml:space="preserve"> ( 1/3*$E49/SUM($E:$E) +1/3*$F49/SUM($F:$F) + 1/3*$G49/SUM($G:$G) ) * 'TVA Expected Demands'!M$8</f>
        <v>172.23118932658247</v>
      </c>
      <c r="X49" s="4">
        <f xml:space="preserve"> ( 1/3*$E49/SUM($E:$E) +1/3*$F49/SUM($F:$F) + 1/3*$G49/SUM($G:$G) ) * 'TVA Expected Demands'!N$8</f>
        <v>176.57179669535094</v>
      </c>
      <c r="Y49" s="4">
        <f xml:space="preserve"> ( 1/3*$E49/SUM($E:$E) +1/3*$F49/SUM($F:$F) + 1/3*$G49/SUM($G:$G) ) * 'TVA Expected Demands'!O$8</f>
        <v>180.29149781039777</v>
      </c>
      <c r="Z49" s="4">
        <f xml:space="preserve"> ( 1/3*$E49/SUM($E:$E) +1/3*$F49/SUM($F:$F) + 1/3*$G49/SUM($G:$G) ) * 'TVA Expected Demands'!P$8</f>
        <v>182.99370850899487</v>
      </c>
      <c r="AA49" s="4">
        <f xml:space="preserve"> ( 1/3*$E49/SUM($E:$E) +1/3*$F49/SUM($F:$F) + 1/3*$G49/SUM($G:$G) ) * 'TVA Expected Demands'!Q$8</f>
        <v>185.07827104791264</v>
      </c>
      <c r="AB49" s="4">
        <f xml:space="preserve"> ( 1/3*$E49/SUM($E:$E) +1/3*$F49/SUM($F:$F) + 1/3*$G49/SUM($G:$G) ) * 'TVA Expected Demands'!R$8</f>
        <v>186.64555325309894</v>
      </c>
      <c r="AC49" s="4">
        <f xml:space="preserve"> ( 1/3*$E49/SUM($E:$E) +1/3*$F49/SUM($F:$F) + 1/3*$G49/SUM($G:$G) ) * 'TVA Expected Demands'!S$8</f>
        <v>187.54114308463397</v>
      </c>
      <c r="AD49" s="4">
        <f xml:space="preserve"> ( 1/3*$E49/SUM($E:$E) +1/3*$F49/SUM($F:$F) + 1/3*$G49/SUM($G:$G) ) * 'TVA Expected Demands'!T$8</f>
        <v>184.15842501505668</v>
      </c>
      <c r="AE49" s="4">
        <f xml:space="preserve"> ( 1/3*$E49/SUM($E:$E) +1/3*$F49/SUM($F:$F) + 1/3*$G49/SUM($G:$G) ) * 'TVA Expected Demands'!U$8</f>
        <v>180.02899734253407</v>
      </c>
      <c r="AF49" s="4">
        <f xml:space="preserve"> ( 1/3*$E49/SUM($E:$E) +1/3*$F49/SUM($F:$F) + 1/3*$G49/SUM($G:$G) ) * 'TVA Expected Demands'!V$8</f>
        <v>176.63193246429773</v>
      </c>
      <c r="AG49" s="4">
        <f xml:space="preserve"> ( 1/3*$E49/SUM($E:$E) +1/3*$F49/SUM($F:$F) + 1/3*$G49/SUM($G:$G) ) * 'TVA Expected Demands'!W$8</f>
        <v>168.52530036850646</v>
      </c>
      <c r="AH49" s="4">
        <f xml:space="preserve"> ( 1/3*$E49/SUM($E:$E) +1/3*$F49/SUM($F:$F) + 1/3*$G49/SUM($G:$G) ) * 'TVA Expected Demands'!X$8</f>
        <v>156.75138232461913</v>
      </c>
      <c r="AI49" s="4">
        <f xml:space="preserve"> ( 1/3*$E49/SUM($E:$E) +1/3*$F49/SUM($F:$F) + 1/3*$G49/SUM($G:$G) ) * 'TVA Expected Demands'!Y$8</f>
        <v>146.27306622228119</v>
      </c>
      <c r="AJ49" s="4">
        <v>8.650259930000523</v>
      </c>
      <c r="AK49" s="4">
        <v>0.97871392134397583</v>
      </c>
    </row>
    <row r="50" spans="1:37" s="5" customFormat="1" x14ac:dyDescent="0.3">
      <c r="A50" s="1" t="s">
        <v>247</v>
      </c>
      <c r="B50" s="1">
        <v>1</v>
      </c>
      <c r="C50" s="1" t="s">
        <v>264</v>
      </c>
      <c r="D50" s="45">
        <v>16</v>
      </c>
      <c r="E50" s="45"/>
      <c r="F50" s="1"/>
      <c r="G50" s="1">
        <v>16</v>
      </c>
      <c r="H50" s="61">
        <v>-2.1100000000000001E-2</v>
      </c>
      <c r="I50" s="62">
        <v>1.1299999999999999E-2</v>
      </c>
      <c r="J50" s="62">
        <v>1.1599999999999999E-2</v>
      </c>
      <c r="K50" s="63">
        <v>-1.3545</v>
      </c>
      <c r="L50" s="4">
        <f xml:space="preserve"> ( 1/3*$E50/SUM($E:$E) +1/3*$F50/SUM($F:$F) + 1/3*$G50/SUM($G:$G) ) * 'TVA Expected Demands'!B$8</f>
        <v>95.089174070417897</v>
      </c>
      <c r="M50" s="4">
        <f xml:space="preserve"> ( 1/3*$E50/SUM($E:$E) +1/3*$F50/SUM($F:$F) + 1/3*$G50/SUM($G:$G) ) * 'TVA Expected Demands'!C$8</f>
        <v>92.256663376110566</v>
      </c>
      <c r="N50" s="4">
        <f xml:space="preserve"> ( 1/3*$E50/SUM($E:$E) +1/3*$F50/SUM($F:$F) + 1/3*$G50/SUM($G:$G) ) * 'TVA Expected Demands'!D$8</f>
        <v>90.377097729516294</v>
      </c>
      <c r="O50" s="4">
        <f xml:space="preserve"> ( 1/3*$E50/SUM($E:$E) +1/3*$F50/SUM($F:$F) + 1/3*$G50/SUM($G:$G) ) * 'TVA Expected Demands'!E$8</f>
        <v>89.987495886804865</v>
      </c>
      <c r="P50" s="4">
        <f xml:space="preserve"> ( 1/3*$E50/SUM($E:$E) +1/3*$F50/SUM($F:$F) + 1/3*$G50/SUM($G:$G) ) * 'TVA Expected Demands'!F$8</f>
        <v>91.827153668970041</v>
      </c>
      <c r="Q50" s="4">
        <f xml:space="preserve"> ( 1/3*$E50/SUM($E:$E) +1/3*$F50/SUM($F:$F) + 1/3*$G50/SUM($G:$G) ) * 'TVA Expected Demands'!G$8</f>
        <v>97.645804540967418</v>
      </c>
      <c r="R50" s="4">
        <f xml:space="preserve"> ( 1/3*$E50/SUM($E:$E) +1/3*$F50/SUM($F:$F) + 1/3*$G50/SUM($G:$G) ) * 'TVA Expected Demands'!H$8</f>
        <v>104.37643961829549</v>
      </c>
      <c r="S50" s="4">
        <f xml:space="preserve"> ( 1/3*$E50/SUM($E:$E) +1/3*$F50/SUM($F:$F) + 1/3*$G50/SUM($G:$G) ) * 'TVA Expected Demands'!I$8</f>
        <v>106.54157288581771</v>
      </c>
      <c r="T50" s="4">
        <f xml:space="preserve"> ( 1/3*$E50/SUM($E:$E) +1/3*$F50/SUM($F:$F) + 1/3*$G50/SUM($G:$G) ) * 'TVA Expected Demands'!J$8</f>
        <v>108.65679499835473</v>
      </c>
      <c r="U50" s="4">
        <f xml:space="preserve"> ( 1/3*$E50/SUM($E:$E) +1/3*$F50/SUM($F:$F) + 1/3*$G50/SUM($G:$G) ) * 'TVA Expected Demands'!K$8</f>
        <v>111.19973675551168</v>
      </c>
      <c r="V50" s="4">
        <f xml:space="preserve"> ( 1/3*$E50/SUM($E:$E) +1/3*$F50/SUM($F:$F) + 1/3*$G50/SUM($G:$G) ) * 'TVA Expected Demands'!L$8</f>
        <v>114.74300756827904</v>
      </c>
      <c r="W50" s="4">
        <f xml:space="preserve"> ( 1/3*$E50/SUM($E:$E) +1/3*$F50/SUM($F:$F) + 1/3*$G50/SUM($G:$G) ) * 'TVA Expected Demands'!M$8</f>
        <v>117.44916090819348</v>
      </c>
      <c r="X50" s="4">
        <f xml:space="preserve"> ( 1/3*$E50/SUM($E:$E) +1/3*$F50/SUM($F:$F) + 1/3*$G50/SUM($G:$G) ) * 'TVA Expected Demands'!N$8</f>
        <v>120.40913984863441</v>
      </c>
      <c r="Y50" s="4">
        <f xml:space="preserve"> ( 1/3*$E50/SUM($E:$E) +1/3*$F50/SUM($F:$F) + 1/3*$G50/SUM($G:$G) ) * 'TVA Expected Demands'!O$8</f>
        <v>122.9457058242843</v>
      </c>
      <c r="Z50" s="4">
        <f xml:space="preserve"> ( 1/3*$E50/SUM($E:$E) +1/3*$F50/SUM($F:$F) + 1/3*$G50/SUM($G:$G) ) * 'TVA Expected Demands'!P$8</f>
        <v>124.78841724251399</v>
      </c>
      <c r="AA50" s="4">
        <f xml:space="preserve"> ( 1/3*$E50/SUM($E:$E) +1/3*$F50/SUM($F:$F) + 1/3*$G50/SUM($G:$G) ) * 'TVA Expected Demands'!Q$8</f>
        <v>126.20993747943402</v>
      </c>
      <c r="AB50" s="4">
        <f xml:space="preserve"> ( 1/3*$E50/SUM($E:$E) +1/3*$F50/SUM($F:$F) + 1/3*$G50/SUM($G:$G) ) * 'TVA Expected Demands'!R$8</f>
        <v>127.27871010200724</v>
      </c>
      <c r="AC50" s="4">
        <f xml:space="preserve"> ( 1/3*$E50/SUM($E:$E) +1/3*$F50/SUM($F:$F) + 1/3*$G50/SUM($G:$G) ) * 'TVA Expected Demands'!S$8</f>
        <v>127.88943731490622</v>
      </c>
      <c r="AD50" s="4">
        <f xml:space="preserve"> ( 1/3*$E50/SUM($E:$E) +1/3*$F50/SUM($F:$F) + 1/3*$G50/SUM($G:$G) ) * 'TVA Expected Demands'!T$8</f>
        <v>125.58266929911156</v>
      </c>
      <c r="AE50" s="4">
        <f xml:space="preserve"> ( 1/3*$E50/SUM($E:$E) +1/3*$F50/SUM($F:$F) + 1/3*$G50/SUM($G:$G) ) * 'TVA Expected Demands'!U$8</f>
        <v>122.76669957222771</v>
      </c>
      <c r="AF50" s="4">
        <f xml:space="preserve"> ( 1/3*$E50/SUM($E:$E) +1/3*$F50/SUM($F:$F) + 1/3*$G50/SUM($G:$G) ) * 'TVA Expected Demands'!V$8</f>
        <v>120.45014807502467</v>
      </c>
      <c r="AG50" s="4">
        <f xml:space="preserve"> ( 1/3*$E50/SUM($E:$E) +1/3*$F50/SUM($F:$F) + 1/3*$G50/SUM($G:$G) ) * 'TVA Expected Demands'!W$8</f>
        <v>114.92201382033564</v>
      </c>
      <c r="AH50" s="4">
        <f xml:space="preserve"> ( 1/3*$E50/SUM($E:$E) +1/3*$F50/SUM($F:$F) + 1/3*$G50/SUM($G:$G) ) * 'TVA Expected Demands'!X$8</f>
        <v>106.8930569266206</v>
      </c>
      <c r="AI50" s="4">
        <f xml:space="preserve"> ( 1/3*$E50/SUM($E:$E) +1/3*$F50/SUM($F:$F) + 1/3*$G50/SUM($G:$G) ) * 'TVA Expected Demands'!Y$8</f>
        <v>99.747606449489965</v>
      </c>
      <c r="AJ50" s="4">
        <v>16.885223865601269</v>
      </c>
      <c r="AK50" s="4">
        <v>1.8640496399438831</v>
      </c>
    </row>
    <row r="51" spans="1:37" s="5" customFormat="1" x14ac:dyDescent="0.3">
      <c r="A51" s="1" t="s">
        <v>248</v>
      </c>
      <c r="B51" s="1">
        <v>2</v>
      </c>
      <c r="C51" s="1" t="s">
        <v>264</v>
      </c>
      <c r="D51" s="45">
        <v>109</v>
      </c>
      <c r="E51" s="45"/>
      <c r="F51" s="1"/>
      <c r="G51" s="1">
        <v>109</v>
      </c>
      <c r="H51" s="64">
        <v>-2.47E-2</v>
      </c>
      <c r="I51" s="65">
        <v>1.29E-2</v>
      </c>
      <c r="J51" s="65">
        <v>8.5000000000000006E-3</v>
      </c>
      <c r="K51" s="66">
        <v>-1.1488</v>
      </c>
      <c r="L51" s="4">
        <f xml:space="preserve"> ( 1/3*$E51/SUM($E:$E) +1/3*$F51/SUM($F:$F) + 1/3*$G51/SUM($G:$G) ) * 'TVA Expected Demands'!B$8</f>
        <v>647.79499835472188</v>
      </c>
      <c r="M51" s="4">
        <f xml:space="preserve"> ( 1/3*$E51/SUM($E:$E) +1/3*$F51/SUM($F:$F) + 1/3*$G51/SUM($G:$G) ) * 'TVA Expected Demands'!C$8</f>
        <v>628.49851924975314</v>
      </c>
      <c r="N51" s="4">
        <f xml:space="preserve"> ( 1/3*$E51/SUM($E:$E) +1/3*$F51/SUM($F:$F) + 1/3*$G51/SUM($G:$G) ) * 'TVA Expected Demands'!D$8</f>
        <v>615.69397828232968</v>
      </c>
      <c r="O51" s="4">
        <f xml:space="preserve"> ( 1/3*$E51/SUM($E:$E) +1/3*$F51/SUM($F:$F) + 1/3*$G51/SUM($G:$G) ) * 'TVA Expected Demands'!E$8</f>
        <v>613.03981572885812</v>
      </c>
      <c r="P51" s="4">
        <f xml:space="preserve"> ( 1/3*$E51/SUM($E:$E) +1/3*$F51/SUM($F:$F) + 1/3*$G51/SUM($G:$G) ) * 'TVA Expected Demands'!F$8</f>
        <v>625.57248436985844</v>
      </c>
      <c r="Q51" s="4">
        <f xml:space="preserve"> ( 1/3*$E51/SUM($E:$E) +1/3*$F51/SUM($F:$F) + 1/3*$G51/SUM($G:$G) ) * 'TVA Expected Demands'!G$8</f>
        <v>665.21204343534055</v>
      </c>
      <c r="R51" s="4">
        <f xml:space="preserve"> ( 1/3*$E51/SUM($E:$E) +1/3*$F51/SUM($F:$F) + 1/3*$G51/SUM($G:$G) ) * 'TVA Expected Demands'!H$8</f>
        <v>711.06449489963802</v>
      </c>
      <c r="S51" s="4">
        <f xml:space="preserve"> ( 1/3*$E51/SUM($E:$E) +1/3*$F51/SUM($F:$F) + 1/3*$G51/SUM($G:$G) ) * 'TVA Expected Demands'!I$8</f>
        <v>725.81446528463312</v>
      </c>
      <c r="T51" s="4">
        <f xml:space="preserve"> ( 1/3*$E51/SUM($E:$E) +1/3*$F51/SUM($F:$F) + 1/3*$G51/SUM($G:$G) ) * 'TVA Expected Demands'!J$8</f>
        <v>740.2244159262915</v>
      </c>
      <c r="U51" s="4">
        <f xml:space="preserve"> ( 1/3*$E51/SUM($E:$E) +1/3*$F51/SUM($F:$F) + 1/3*$G51/SUM($G:$G) ) * 'TVA Expected Demands'!K$8</f>
        <v>757.54820664692329</v>
      </c>
      <c r="V51" s="4">
        <f xml:space="preserve"> ( 1/3*$E51/SUM($E:$E) +1/3*$F51/SUM($F:$F) + 1/3*$G51/SUM($G:$G) ) * 'TVA Expected Demands'!L$8</f>
        <v>781.68673905890091</v>
      </c>
      <c r="W51" s="4">
        <f xml:space="preserve"> ( 1/3*$E51/SUM($E:$E) +1/3*$F51/SUM($F:$F) + 1/3*$G51/SUM($G:$G) ) * 'TVA Expected Demands'!M$8</f>
        <v>800.12240868706806</v>
      </c>
      <c r="X51" s="4">
        <f xml:space="preserve"> ( 1/3*$E51/SUM($E:$E) +1/3*$F51/SUM($F:$F) + 1/3*$G51/SUM($G:$G) ) * 'TVA Expected Demands'!N$8</f>
        <v>820.28726521882197</v>
      </c>
      <c r="Y51" s="4">
        <f xml:space="preserve"> ( 1/3*$E51/SUM($E:$E) +1/3*$F51/SUM($F:$F) + 1/3*$G51/SUM($G:$G) ) * 'TVA Expected Demands'!O$8</f>
        <v>837.56762092793679</v>
      </c>
      <c r="Z51" s="4">
        <f xml:space="preserve"> ( 1/3*$E51/SUM($E:$E) +1/3*$F51/SUM($F:$F) + 1/3*$G51/SUM($G:$G) ) * 'TVA Expected Demands'!P$8</f>
        <v>850.12109246462649</v>
      </c>
      <c r="AA51" s="4">
        <f xml:space="preserve"> ( 1/3*$E51/SUM($E:$E) +1/3*$F51/SUM($F:$F) + 1/3*$G51/SUM($G:$G) ) * 'TVA Expected Demands'!Q$8</f>
        <v>859.80519907864425</v>
      </c>
      <c r="AB51" s="4">
        <f xml:space="preserve"> ( 1/3*$E51/SUM($E:$E) +1/3*$F51/SUM($F:$F) + 1/3*$G51/SUM($G:$G) ) * 'TVA Expected Demands'!R$8</f>
        <v>867.08621256992433</v>
      </c>
      <c r="AC51" s="4">
        <f xml:space="preserve"> ( 1/3*$E51/SUM($E:$E) +1/3*$F51/SUM($F:$F) + 1/3*$G51/SUM($G:$G) ) * 'TVA Expected Demands'!S$8</f>
        <v>871.24679170779859</v>
      </c>
      <c r="AD51" s="4">
        <f xml:space="preserve"> ( 1/3*$E51/SUM($E:$E) +1/3*$F51/SUM($F:$F) + 1/3*$G51/SUM($G:$G) ) * 'TVA Expected Demands'!T$8</f>
        <v>855.53193460019747</v>
      </c>
      <c r="AE51" s="4">
        <f xml:space="preserve"> ( 1/3*$E51/SUM($E:$E) +1/3*$F51/SUM($F:$F) + 1/3*$G51/SUM($G:$G) ) * 'TVA Expected Demands'!U$8</f>
        <v>836.34814083580125</v>
      </c>
      <c r="AF51" s="4">
        <f xml:space="preserve"> ( 1/3*$E51/SUM($E:$E) +1/3*$F51/SUM($F:$F) + 1/3*$G51/SUM($G:$G) ) * 'TVA Expected Demands'!V$8</f>
        <v>820.56663376110555</v>
      </c>
      <c r="AG51" s="4">
        <f xml:space="preserve"> ( 1/3*$E51/SUM($E:$E) +1/3*$F51/SUM($F:$F) + 1/3*$G51/SUM($G:$G) ) * 'TVA Expected Demands'!W$8</f>
        <v>782.90621915103645</v>
      </c>
      <c r="AH51" s="4">
        <f xml:space="preserve"> ( 1/3*$E51/SUM($E:$E) +1/3*$F51/SUM($F:$F) + 1/3*$G51/SUM($G:$G) ) * 'TVA Expected Demands'!X$8</f>
        <v>728.20895031260284</v>
      </c>
      <c r="AI51" s="4">
        <f xml:space="preserve"> ( 1/3*$E51/SUM($E:$E) +1/3*$F51/SUM($F:$F) + 1/3*$G51/SUM($G:$G) ) * 'TVA Expected Demands'!Y$8</f>
        <v>679.53056893715041</v>
      </c>
      <c r="AJ51" s="4">
        <v>15.507614380736179</v>
      </c>
      <c r="AK51" s="4">
        <v>1.4161980757320118</v>
      </c>
    </row>
    <row r="52" spans="1:37" s="5" customFormat="1" x14ac:dyDescent="0.3">
      <c r="A52" s="1" t="s">
        <v>249</v>
      </c>
      <c r="B52" s="1">
        <v>3</v>
      </c>
      <c r="C52" s="1" t="s">
        <v>264</v>
      </c>
      <c r="D52" s="45">
        <v>28</v>
      </c>
      <c r="E52" s="45"/>
      <c r="F52" s="1"/>
      <c r="G52" s="1">
        <v>28</v>
      </c>
      <c r="H52" s="64">
        <v>-2.7199999999999998E-2</v>
      </c>
      <c r="I52" s="65">
        <v>1.2200000000000001E-2</v>
      </c>
      <c r="J52" s="65">
        <v>1.2500000000000001E-2</v>
      </c>
      <c r="K52" s="66">
        <v>-1.2239</v>
      </c>
      <c r="L52" s="4">
        <f xml:space="preserve"> ( 1/3*$E52/SUM($E:$E) +1/3*$F52/SUM($F:$F) + 1/3*$G52/SUM($G:$G) ) * 'TVA Expected Demands'!B$8</f>
        <v>166.40605462323131</v>
      </c>
      <c r="M52" s="4">
        <f xml:space="preserve"> ( 1/3*$E52/SUM($E:$E) +1/3*$F52/SUM($F:$F) + 1/3*$G52/SUM($G:$G) ) * 'TVA Expected Demands'!C$8</f>
        <v>161.44916090819348</v>
      </c>
      <c r="N52" s="4">
        <f xml:space="preserve"> ( 1/3*$E52/SUM($E:$E) +1/3*$F52/SUM($F:$F) + 1/3*$G52/SUM($G:$G) ) * 'TVA Expected Demands'!D$8</f>
        <v>158.15992102665351</v>
      </c>
      <c r="O52" s="4">
        <f xml:space="preserve"> ( 1/3*$E52/SUM($E:$E) +1/3*$F52/SUM($F:$F) + 1/3*$G52/SUM($G:$G) ) * 'TVA Expected Demands'!E$8</f>
        <v>157.47811780190852</v>
      </c>
      <c r="P52" s="4">
        <f xml:space="preserve"> ( 1/3*$E52/SUM($E:$E) +1/3*$F52/SUM($F:$F) + 1/3*$G52/SUM($G:$G) ) * 'TVA Expected Demands'!F$8</f>
        <v>160.69751892069758</v>
      </c>
      <c r="Q52" s="4">
        <f xml:space="preserve"> ( 1/3*$E52/SUM($E:$E) +1/3*$F52/SUM($F:$F) + 1/3*$G52/SUM($G:$G) ) * 'TVA Expected Demands'!G$8</f>
        <v>170.88015794669298</v>
      </c>
      <c r="R52" s="4">
        <f xml:space="preserve"> ( 1/3*$E52/SUM($E:$E) +1/3*$F52/SUM($F:$F) + 1/3*$G52/SUM($G:$G) ) * 'TVA Expected Demands'!H$8</f>
        <v>182.6587693320171</v>
      </c>
      <c r="S52" s="4">
        <f xml:space="preserve"> ( 1/3*$E52/SUM($E:$E) +1/3*$F52/SUM($F:$F) + 1/3*$G52/SUM($G:$G) ) * 'TVA Expected Demands'!I$8</f>
        <v>186.44775255018098</v>
      </c>
      <c r="T52" s="4">
        <f xml:space="preserve"> ( 1/3*$E52/SUM($E:$E) +1/3*$F52/SUM($F:$F) + 1/3*$G52/SUM($G:$G) ) * 'TVA Expected Demands'!J$8</f>
        <v>190.14939124712075</v>
      </c>
      <c r="U52" s="4">
        <f xml:space="preserve"> ( 1/3*$E52/SUM($E:$E) +1/3*$F52/SUM($F:$F) + 1/3*$G52/SUM($G:$G) ) * 'TVA Expected Demands'!K$8</f>
        <v>194.59953932214543</v>
      </c>
      <c r="V52" s="4">
        <f xml:space="preserve"> ( 1/3*$E52/SUM($E:$E) +1/3*$F52/SUM($F:$F) + 1/3*$G52/SUM($G:$G) ) * 'TVA Expected Demands'!L$8</f>
        <v>200.80026324448832</v>
      </c>
      <c r="W52" s="4">
        <f xml:space="preserve"> ( 1/3*$E52/SUM($E:$E) +1/3*$F52/SUM($F:$F) + 1/3*$G52/SUM($G:$G) ) * 'TVA Expected Demands'!M$8</f>
        <v>205.53603158933859</v>
      </c>
      <c r="X52" s="4">
        <f xml:space="preserve"> ( 1/3*$E52/SUM($E:$E) +1/3*$F52/SUM($F:$F) + 1/3*$G52/SUM($G:$G) ) * 'TVA Expected Demands'!N$8</f>
        <v>210.71599473511023</v>
      </c>
      <c r="Y52" s="4">
        <f xml:space="preserve"> ( 1/3*$E52/SUM($E:$E) +1/3*$F52/SUM($F:$F) + 1/3*$G52/SUM($G:$G) ) * 'TVA Expected Demands'!O$8</f>
        <v>215.15498519249752</v>
      </c>
      <c r="Z52" s="4">
        <f xml:space="preserve"> ( 1/3*$E52/SUM($E:$E) +1/3*$F52/SUM($F:$F) + 1/3*$G52/SUM($G:$G) ) * 'TVA Expected Demands'!P$8</f>
        <v>218.37973017439947</v>
      </c>
      <c r="AA52" s="4">
        <f xml:space="preserve"> ( 1/3*$E52/SUM($E:$E) +1/3*$F52/SUM($F:$F) + 1/3*$G52/SUM($G:$G) ) * 'TVA Expected Demands'!Q$8</f>
        <v>220.86739058900955</v>
      </c>
      <c r="AB52" s="4">
        <f xml:space="preserve"> ( 1/3*$E52/SUM($E:$E) +1/3*$F52/SUM($F:$F) + 1/3*$G52/SUM($G:$G) ) * 'TVA Expected Demands'!R$8</f>
        <v>222.73774267851266</v>
      </c>
      <c r="AC52" s="4">
        <f xml:space="preserve"> ( 1/3*$E52/SUM($E:$E) +1/3*$F52/SUM($F:$F) + 1/3*$G52/SUM($G:$G) ) * 'TVA Expected Demands'!S$8</f>
        <v>223.80651530108588</v>
      </c>
      <c r="AD52" s="4">
        <f xml:space="preserve"> ( 1/3*$E52/SUM($E:$E) +1/3*$F52/SUM($F:$F) + 1/3*$G52/SUM($G:$G) ) * 'TVA Expected Demands'!T$8</f>
        <v>219.76967127344523</v>
      </c>
      <c r="AE52" s="4">
        <f xml:space="preserve"> ( 1/3*$E52/SUM($E:$E) +1/3*$F52/SUM($F:$F) + 1/3*$G52/SUM($G:$G) ) * 'TVA Expected Demands'!U$8</f>
        <v>214.84172425139849</v>
      </c>
      <c r="AF52" s="4">
        <f xml:space="preserve"> ( 1/3*$E52/SUM($E:$E) +1/3*$F52/SUM($F:$F) + 1/3*$G52/SUM($G:$G) ) * 'TVA Expected Demands'!V$8</f>
        <v>210.78775913129317</v>
      </c>
      <c r="AG52" s="4">
        <f xml:space="preserve"> ( 1/3*$E52/SUM($E:$E) +1/3*$F52/SUM($F:$F) + 1/3*$G52/SUM($G:$G) ) * 'TVA Expected Demands'!W$8</f>
        <v>201.11352418558735</v>
      </c>
      <c r="AH52" s="4">
        <f xml:space="preserve"> ( 1/3*$E52/SUM($E:$E) +1/3*$F52/SUM($F:$F) + 1/3*$G52/SUM($G:$G) ) * 'TVA Expected Demands'!X$8</f>
        <v>187.06284962158605</v>
      </c>
      <c r="AI52" s="4">
        <f xml:space="preserve"> ( 1/3*$E52/SUM($E:$E) +1/3*$F52/SUM($F:$F) + 1/3*$G52/SUM($G:$G) ) * 'TVA Expected Demands'!Y$8</f>
        <v>174.55831128660745</v>
      </c>
      <c r="AJ52" s="4">
        <v>15.058497301750187</v>
      </c>
      <c r="AK52" s="4">
        <v>1.3606325590014328</v>
      </c>
    </row>
    <row r="53" spans="1:37" s="5" customFormat="1" x14ac:dyDescent="0.3">
      <c r="A53" s="1" t="s">
        <v>250</v>
      </c>
      <c r="B53" s="1">
        <v>4</v>
      </c>
      <c r="C53" s="1" t="s">
        <v>264</v>
      </c>
      <c r="D53" s="45">
        <v>7</v>
      </c>
      <c r="E53" s="45"/>
      <c r="F53" s="1"/>
      <c r="G53" s="1">
        <v>7</v>
      </c>
      <c r="H53" s="64">
        <v>-2.1999999999999999E-2</v>
      </c>
      <c r="I53" s="65">
        <v>0.01</v>
      </c>
      <c r="J53" s="65">
        <v>8.8999999999999999E-3</v>
      </c>
      <c r="K53" s="66">
        <v>-1.077</v>
      </c>
      <c r="L53" s="4">
        <f xml:space="preserve"> ( 1/3*$E53/SUM($E:$E) +1/3*$F53/SUM($F:$F) + 1/3*$G53/SUM($G:$G) ) * 'TVA Expected Demands'!B$8</f>
        <v>41.601513655807828</v>
      </c>
      <c r="M53" s="4">
        <f xml:space="preserve"> ( 1/3*$E53/SUM($E:$E) +1/3*$F53/SUM($F:$F) + 1/3*$G53/SUM($G:$G) ) * 'TVA Expected Demands'!C$8</f>
        <v>40.362290227048369</v>
      </c>
      <c r="N53" s="4">
        <f xml:space="preserve"> ( 1/3*$E53/SUM($E:$E) +1/3*$F53/SUM($F:$F) + 1/3*$G53/SUM($G:$G) ) * 'TVA Expected Demands'!D$8</f>
        <v>39.539980256663377</v>
      </c>
      <c r="O53" s="4">
        <f xml:space="preserve"> ( 1/3*$E53/SUM($E:$E) +1/3*$F53/SUM($F:$F) + 1/3*$G53/SUM($G:$G) ) * 'TVA Expected Demands'!E$8</f>
        <v>39.369529450477131</v>
      </c>
      <c r="P53" s="4">
        <f xml:space="preserve"> ( 1/3*$E53/SUM($E:$E) +1/3*$F53/SUM($F:$F) + 1/3*$G53/SUM($G:$G) ) * 'TVA Expected Demands'!F$8</f>
        <v>40.174379730174394</v>
      </c>
      <c r="Q53" s="4">
        <f xml:space="preserve"> ( 1/3*$E53/SUM($E:$E) +1/3*$F53/SUM($F:$F) + 1/3*$G53/SUM($G:$G) ) * 'TVA Expected Demands'!G$8</f>
        <v>42.720039486673244</v>
      </c>
      <c r="R53" s="4">
        <f xml:space="preserve"> ( 1/3*$E53/SUM($E:$E) +1/3*$F53/SUM($F:$F) + 1/3*$G53/SUM($G:$G) ) * 'TVA Expected Demands'!H$8</f>
        <v>45.664692333004275</v>
      </c>
      <c r="S53" s="4">
        <f xml:space="preserve"> ( 1/3*$E53/SUM($E:$E) +1/3*$F53/SUM($F:$F) + 1/3*$G53/SUM($G:$G) ) * 'TVA Expected Demands'!I$8</f>
        <v>46.611938137545245</v>
      </c>
      <c r="T53" s="4">
        <f xml:space="preserve"> ( 1/3*$E53/SUM($E:$E) +1/3*$F53/SUM($F:$F) + 1/3*$G53/SUM($G:$G) ) * 'TVA Expected Demands'!J$8</f>
        <v>47.537347811780187</v>
      </c>
      <c r="U53" s="4">
        <f xml:space="preserve"> ( 1/3*$E53/SUM($E:$E) +1/3*$F53/SUM($F:$F) + 1/3*$G53/SUM($G:$G) ) * 'TVA Expected Demands'!K$8</f>
        <v>48.649884830536358</v>
      </c>
      <c r="V53" s="4">
        <f xml:space="preserve"> ( 1/3*$E53/SUM($E:$E) +1/3*$F53/SUM($F:$F) + 1/3*$G53/SUM($G:$G) ) * 'TVA Expected Demands'!L$8</f>
        <v>50.20006581112208</v>
      </c>
      <c r="W53" s="4">
        <f xml:space="preserve"> ( 1/3*$E53/SUM($E:$E) +1/3*$F53/SUM($F:$F) + 1/3*$G53/SUM($G:$G) ) * 'TVA Expected Demands'!M$8</f>
        <v>51.384007897334648</v>
      </c>
      <c r="X53" s="4">
        <f xml:space="preserve"> ( 1/3*$E53/SUM($E:$E) +1/3*$F53/SUM($F:$F) + 1/3*$G53/SUM($G:$G) ) * 'TVA Expected Demands'!N$8</f>
        <v>52.678998683777557</v>
      </c>
      <c r="Y53" s="4">
        <f xml:space="preserve"> ( 1/3*$E53/SUM($E:$E) +1/3*$F53/SUM($F:$F) + 1/3*$G53/SUM($G:$G) ) * 'TVA Expected Demands'!O$8</f>
        <v>53.78874629812438</v>
      </c>
      <c r="Z53" s="4">
        <f xml:space="preserve"> ( 1/3*$E53/SUM($E:$E) +1/3*$F53/SUM($F:$F) + 1/3*$G53/SUM($G:$G) ) * 'TVA Expected Demands'!P$8</f>
        <v>54.594932543599867</v>
      </c>
      <c r="AA53" s="4">
        <f xml:space="preserve"> ( 1/3*$E53/SUM($E:$E) +1/3*$F53/SUM($F:$F) + 1/3*$G53/SUM($G:$G) ) * 'TVA Expected Demands'!Q$8</f>
        <v>55.216847647252386</v>
      </c>
      <c r="AB53" s="4">
        <f xml:space="preserve"> ( 1/3*$E53/SUM($E:$E) +1/3*$F53/SUM($F:$F) + 1/3*$G53/SUM($G:$G) ) * 'TVA Expected Demands'!R$8</f>
        <v>55.684435669628165</v>
      </c>
      <c r="AC53" s="4">
        <f xml:space="preserve"> ( 1/3*$E53/SUM($E:$E) +1/3*$F53/SUM($F:$F) + 1/3*$G53/SUM($G:$G) ) * 'TVA Expected Demands'!S$8</f>
        <v>55.95162882527147</v>
      </c>
      <c r="AD53" s="4">
        <f xml:space="preserve"> ( 1/3*$E53/SUM($E:$E) +1/3*$F53/SUM($F:$F) + 1/3*$G53/SUM($G:$G) ) * 'TVA Expected Demands'!T$8</f>
        <v>54.942417818361307</v>
      </c>
      <c r="AE53" s="4">
        <f xml:space="preserve"> ( 1/3*$E53/SUM($E:$E) +1/3*$F53/SUM($F:$F) + 1/3*$G53/SUM($G:$G) ) * 'TVA Expected Demands'!U$8</f>
        <v>53.710431062849622</v>
      </c>
      <c r="AF53" s="4">
        <f xml:space="preserve"> ( 1/3*$E53/SUM($E:$E) +1/3*$F53/SUM($F:$F) + 1/3*$G53/SUM($G:$G) ) * 'TVA Expected Demands'!V$8</f>
        <v>52.696939782823293</v>
      </c>
      <c r="AG53" s="4">
        <f xml:space="preserve"> ( 1/3*$E53/SUM($E:$E) +1/3*$F53/SUM($F:$F) + 1/3*$G53/SUM($G:$G) ) * 'TVA Expected Demands'!W$8</f>
        <v>50.278381046396838</v>
      </c>
      <c r="AH53" s="4">
        <f xml:space="preserve"> ( 1/3*$E53/SUM($E:$E) +1/3*$F53/SUM($F:$F) + 1/3*$G53/SUM($G:$G) ) * 'TVA Expected Demands'!X$8</f>
        <v>46.765712405396513</v>
      </c>
      <c r="AI53" s="4">
        <f xml:space="preserve"> ( 1/3*$E53/SUM($E:$E) +1/3*$F53/SUM($F:$F) + 1/3*$G53/SUM($G:$G) ) * 'TVA Expected Demands'!Y$8</f>
        <v>43.639577821651862</v>
      </c>
      <c r="AJ53" s="4">
        <v>14.847289502127763</v>
      </c>
      <c r="AK53" s="4">
        <v>1.4382098182983807</v>
      </c>
    </row>
    <row r="54" spans="1:37" s="5" customFormat="1" x14ac:dyDescent="0.3">
      <c r="A54" s="1" t="s">
        <v>251</v>
      </c>
      <c r="B54" s="1">
        <v>6</v>
      </c>
      <c r="C54" s="1" t="s">
        <v>264</v>
      </c>
      <c r="D54" s="45">
        <v>103</v>
      </c>
      <c r="E54" s="45"/>
      <c r="F54" s="1"/>
      <c r="G54" s="1">
        <v>103</v>
      </c>
      <c r="H54" s="70">
        <v>-1.89E-2</v>
      </c>
      <c r="I54" s="49">
        <v>1.04E-2</v>
      </c>
      <c r="J54" s="49">
        <v>6.8999999999999999E-3</v>
      </c>
      <c r="K54" s="71">
        <v>-1.1348</v>
      </c>
      <c r="L54" s="4">
        <f xml:space="preserve"> ( 1/3*$E54/SUM($E:$E) +1/3*$F54/SUM($F:$F) + 1/3*$G54/SUM($G:$G) ) * 'TVA Expected Demands'!B$8</f>
        <v>612.13655807831515</v>
      </c>
      <c r="M54" s="4">
        <f xml:space="preserve"> ( 1/3*$E54/SUM($E:$E) +1/3*$F54/SUM($F:$F) + 1/3*$G54/SUM($G:$G) ) * 'TVA Expected Demands'!C$8</f>
        <v>593.90227048371173</v>
      </c>
      <c r="N54" s="4">
        <f xml:space="preserve"> ( 1/3*$E54/SUM($E:$E) +1/3*$F54/SUM($F:$F) + 1/3*$G54/SUM($G:$G) ) * 'TVA Expected Demands'!D$8</f>
        <v>581.8025666337611</v>
      </c>
      <c r="O54" s="4">
        <f xml:space="preserve"> ( 1/3*$E54/SUM($E:$E) +1/3*$F54/SUM($F:$F) + 1/3*$G54/SUM($G:$G) ) * 'TVA Expected Demands'!E$8</f>
        <v>579.29450477130626</v>
      </c>
      <c r="P54" s="4">
        <f xml:space="preserve"> ( 1/3*$E54/SUM($E:$E) +1/3*$F54/SUM($F:$F) + 1/3*$G54/SUM($G:$G) ) * 'TVA Expected Demands'!F$8</f>
        <v>591.13730174399461</v>
      </c>
      <c r="Q54" s="4">
        <f xml:space="preserve"> ( 1/3*$E54/SUM($E:$E) +1/3*$F54/SUM($F:$F) + 1/3*$G54/SUM($G:$G) ) * 'TVA Expected Demands'!G$8</f>
        <v>628.59486673247773</v>
      </c>
      <c r="R54" s="4">
        <f xml:space="preserve"> ( 1/3*$E54/SUM($E:$E) +1/3*$F54/SUM($F:$F) + 1/3*$G54/SUM($G:$G) ) * 'TVA Expected Demands'!H$8</f>
        <v>671.92333004277714</v>
      </c>
      <c r="S54" s="4">
        <f xml:space="preserve"> ( 1/3*$E54/SUM($E:$E) +1/3*$F54/SUM($F:$F) + 1/3*$G54/SUM($G:$G) ) * 'TVA Expected Demands'!I$8</f>
        <v>685.86137545245151</v>
      </c>
      <c r="T54" s="4">
        <f xml:space="preserve"> ( 1/3*$E54/SUM($E:$E) +1/3*$F54/SUM($F:$F) + 1/3*$G54/SUM($G:$G) ) * 'TVA Expected Demands'!J$8</f>
        <v>699.47811780190852</v>
      </c>
      <c r="U54" s="4">
        <f xml:space="preserve"> ( 1/3*$E54/SUM($E:$E) +1/3*$F54/SUM($F:$F) + 1/3*$G54/SUM($G:$G) ) * 'TVA Expected Demands'!K$8</f>
        <v>715.84830536360641</v>
      </c>
      <c r="V54" s="4">
        <f xml:space="preserve"> ( 1/3*$E54/SUM($E:$E) +1/3*$F54/SUM($F:$F) + 1/3*$G54/SUM($G:$G) ) * 'TVA Expected Demands'!L$8</f>
        <v>738.65811122079629</v>
      </c>
      <c r="W54" s="4">
        <f xml:space="preserve"> ( 1/3*$E54/SUM($E:$E) +1/3*$F54/SUM($F:$F) + 1/3*$G54/SUM($G:$G) ) * 'TVA Expected Demands'!M$8</f>
        <v>756.07897334649556</v>
      </c>
      <c r="X54" s="4">
        <f xml:space="preserve"> ( 1/3*$E54/SUM($E:$E) +1/3*$F54/SUM($F:$F) + 1/3*$G54/SUM($G:$G) ) * 'TVA Expected Demands'!N$8</f>
        <v>775.13383777558397</v>
      </c>
      <c r="Y54" s="4">
        <f xml:space="preserve"> ( 1/3*$E54/SUM($E:$E) +1/3*$F54/SUM($F:$F) + 1/3*$G54/SUM($G:$G) ) * 'TVA Expected Demands'!O$8</f>
        <v>791.4629812438302</v>
      </c>
      <c r="Z54" s="4">
        <f xml:space="preserve"> ( 1/3*$E54/SUM($E:$E) +1/3*$F54/SUM($F:$F) + 1/3*$G54/SUM($G:$G) ) * 'TVA Expected Demands'!P$8</f>
        <v>803.3254359986837</v>
      </c>
      <c r="AA54" s="4">
        <f xml:space="preserve"> ( 1/3*$E54/SUM($E:$E) +1/3*$F54/SUM($F:$F) + 1/3*$G54/SUM($G:$G) ) * 'TVA Expected Demands'!Q$8</f>
        <v>812.4764725238565</v>
      </c>
      <c r="AB54" s="4">
        <f xml:space="preserve"> ( 1/3*$E54/SUM($E:$E) +1/3*$F54/SUM($F:$F) + 1/3*$G54/SUM($G:$G) ) * 'TVA Expected Demands'!R$8</f>
        <v>819.35669628167159</v>
      </c>
      <c r="AC54" s="4">
        <f xml:space="preserve"> ( 1/3*$E54/SUM($E:$E) +1/3*$F54/SUM($F:$F) + 1/3*$G54/SUM($G:$G) ) * 'TVA Expected Demands'!S$8</f>
        <v>823.28825271470873</v>
      </c>
      <c r="AD54" s="4">
        <f xml:space="preserve"> ( 1/3*$E54/SUM($E:$E) +1/3*$F54/SUM($F:$F) + 1/3*$G54/SUM($G:$G) ) * 'TVA Expected Demands'!T$8</f>
        <v>808.43843361303061</v>
      </c>
      <c r="AE54" s="4">
        <f xml:space="preserve"> ( 1/3*$E54/SUM($E:$E) +1/3*$F54/SUM($F:$F) + 1/3*$G54/SUM($G:$G) ) * 'TVA Expected Demands'!U$8</f>
        <v>790.31062849621583</v>
      </c>
      <c r="AF54" s="4">
        <f xml:space="preserve"> ( 1/3*$E54/SUM($E:$E) +1/3*$F54/SUM($F:$F) + 1/3*$G54/SUM($G:$G) ) * 'TVA Expected Demands'!V$8</f>
        <v>775.39782823297128</v>
      </c>
      <c r="AG54" s="4">
        <f xml:space="preserve"> ( 1/3*$E54/SUM($E:$E) +1/3*$F54/SUM($F:$F) + 1/3*$G54/SUM($G:$G) ) * 'TVA Expected Demands'!W$8</f>
        <v>739.81046396841066</v>
      </c>
      <c r="AH54" s="4">
        <f xml:space="preserve"> ( 1/3*$E54/SUM($E:$E) +1/3*$F54/SUM($F:$F) + 1/3*$G54/SUM($G:$G) ) * 'TVA Expected Demands'!X$8</f>
        <v>688.12405396512008</v>
      </c>
      <c r="AI54" s="4">
        <f xml:space="preserve"> ( 1/3*$E54/SUM($E:$E) +1/3*$F54/SUM($F:$F) + 1/3*$G54/SUM($G:$G) ) * 'TVA Expected Demands'!Y$8</f>
        <v>642.12521651859163</v>
      </c>
      <c r="AJ54" s="4">
        <v>15.407011537164681</v>
      </c>
      <c r="AK54" s="4">
        <v>1.5123861236916298</v>
      </c>
    </row>
    <row r="55" spans="1:37" s="5" customFormat="1" x14ac:dyDescent="0.3">
      <c r="A55" s="1" t="s">
        <v>252</v>
      </c>
      <c r="B55" s="1">
        <v>7</v>
      </c>
      <c r="C55" s="1" t="s">
        <v>264</v>
      </c>
      <c r="D55" s="45">
        <v>44</v>
      </c>
      <c r="E55" s="45"/>
      <c r="F55" s="1"/>
      <c r="G55" s="1">
        <v>44</v>
      </c>
      <c r="H55" s="70">
        <v>-2.12E-2</v>
      </c>
      <c r="I55" s="49">
        <v>1.12E-2</v>
      </c>
      <c r="J55" s="49">
        <v>3.8E-3</v>
      </c>
      <c r="K55" s="71">
        <v>-0.99390000000000001</v>
      </c>
      <c r="L55" s="4">
        <f xml:space="preserve"> ( 1/3*$E55/SUM($E:$E) +1/3*$F55/SUM($F:$F) + 1/3*$G55/SUM($G:$G) ) * 'TVA Expected Demands'!B$8</f>
        <v>261.49522869364921</v>
      </c>
      <c r="M55" s="4">
        <f xml:space="preserve"> ( 1/3*$E55/SUM($E:$E) +1/3*$F55/SUM($F:$F) + 1/3*$G55/SUM($G:$G) ) * 'TVA Expected Demands'!C$8</f>
        <v>253.70582428430401</v>
      </c>
      <c r="N55" s="4">
        <f xml:space="preserve"> ( 1/3*$E55/SUM($E:$E) +1/3*$F55/SUM($F:$F) + 1/3*$G55/SUM($G:$G) ) * 'TVA Expected Demands'!D$8</f>
        <v>248.53701875616977</v>
      </c>
      <c r="O55" s="4">
        <f xml:space="preserve"> ( 1/3*$E55/SUM($E:$E) +1/3*$F55/SUM($F:$F) + 1/3*$G55/SUM($G:$G) ) * 'TVA Expected Demands'!E$8</f>
        <v>247.46561368871338</v>
      </c>
      <c r="P55" s="4">
        <f xml:space="preserve"> ( 1/3*$E55/SUM($E:$E) +1/3*$F55/SUM($F:$F) + 1/3*$G55/SUM($G:$G) ) * 'TVA Expected Demands'!F$8</f>
        <v>252.5246725896676</v>
      </c>
      <c r="Q55" s="4">
        <f xml:space="preserve"> ( 1/3*$E55/SUM($E:$E) +1/3*$F55/SUM($F:$F) + 1/3*$G55/SUM($G:$G) ) * 'TVA Expected Demands'!G$8</f>
        <v>268.52596248766037</v>
      </c>
      <c r="R55" s="4">
        <f xml:space="preserve"> ( 1/3*$E55/SUM($E:$E) +1/3*$F55/SUM($F:$F) + 1/3*$G55/SUM($G:$G) ) * 'TVA Expected Demands'!H$8</f>
        <v>287.03520895031255</v>
      </c>
      <c r="S55" s="4">
        <f xml:space="preserve"> ( 1/3*$E55/SUM($E:$E) +1/3*$F55/SUM($F:$F) + 1/3*$G55/SUM($G:$G) ) * 'TVA Expected Demands'!I$8</f>
        <v>292.98932543599869</v>
      </c>
      <c r="T55" s="4">
        <f xml:space="preserve"> ( 1/3*$E55/SUM($E:$E) +1/3*$F55/SUM($F:$F) + 1/3*$G55/SUM($G:$G) ) * 'TVA Expected Demands'!J$8</f>
        <v>298.80618624547549</v>
      </c>
      <c r="U55" s="4">
        <f xml:space="preserve"> ( 1/3*$E55/SUM($E:$E) +1/3*$F55/SUM($F:$F) + 1/3*$G55/SUM($G:$G) ) * 'TVA Expected Demands'!K$8</f>
        <v>305.79927607765711</v>
      </c>
      <c r="V55" s="4">
        <f xml:space="preserve"> ( 1/3*$E55/SUM($E:$E) +1/3*$F55/SUM($F:$F) + 1/3*$G55/SUM($G:$G) ) * 'TVA Expected Demands'!L$8</f>
        <v>315.54327081276733</v>
      </c>
      <c r="W55" s="4">
        <f xml:space="preserve"> ( 1/3*$E55/SUM($E:$E) +1/3*$F55/SUM($F:$F) + 1/3*$G55/SUM($G:$G) ) * 'TVA Expected Demands'!M$8</f>
        <v>322.98519249753207</v>
      </c>
      <c r="X55" s="4">
        <f xml:space="preserve"> ( 1/3*$E55/SUM($E:$E) +1/3*$F55/SUM($F:$F) + 1/3*$G55/SUM($G:$G) ) * 'TVA Expected Demands'!N$8</f>
        <v>331.12513458374463</v>
      </c>
      <c r="Y55" s="4">
        <f xml:space="preserve"> ( 1/3*$E55/SUM($E:$E) +1/3*$F55/SUM($F:$F) + 1/3*$G55/SUM($G:$G) ) * 'TVA Expected Demands'!O$8</f>
        <v>338.10069101678181</v>
      </c>
      <c r="Z55" s="4">
        <f xml:space="preserve"> ( 1/3*$E55/SUM($E:$E) +1/3*$F55/SUM($F:$F) + 1/3*$G55/SUM($G:$G) ) * 'TVA Expected Demands'!P$8</f>
        <v>343.16814741691343</v>
      </c>
      <c r="AA55" s="4">
        <f xml:space="preserve"> ( 1/3*$E55/SUM($E:$E) +1/3*$F55/SUM($F:$F) + 1/3*$G55/SUM($G:$G) ) * 'TVA Expected Demands'!Q$8</f>
        <v>347.07732806844353</v>
      </c>
      <c r="AB55" s="4">
        <f xml:space="preserve"> ( 1/3*$E55/SUM($E:$E) +1/3*$F55/SUM($F:$F) + 1/3*$G55/SUM($G:$G) ) * 'TVA Expected Demands'!R$8</f>
        <v>350.0164527805199</v>
      </c>
      <c r="AC55" s="4">
        <f xml:space="preserve"> ( 1/3*$E55/SUM($E:$E) +1/3*$F55/SUM($F:$F) + 1/3*$G55/SUM($G:$G) ) * 'TVA Expected Demands'!S$8</f>
        <v>351.6959526159921</v>
      </c>
      <c r="AD55" s="4">
        <f xml:space="preserve"> ( 1/3*$E55/SUM($E:$E) +1/3*$F55/SUM($F:$F) + 1/3*$G55/SUM($G:$G) ) * 'TVA Expected Demands'!T$8</f>
        <v>345.35234057255673</v>
      </c>
      <c r="AE55" s="4">
        <f xml:space="preserve"> ( 1/3*$E55/SUM($E:$E) +1/3*$F55/SUM($F:$F) + 1/3*$G55/SUM($G:$G) ) * 'TVA Expected Demands'!U$8</f>
        <v>337.60842382362614</v>
      </c>
      <c r="AF55" s="4">
        <f xml:space="preserve"> ( 1/3*$E55/SUM($E:$E) +1/3*$F55/SUM($F:$F) + 1/3*$G55/SUM($G:$G) ) * 'TVA Expected Demands'!V$8</f>
        <v>331.23790720631786</v>
      </c>
      <c r="AG55" s="4">
        <f xml:space="preserve"> ( 1/3*$E55/SUM($E:$E) +1/3*$F55/SUM($F:$F) + 1/3*$G55/SUM($G:$G) ) * 'TVA Expected Demands'!W$8</f>
        <v>316.035538005923</v>
      </c>
      <c r="AH55" s="4">
        <f xml:space="preserve"> ( 1/3*$E55/SUM($E:$E) +1/3*$F55/SUM($F:$F) + 1/3*$G55/SUM($G:$G) ) * 'TVA Expected Demands'!X$8</f>
        <v>293.9559065482066</v>
      </c>
      <c r="AI55" s="4">
        <f xml:space="preserve"> ( 1/3*$E55/SUM($E:$E) +1/3*$F55/SUM($F:$F) + 1/3*$G55/SUM($G:$G) ) * 'TVA Expected Demands'!Y$8</f>
        <v>274.3059177360974</v>
      </c>
      <c r="AJ55" s="4">
        <v>15.470628330518739</v>
      </c>
      <c r="AK55" s="4">
        <v>1.3900596363564126</v>
      </c>
    </row>
    <row r="56" spans="1:37" s="5" customFormat="1" x14ac:dyDescent="0.3">
      <c r="A56" s="1" t="s">
        <v>253</v>
      </c>
      <c r="B56" s="1">
        <v>8</v>
      </c>
      <c r="C56" s="1" t="s">
        <v>264</v>
      </c>
      <c r="D56" s="45">
        <v>33</v>
      </c>
      <c r="E56" s="45"/>
      <c r="F56" s="1"/>
      <c r="G56" s="1">
        <v>33</v>
      </c>
      <c r="H56" s="70">
        <v>-2.5700000000000001E-2</v>
      </c>
      <c r="I56" s="49">
        <v>1.11E-2</v>
      </c>
      <c r="J56" s="49">
        <v>4.1000000000000003E-3</v>
      </c>
      <c r="K56" s="71">
        <v>-0.81940000000000002</v>
      </c>
      <c r="L56" s="4">
        <f xml:space="preserve"> ( 1/3*$E56/SUM($E:$E) +1/3*$F56/SUM($F:$F) + 1/3*$G56/SUM($G:$G) ) * 'TVA Expected Demands'!B$8</f>
        <v>196.12142152023691</v>
      </c>
      <c r="M56" s="4">
        <f xml:space="preserve"> ( 1/3*$E56/SUM($E:$E) +1/3*$F56/SUM($F:$F) + 1/3*$G56/SUM($G:$G) ) * 'TVA Expected Demands'!C$8</f>
        <v>190.27936821322803</v>
      </c>
      <c r="N56" s="4">
        <f xml:space="preserve"> ( 1/3*$E56/SUM($E:$E) +1/3*$F56/SUM($F:$F) + 1/3*$G56/SUM($G:$G) ) * 'TVA Expected Demands'!D$8</f>
        <v>186.40276406712735</v>
      </c>
      <c r="O56" s="4">
        <f xml:space="preserve"> ( 1/3*$E56/SUM($E:$E) +1/3*$F56/SUM($F:$F) + 1/3*$G56/SUM($G:$G) ) * 'TVA Expected Demands'!E$8</f>
        <v>185.59921026653504</v>
      </c>
      <c r="P56" s="4">
        <f xml:space="preserve"> ( 1/3*$E56/SUM($E:$E) +1/3*$F56/SUM($F:$F) + 1/3*$G56/SUM($G:$G) ) * 'TVA Expected Demands'!F$8</f>
        <v>189.39350444225073</v>
      </c>
      <c r="Q56" s="4">
        <f xml:space="preserve"> ( 1/3*$E56/SUM($E:$E) +1/3*$F56/SUM($F:$F) + 1/3*$G56/SUM($G:$G) ) * 'TVA Expected Demands'!G$8</f>
        <v>201.39447186574529</v>
      </c>
      <c r="R56" s="4">
        <f xml:space="preserve"> ( 1/3*$E56/SUM($E:$E) +1/3*$F56/SUM($F:$F) + 1/3*$G56/SUM($G:$G) ) * 'TVA Expected Demands'!H$8</f>
        <v>215.27640671273446</v>
      </c>
      <c r="S56" s="4">
        <f xml:space="preserve"> ( 1/3*$E56/SUM($E:$E) +1/3*$F56/SUM($F:$F) + 1/3*$G56/SUM($G:$G) ) * 'TVA Expected Demands'!I$8</f>
        <v>219.74199407699902</v>
      </c>
      <c r="T56" s="4">
        <f xml:space="preserve"> ( 1/3*$E56/SUM($E:$E) +1/3*$F56/SUM($F:$F) + 1/3*$G56/SUM($G:$G) ) * 'TVA Expected Demands'!J$8</f>
        <v>224.10463968410662</v>
      </c>
      <c r="U56" s="4">
        <f xml:space="preserve"> ( 1/3*$E56/SUM($E:$E) +1/3*$F56/SUM($F:$F) + 1/3*$G56/SUM($G:$G) ) * 'TVA Expected Demands'!K$8</f>
        <v>229.34945705824285</v>
      </c>
      <c r="V56" s="4">
        <f xml:space="preserve"> ( 1/3*$E56/SUM($E:$E) +1/3*$F56/SUM($F:$F) + 1/3*$G56/SUM($G:$G) ) * 'TVA Expected Demands'!L$8</f>
        <v>236.65745310957553</v>
      </c>
      <c r="W56" s="4">
        <f xml:space="preserve"> ( 1/3*$E56/SUM($E:$E) +1/3*$F56/SUM($F:$F) + 1/3*$G56/SUM($G:$G) ) * 'TVA Expected Demands'!M$8</f>
        <v>242.23889437314907</v>
      </c>
      <c r="X56" s="4">
        <f xml:space="preserve"> ( 1/3*$E56/SUM($E:$E) +1/3*$F56/SUM($F:$F) + 1/3*$G56/SUM($G:$G) ) * 'TVA Expected Demands'!N$8</f>
        <v>248.34385093780847</v>
      </c>
      <c r="Y56" s="4">
        <f xml:space="preserve"> ( 1/3*$E56/SUM($E:$E) +1/3*$F56/SUM($F:$F) + 1/3*$G56/SUM($G:$G) ) * 'TVA Expected Demands'!O$8</f>
        <v>253.57551826258637</v>
      </c>
      <c r="Z56" s="4">
        <f xml:space="preserve"> ( 1/3*$E56/SUM($E:$E) +1/3*$F56/SUM($F:$F) + 1/3*$G56/SUM($G:$G) ) * 'TVA Expected Demands'!P$8</f>
        <v>257.37611056268508</v>
      </c>
      <c r="AA56" s="4">
        <f xml:space="preserve"> ( 1/3*$E56/SUM($E:$E) +1/3*$F56/SUM($F:$F) + 1/3*$G56/SUM($G:$G) ) * 'TVA Expected Demands'!Q$8</f>
        <v>260.30799605133268</v>
      </c>
      <c r="AB56" s="4">
        <f xml:space="preserve"> ( 1/3*$E56/SUM($E:$E) +1/3*$F56/SUM($F:$F) + 1/3*$G56/SUM($G:$G) ) * 'TVA Expected Demands'!R$8</f>
        <v>262.51233958538995</v>
      </c>
      <c r="AC56" s="4">
        <f xml:space="preserve"> ( 1/3*$E56/SUM($E:$E) +1/3*$F56/SUM($F:$F) + 1/3*$G56/SUM($G:$G) ) * 'TVA Expected Demands'!S$8</f>
        <v>263.77196446199406</v>
      </c>
      <c r="AD56" s="4">
        <f xml:space="preserve"> ( 1/3*$E56/SUM($E:$E) +1/3*$F56/SUM($F:$F) + 1/3*$G56/SUM($G:$G) ) * 'TVA Expected Demands'!T$8</f>
        <v>259.01425542941757</v>
      </c>
      <c r="AE56" s="4">
        <f xml:space="preserve"> ( 1/3*$E56/SUM($E:$E) +1/3*$F56/SUM($F:$F) + 1/3*$G56/SUM($G:$G) ) * 'TVA Expected Demands'!U$8</f>
        <v>253.20631786771963</v>
      </c>
      <c r="AF56" s="4">
        <f xml:space="preserve"> ( 1/3*$E56/SUM($E:$E) +1/3*$F56/SUM($F:$F) + 1/3*$G56/SUM($G:$G) ) * 'TVA Expected Demands'!V$8</f>
        <v>248.42843040473841</v>
      </c>
      <c r="AG56" s="4">
        <f xml:space="preserve"> ( 1/3*$E56/SUM($E:$E) +1/3*$F56/SUM($F:$F) + 1/3*$G56/SUM($G:$G) ) * 'TVA Expected Demands'!W$8</f>
        <v>237.02665350444224</v>
      </c>
      <c r="AH56" s="4">
        <f xml:space="preserve"> ( 1/3*$E56/SUM($E:$E) +1/3*$F56/SUM($F:$F) + 1/3*$G56/SUM($G:$G) ) * 'TVA Expected Demands'!X$8</f>
        <v>220.46692991115498</v>
      </c>
      <c r="AI56" s="4">
        <f xml:space="preserve"> ( 1/3*$E56/SUM($E:$E) +1/3*$F56/SUM($F:$F) + 1/3*$G56/SUM($G:$G) ) * 'TVA Expected Demands'!Y$8</f>
        <v>205.72943830207308</v>
      </c>
      <c r="AJ56" s="4">
        <v>15.092646455442614</v>
      </c>
      <c r="AK56" s="4">
        <v>1.4579274546615066</v>
      </c>
    </row>
    <row r="57" spans="1:37" s="5" customFormat="1" x14ac:dyDescent="0.3">
      <c r="A57" s="1" t="s">
        <v>254</v>
      </c>
      <c r="B57" s="1">
        <v>9</v>
      </c>
      <c r="C57" s="1" t="s">
        <v>264</v>
      </c>
      <c r="D57" s="45">
        <v>70</v>
      </c>
      <c r="E57" s="45"/>
      <c r="F57" s="1"/>
      <c r="G57" s="1">
        <v>70</v>
      </c>
      <c r="H57" s="70">
        <v>-2.4E-2</v>
      </c>
      <c r="I57" s="49">
        <v>9.4000000000000004E-3</v>
      </c>
      <c r="J57" s="49">
        <v>6.0000000000000001E-3</v>
      </c>
      <c r="K57" s="71">
        <v>-0.84909999999999997</v>
      </c>
      <c r="L57" s="4">
        <f xml:space="preserve"> ( 1/3*$E57/SUM($E:$E) +1/3*$F57/SUM($F:$F) + 1/3*$G57/SUM($G:$G) ) * 'TVA Expected Demands'!B$8</f>
        <v>416.01513655807832</v>
      </c>
      <c r="M57" s="4">
        <f xml:space="preserve"> ( 1/3*$E57/SUM($E:$E) +1/3*$F57/SUM($F:$F) + 1/3*$G57/SUM($G:$G) ) * 'TVA Expected Demands'!C$8</f>
        <v>403.62290227048373</v>
      </c>
      <c r="N57" s="4">
        <f xml:space="preserve"> ( 1/3*$E57/SUM($E:$E) +1/3*$F57/SUM($F:$F) + 1/3*$G57/SUM($G:$G) ) * 'TVA Expected Demands'!D$8</f>
        <v>395.39980256663375</v>
      </c>
      <c r="O57" s="4">
        <f xml:space="preserve"> ( 1/3*$E57/SUM($E:$E) +1/3*$F57/SUM($F:$F) + 1/3*$G57/SUM($G:$G) ) * 'TVA Expected Demands'!E$8</f>
        <v>393.69529450477131</v>
      </c>
      <c r="P57" s="4">
        <f xml:space="preserve"> ( 1/3*$E57/SUM($E:$E) +1/3*$F57/SUM($F:$F) + 1/3*$G57/SUM($G:$G) ) * 'TVA Expected Demands'!F$8</f>
        <v>401.74379730174394</v>
      </c>
      <c r="Q57" s="4">
        <f xml:space="preserve"> ( 1/3*$E57/SUM($E:$E) +1/3*$F57/SUM($F:$F) + 1/3*$G57/SUM($G:$G) ) * 'TVA Expected Demands'!G$8</f>
        <v>427.20039486673244</v>
      </c>
      <c r="R57" s="4">
        <f xml:space="preserve"> ( 1/3*$E57/SUM($E:$E) +1/3*$F57/SUM($F:$F) + 1/3*$G57/SUM($G:$G) ) * 'TVA Expected Demands'!H$8</f>
        <v>456.6469233300428</v>
      </c>
      <c r="S57" s="4">
        <f xml:space="preserve"> ( 1/3*$E57/SUM($E:$E) +1/3*$F57/SUM($F:$F) + 1/3*$G57/SUM($G:$G) ) * 'TVA Expected Demands'!I$8</f>
        <v>466.11938137545246</v>
      </c>
      <c r="T57" s="4">
        <f xml:space="preserve"> ( 1/3*$E57/SUM($E:$E) +1/3*$F57/SUM($F:$F) + 1/3*$G57/SUM($G:$G) ) * 'TVA Expected Demands'!J$8</f>
        <v>475.37347811780194</v>
      </c>
      <c r="U57" s="4">
        <f xml:space="preserve"> ( 1/3*$E57/SUM($E:$E) +1/3*$F57/SUM($F:$F) + 1/3*$G57/SUM($G:$G) ) * 'TVA Expected Demands'!K$8</f>
        <v>486.49884830536359</v>
      </c>
      <c r="V57" s="4">
        <f xml:space="preserve"> ( 1/3*$E57/SUM($E:$E) +1/3*$F57/SUM($F:$F) + 1/3*$G57/SUM($G:$G) ) * 'TVA Expected Demands'!L$8</f>
        <v>502.00065811122079</v>
      </c>
      <c r="W57" s="4">
        <f xml:space="preserve"> ( 1/3*$E57/SUM($E:$E) +1/3*$F57/SUM($F:$F) + 1/3*$G57/SUM($G:$G) ) * 'TVA Expected Demands'!M$8</f>
        <v>513.84007897334652</v>
      </c>
      <c r="X57" s="4">
        <f xml:space="preserve"> ( 1/3*$E57/SUM($E:$E) +1/3*$F57/SUM($F:$F) + 1/3*$G57/SUM($G:$G) ) * 'TVA Expected Demands'!N$8</f>
        <v>526.78998683777559</v>
      </c>
      <c r="Y57" s="4">
        <f xml:space="preserve"> ( 1/3*$E57/SUM($E:$E) +1/3*$F57/SUM($F:$F) + 1/3*$G57/SUM($G:$G) ) * 'TVA Expected Demands'!O$8</f>
        <v>537.88746298124386</v>
      </c>
      <c r="Z57" s="4">
        <f xml:space="preserve"> ( 1/3*$E57/SUM($E:$E) +1/3*$F57/SUM($F:$F) + 1/3*$G57/SUM($G:$G) ) * 'TVA Expected Demands'!P$8</f>
        <v>545.94932543599873</v>
      </c>
      <c r="AA57" s="4">
        <f xml:space="preserve"> ( 1/3*$E57/SUM($E:$E) +1/3*$F57/SUM($F:$F) + 1/3*$G57/SUM($G:$G) ) * 'TVA Expected Demands'!Q$8</f>
        <v>552.16847647252382</v>
      </c>
      <c r="AB57" s="4">
        <f xml:space="preserve"> ( 1/3*$E57/SUM($E:$E) +1/3*$F57/SUM($F:$F) + 1/3*$G57/SUM($G:$G) ) * 'TVA Expected Demands'!R$8</f>
        <v>556.84435669628169</v>
      </c>
      <c r="AC57" s="4">
        <f xml:space="preserve"> ( 1/3*$E57/SUM($E:$E) +1/3*$F57/SUM($F:$F) + 1/3*$G57/SUM($G:$G) ) * 'TVA Expected Demands'!S$8</f>
        <v>559.51628825271473</v>
      </c>
      <c r="AD57" s="4">
        <f xml:space="preserve"> ( 1/3*$E57/SUM($E:$E) +1/3*$F57/SUM($F:$F) + 1/3*$G57/SUM($G:$G) ) * 'TVA Expected Demands'!T$8</f>
        <v>549.42417818361309</v>
      </c>
      <c r="AE57" s="4">
        <f xml:space="preserve"> ( 1/3*$E57/SUM($E:$E) +1/3*$F57/SUM($F:$F) + 1/3*$G57/SUM($G:$G) ) * 'TVA Expected Demands'!U$8</f>
        <v>537.10431062849625</v>
      </c>
      <c r="AF57" s="4">
        <f xml:space="preserve"> ( 1/3*$E57/SUM($E:$E) +1/3*$F57/SUM($F:$F) + 1/3*$G57/SUM($G:$G) ) * 'TVA Expected Demands'!V$8</f>
        <v>526.96939782823301</v>
      </c>
      <c r="AG57" s="4">
        <f xml:space="preserve"> ( 1/3*$E57/SUM($E:$E) +1/3*$F57/SUM($F:$F) + 1/3*$G57/SUM($G:$G) ) * 'TVA Expected Demands'!W$8</f>
        <v>502.78381046396839</v>
      </c>
      <c r="AH57" s="4">
        <f xml:space="preserve"> ( 1/3*$E57/SUM($E:$E) +1/3*$F57/SUM($F:$F) + 1/3*$G57/SUM($G:$G) ) * 'TVA Expected Demands'!X$8</f>
        <v>467.65712405396511</v>
      </c>
      <c r="AI57" s="4">
        <f xml:space="preserve"> ( 1/3*$E57/SUM($E:$E) +1/3*$F57/SUM($F:$F) + 1/3*$G57/SUM($G:$G) ) * 'TVA Expected Demands'!Y$8</f>
        <v>436.39577821651864</v>
      </c>
      <c r="AJ57" s="4">
        <v>15.804478521305271</v>
      </c>
      <c r="AK57" s="4">
        <v>1.4548942559747144</v>
      </c>
    </row>
    <row r="58" spans="1:37" s="5" customFormat="1" x14ac:dyDescent="0.3">
      <c r="A58" s="1" t="s">
        <v>255</v>
      </c>
      <c r="B58" s="1">
        <v>11</v>
      </c>
      <c r="C58" s="1" t="s">
        <v>264</v>
      </c>
      <c r="D58" s="45">
        <v>336</v>
      </c>
      <c r="E58" s="45"/>
      <c r="F58" s="1"/>
      <c r="G58" s="1">
        <v>336</v>
      </c>
      <c r="H58" s="64">
        <v>-1.7999999999999999E-2</v>
      </c>
      <c r="I58" s="65">
        <v>9.7999999999999997E-3</v>
      </c>
      <c r="J58" s="65">
        <v>7.6E-3</v>
      </c>
      <c r="K58" s="66">
        <v>-1.1686000000000001</v>
      </c>
      <c r="L58" s="4">
        <f xml:space="preserve"> ( 1/3*$E58/SUM($E:$E) +1/3*$F58/SUM($F:$F) + 1/3*$G58/SUM($G:$G) ) * 'TVA Expected Demands'!B$8</f>
        <v>1996.8726554787759</v>
      </c>
      <c r="M58" s="4">
        <f xml:space="preserve"> ( 1/3*$E58/SUM($E:$E) +1/3*$F58/SUM($F:$F) + 1/3*$G58/SUM($G:$G) ) * 'TVA Expected Demands'!C$8</f>
        <v>1937.3899308983218</v>
      </c>
      <c r="N58" s="4">
        <f xml:space="preserve"> ( 1/3*$E58/SUM($E:$E) +1/3*$F58/SUM($F:$F) + 1/3*$G58/SUM($G:$G) ) * 'TVA Expected Demands'!D$8</f>
        <v>1897.9190523198422</v>
      </c>
      <c r="O58" s="4">
        <f xml:space="preserve"> ( 1/3*$E58/SUM($E:$E) +1/3*$F58/SUM($F:$F) + 1/3*$G58/SUM($G:$G) ) * 'TVA Expected Demands'!E$8</f>
        <v>1889.7374136229023</v>
      </c>
      <c r="P58" s="4">
        <f xml:space="preserve"> ( 1/3*$E58/SUM($E:$E) +1/3*$F58/SUM($F:$F) + 1/3*$G58/SUM($G:$G) ) * 'TVA Expected Demands'!F$8</f>
        <v>1928.3702270483711</v>
      </c>
      <c r="Q58" s="4">
        <f xml:space="preserve"> ( 1/3*$E58/SUM($E:$E) +1/3*$F58/SUM($F:$F) + 1/3*$G58/SUM($G:$G) ) * 'TVA Expected Demands'!G$8</f>
        <v>2050.5618953603157</v>
      </c>
      <c r="R58" s="4">
        <f xml:space="preserve"> ( 1/3*$E58/SUM($E:$E) +1/3*$F58/SUM($F:$F) + 1/3*$G58/SUM($G:$G) ) * 'TVA Expected Demands'!H$8</f>
        <v>2191.9052319842053</v>
      </c>
      <c r="S58" s="4">
        <f xml:space="preserve"> ( 1/3*$E58/SUM($E:$E) +1/3*$F58/SUM($F:$F) + 1/3*$G58/SUM($G:$G) ) * 'TVA Expected Demands'!I$8</f>
        <v>2237.3730306021721</v>
      </c>
      <c r="T58" s="4">
        <f xml:space="preserve"> ( 1/3*$E58/SUM($E:$E) +1/3*$F58/SUM($F:$F) + 1/3*$G58/SUM($G:$G) ) * 'TVA Expected Demands'!J$8</f>
        <v>2281.7926949654493</v>
      </c>
      <c r="U58" s="4">
        <f xml:space="preserve"> ( 1/3*$E58/SUM($E:$E) +1/3*$F58/SUM($F:$F) + 1/3*$G58/SUM($G:$G) ) * 'TVA Expected Demands'!K$8</f>
        <v>2335.1944718657455</v>
      </c>
      <c r="V58" s="4">
        <f xml:space="preserve"> ( 1/3*$E58/SUM($E:$E) +1/3*$F58/SUM($F:$F) + 1/3*$G58/SUM($G:$G) ) * 'TVA Expected Demands'!L$8</f>
        <v>2409.60315893386</v>
      </c>
      <c r="W58" s="4">
        <f xml:space="preserve"> ( 1/3*$E58/SUM($E:$E) +1/3*$F58/SUM($F:$F) + 1/3*$G58/SUM($G:$G) ) * 'TVA Expected Demands'!M$8</f>
        <v>2466.4323790720632</v>
      </c>
      <c r="X58" s="4">
        <f xml:space="preserve"> ( 1/3*$E58/SUM($E:$E) +1/3*$F58/SUM($F:$F) + 1/3*$G58/SUM($G:$G) ) * 'TVA Expected Demands'!N$8</f>
        <v>2528.5919368213226</v>
      </c>
      <c r="Y58" s="4">
        <f xml:space="preserve"> ( 1/3*$E58/SUM($E:$E) +1/3*$F58/SUM($F:$F) + 1/3*$G58/SUM($G:$G) ) * 'TVA Expected Demands'!O$8</f>
        <v>2581.8598223099702</v>
      </c>
      <c r="Z58" s="4">
        <f xml:space="preserve"> ( 1/3*$E58/SUM($E:$E) +1/3*$F58/SUM($F:$F) + 1/3*$G58/SUM($G:$G) ) * 'TVA Expected Demands'!P$8</f>
        <v>2620.5567620927936</v>
      </c>
      <c r="AA58" s="4">
        <f xml:space="preserve"> ( 1/3*$E58/SUM($E:$E) +1/3*$F58/SUM($F:$F) + 1/3*$G58/SUM($G:$G) ) * 'TVA Expected Demands'!Q$8</f>
        <v>2650.4086870681144</v>
      </c>
      <c r="AB58" s="4">
        <f xml:space="preserve"> ( 1/3*$E58/SUM($E:$E) +1/3*$F58/SUM($F:$F) + 1/3*$G58/SUM($G:$G) ) * 'TVA Expected Demands'!R$8</f>
        <v>2672.852912142152</v>
      </c>
      <c r="AC58" s="4">
        <f xml:space="preserve"> ( 1/3*$E58/SUM($E:$E) +1/3*$F58/SUM($F:$F) + 1/3*$G58/SUM($G:$G) ) * 'TVA Expected Demands'!S$8</f>
        <v>2685.6781836130308</v>
      </c>
      <c r="AD58" s="4">
        <f xml:space="preserve"> ( 1/3*$E58/SUM($E:$E) +1/3*$F58/SUM($F:$F) + 1/3*$G58/SUM($G:$G) ) * 'TVA Expected Demands'!T$8</f>
        <v>2637.2360552813429</v>
      </c>
      <c r="AE58" s="4">
        <f xml:space="preserve"> ( 1/3*$E58/SUM($E:$E) +1/3*$F58/SUM($F:$F) + 1/3*$G58/SUM($G:$G) ) * 'TVA Expected Demands'!U$8</f>
        <v>2578.1006910167821</v>
      </c>
      <c r="AF58" s="4">
        <f xml:space="preserve"> ( 1/3*$E58/SUM($E:$E) +1/3*$F58/SUM($F:$F) + 1/3*$G58/SUM($G:$G) ) * 'TVA Expected Demands'!V$8</f>
        <v>2529.4531095755183</v>
      </c>
      <c r="AG58" s="4">
        <f xml:space="preserve"> ( 1/3*$E58/SUM($E:$E) +1/3*$F58/SUM($F:$F) + 1/3*$G58/SUM($G:$G) ) * 'TVA Expected Demands'!W$8</f>
        <v>2413.3622902270486</v>
      </c>
      <c r="AH58" s="4">
        <f xml:space="preserve"> ( 1/3*$E58/SUM($E:$E) +1/3*$F58/SUM($F:$F) + 1/3*$G58/SUM($G:$G) ) * 'TVA Expected Demands'!X$8</f>
        <v>2244.7541954590324</v>
      </c>
      <c r="AI58" s="4">
        <f xml:space="preserve"> ( 1/3*$E58/SUM($E:$E) +1/3*$F58/SUM($F:$F) + 1/3*$G58/SUM($G:$G) ) * 'TVA Expected Demands'!Y$8</f>
        <v>2094.6997354392893</v>
      </c>
      <c r="AJ58" s="4">
        <v>14.998982721314004</v>
      </c>
      <c r="AK58" s="4">
        <v>1.3791829062247596</v>
      </c>
    </row>
    <row r="59" spans="1:37" s="5" customFormat="1" x14ac:dyDescent="0.3">
      <c r="A59" s="1" t="s">
        <v>256</v>
      </c>
      <c r="B59" s="1">
        <v>12</v>
      </c>
      <c r="C59" s="1" t="s">
        <v>264</v>
      </c>
      <c r="D59" s="45">
        <v>34</v>
      </c>
      <c r="E59" s="45"/>
      <c r="F59" s="1"/>
      <c r="G59" s="1">
        <v>34</v>
      </c>
      <c r="H59" s="70">
        <v>-2.29E-2</v>
      </c>
      <c r="I59" s="49">
        <v>8.9999999999999993E-3</v>
      </c>
      <c r="J59" s="49">
        <v>5.0000000000000001E-3</v>
      </c>
      <c r="K59" s="71">
        <v>-0.79039999999999999</v>
      </c>
      <c r="L59" s="4">
        <f xml:space="preserve"> ( 1/3*$E59/SUM($E:$E) +1/3*$F59/SUM($F:$F) + 1/3*$G59/SUM($G:$G) ) * 'TVA Expected Demands'!B$8</f>
        <v>202.06449489963802</v>
      </c>
      <c r="M59" s="4">
        <f xml:space="preserve"> ( 1/3*$E59/SUM($E:$E) +1/3*$F59/SUM($F:$F) + 1/3*$G59/SUM($G:$G) ) * 'TVA Expected Demands'!C$8</f>
        <v>196.04540967423492</v>
      </c>
      <c r="N59" s="4">
        <f xml:space="preserve"> ( 1/3*$E59/SUM($E:$E) +1/3*$F59/SUM($F:$F) + 1/3*$G59/SUM($G:$G) ) * 'TVA Expected Demands'!D$8</f>
        <v>192.05133267522208</v>
      </c>
      <c r="O59" s="4">
        <f xml:space="preserve"> ( 1/3*$E59/SUM($E:$E) +1/3*$F59/SUM($F:$F) + 1/3*$G59/SUM($G:$G) ) * 'TVA Expected Demands'!E$8</f>
        <v>191.22342875946032</v>
      </c>
      <c r="P59" s="4">
        <f xml:space="preserve"> ( 1/3*$E59/SUM($E:$E) +1/3*$F59/SUM($F:$F) + 1/3*$G59/SUM($G:$G) ) * 'TVA Expected Demands'!F$8</f>
        <v>195.13270154656132</v>
      </c>
      <c r="Q59" s="4">
        <f xml:space="preserve"> ( 1/3*$E59/SUM($E:$E) +1/3*$F59/SUM($F:$F) + 1/3*$G59/SUM($G:$G) ) * 'TVA Expected Demands'!G$8</f>
        <v>207.49733464955574</v>
      </c>
      <c r="R59" s="4">
        <f xml:space="preserve"> ( 1/3*$E59/SUM($E:$E) +1/3*$F59/SUM($F:$F) + 1/3*$G59/SUM($G:$G) ) * 'TVA Expected Demands'!H$8</f>
        <v>221.7999341888779</v>
      </c>
      <c r="S59" s="4">
        <f xml:space="preserve"> ( 1/3*$E59/SUM($E:$E) +1/3*$F59/SUM($F:$F) + 1/3*$G59/SUM($G:$G) ) * 'TVA Expected Demands'!I$8</f>
        <v>226.40084238236261</v>
      </c>
      <c r="T59" s="4">
        <f xml:space="preserve"> ( 1/3*$E59/SUM($E:$E) +1/3*$F59/SUM($F:$F) + 1/3*$G59/SUM($G:$G) ) * 'TVA Expected Demands'!J$8</f>
        <v>230.89568937150375</v>
      </c>
      <c r="U59" s="4">
        <f xml:space="preserve"> ( 1/3*$E59/SUM($E:$E) +1/3*$F59/SUM($F:$F) + 1/3*$G59/SUM($G:$G) ) * 'TVA Expected Demands'!K$8</f>
        <v>236.29944060546228</v>
      </c>
      <c r="V59" s="4">
        <f xml:space="preserve"> ( 1/3*$E59/SUM($E:$E) +1/3*$F59/SUM($F:$F) + 1/3*$G59/SUM($G:$G) ) * 'TVA Expected Demands'!L$8</f>
        <v>243.82889108259292</v>
      </c>
      <c r="W59" s="4">
        <f xml:space="preserve"> ( 1/3*$E59/SUM($E:$E) +1/3*$F59/SUM($F:$F) + 1/3*$G59/SUM($G:$G) ) * 'TVA Expected Demands'!M$8</f>
        <v>249.57946692991112</v>
      </c>
      <c r="X59" s="4">
        <f xml:space="preserve"> ( 1/3*$E59/SUM($E:$E) +1/3*$F59/SUM($F:$F) + 1/3*$G59/SUM($G:$G) ) * 'TVA Expected Demands'!N$8</f>
        <v>255.86942217834809</v>
      </c>
      <c r="Y59" s="4">
        <f xml:space="preserve"> ( 1/3*$E59/SUM($E:$E) +1/3*$F59/SUM($F:$F) + 1/3*$G59/SUM($G:$G) ) * 'TVA Expected Demands'!O$8</f>
        <v>261.25962487660411</v>
      </c>
      <c r="Z59" s="4">
        <f xml:space="preserve"> ( 1/3*$E59/SUM($E:$E) +1/3*$F59/SUM($F:$F) + 1/3*$G59/SUM($G:$G) ) * 'TVA Expected Demands'!P$8</f>
        <v>265.1753866403422</v>
      </c>
      <c r="AA59" s="4">
        <f xml:space="preserve"> ( 1/3*$E59/SUM($E:$E) +1/3*$F59/SUM($F:$F) + 1/3*$G59/SUM($G:$G) ) * 'TVA Expected Demands'!Q$8</f>
        <v>268.19611714379727</v>
      </c>
      <c r="AB59" s="4">
        <f xml:space="preserve"> ( 1/3*$E59/SUM($E:$E) +1/3*$F59/SUM($F:$F) + 1/3*$G59/SUM($G:$G) ) * 'TVA Expected Demands'!R$8</f>
        <v>270.46725896676531</v>
      </c>
      <c r="AC59" s="4">
        <f xml:space="preserve"> ( 1/3*$E59/SUM($E:$E) +1/3*$F59/SUM($F:$F) + 1/3*$G59/SUM($G:$G) ) * 'TVA Expected Demands'!S$8</f>
        <v>271.76505429417568</v>
      </c>
      <c r="AD59" s="4">
        <f xml:space="preserve"> ( 1/3*$E59/SUM($E:$E) +1/3*$F59/SUM($F:$F) + 1/3*$G59/SUM($G:$G) ) * 'TVA Expected Demands'!T$8</f>
        <v>266.86317226061203</v>
      </c>
      <c r="AE59" s="4">
        <f xml:space="preserve"> ( 1/3*$E59/SUM($E:$E) +1/3*$F59/SUM($F:$F) + 1/3*$G59/SUM($G:$G) ) * 'TVA Expected Demands'!U$8</f>
        <v>260.87923659098385</v>
      </c>
      <c r="AF59" s="4">
        <f xml:space="preserve"> ( 1/3*$E59/SUM($E:$E) +1/3*$F59/SUM($F:$F) + 1/3*$G59/SUM($G:$G) ) * 'TVA Expected Demands'!V$8</f>
        <v>255.95656465942741</v>
      </c>
      <c r="AG59" s="4">
        <f xml:space="preserve"> ( 1/3*$E59/SUM($E:$E) +1/3*$F59/SUM($F:$F) + 1/3*$G59/SUM($G:$G) ) * 'TVA Expected Demands'!W$8</f>
        <v>244.2092793682132</v>
      </c>
      <c r="AH59" s="4">
        <f xml:space="preserve"> ( 1/3*$E59/SUM($E:$E) +1/3*$F59/SUM($F:$F) + 1/3*$G59/SUM($G:$G) ) * 'TVA Expected Demands'!X$8</f>
        <v>227.14774596906875</v>
      </c>
      <c r="AI59" s="4">
        <f xml:space="preserve"> ( 1/3*$E59/SUM($E:$E) +1/3*$F59/SUM($F:$F) + 1/3*$G59/SUM($G:$G) ) * 'TVA Expected Demands'!Y$8</f>
        <v>211.96366370516617</v>
      </c>
      <c r="AJ59" s="4">
        <v>15.068047534443885</v>
      </c>
      <c r="AK59" s="4">
        <v>1.4464982216005733</v>
      </c>
    </row>
    <row r="60" spans="1:37" s="5" customFormat="1" x14ac:dyDescent="0.3">
      <c r="A60" s="1" t="s">
        <v>257</v>
      </c>
      <c r="B60" s="1">
        <v>13</v>
      </c>
      <c r="C60" s="1" t="s">
        <v>264</v>
      </c>
      <c r="D60" s="45">
        <v>10</v>
      </c>
      <c r="E60" s="45"/>
      <c r="F60" s="1"/>
      <c r="G60" s="1">
        <v>10</v>
      </c>
      <c r="H60" s="70">
        <v>-2.8400000000000002E-2</v>
      </c>
      <c r="I60" s="49">
        <v>8.8999999999999999E-3</v>
      </c>
      <c r="J60" s="49">
        <v>-2.0999999999999999E-3</v>
      </c>
      <c r="K60" s="71">
        <v>-0.37459999999999999</v>
      </c>
      <c r="L60" s="4">
        <f xml:space="preserve"> ( 1/3*$E60/SUM($E:$E) +1/3*$F60/SUM($F:$F) + 1/3*$G60/SUM($G:$G) ) * 'TVA Expected Demands'!B$8</f>
        <v>59.430733794011182</v>
      </c>
      <c r="M60" s="4">
        <f xml:space="preserve"> ( 1/3*$E60/SUM($E:$E) +1/3*$F60/SUM($F:$F) + 1/3*$G60/SUM($G:$G) ) * 'TVA Expected Demands'!C$8</f>
        <v>57.660414610069097</v>
      </c>
      <c r="N60" s="4">
        <f xml:space="preserve"> ( 1/3*$E60/SUM($E:$E) +1/3*$F60/SUM($F:$F) + 1/3*$G60/SUM($G:$G) ) * 'TVA Expected Demands'!D$8</f>
        <v>56.485686080947673</v>
      </c>
      <c r="O60" s="4">
        <f xml:space="preserve"> ( 1/3*$E60/SUM($E:$E) +1/3*$F60/SUM($F:$F) + 1/3*$G60/SUM($G:$G) ) * 'TVA Expected Demands'!E$8</f>
        <v>56.242184929253035</v>
      </c>
      <c r="P60" s="4">
        <f xml:space="preserve"> ( 1/3*$E60/SUM($E:$E) +1/3*$F60/SUM($F:$F) + 1/3*$G60/SUM($G:$G) ) * 'TVA Expected Demands'!F$8</f>
        <v>57.391971043106274</v>
      </c>
      <c r="Q60" s="4">
        <f xml:space="preserve"> ( 1/3*$E60/SUM($E:$E) +1/3*$F60/SUM($F:$F) + 1/3*$G60/SUM($G:$G) ) * 'TVA Expected Demands'!G$8</f>
        <v>61.028627838104626</v>
      </c>
      <c r="R60" s="4">
        <f xml:space="preserve"> ( 1/3*$E60/SUM($E:$E) +1/3*$F60/SUM($F:$F) + 1/3*$G60/SUM($G:$G) ) * 'TVA Expected Demands'!H$8</f>
        <v>65.235274761434681</v>
      </c>
      <c r="S60" s="4">
        <f xml:space="preserve"> ( 1/3*$E60/SUM($E:$E) +1/3*$F60/SUM($F:$F) + 1/3*$G60/SUM($G:$G) ) * 'TVA Expected Demands'!I$8</f>
        <v>66.588483053636068</v>
      </c>
      <c r="T60" s="4">
        <f xml:space="preserve"> ( 1/3*$E60/SUM($E:$E) +1/3*$F60/SUM($F:$F) + 1/3*$G60/SUM($G:$G) ) * 'TVA Expected Demands'!J$8</f>
        <v>67.910496873971695</v>
      </c>
      <c r="U60" s="4">
        <f xml:space="preserve"> ( 1/3*$E60/SUM($E:$E) +1/3*$F60/SUM($F:$F) + 1/3*$G60/SUM($G:$G) ) * 'TVA Expected Demands'!K$8</f>
        <v>69.499835472194789</v>
      </c>
      <c r="V60" s="4">
        <f xml:space="preserve"> ( 1/3*$E60/SUM($E:$E) +1/3*$F60/SUM($F:$F) + 1/3*$G60/SUM($G:$G) ) * 'TVA Expected Demands'!L$8</f>
        <v>71.714379730174386</v>
      </c>
      <c r="W60" s="4">
        <f xml:space="preserve"> ( 1/3*$E60/SUM($E:$E) +1/3*$F60/SUM($F:$F) + 1/3*$G60/SUM($G:$G) ) * 'TVA Expected Demands'!M$8</f>
        <v>73.405725567620919</v>
      </c>
      <c r="X60" s="4">
        <f xml:space="preserve"> ( 1/3*$E60/SUM($E:$E) +1/3*$F60/SUM($F:$F) + 1/3*$G60/SUM($G:$G) ) * 'TVA Expected Demands'!N$8</f>
        <v>75.255712405396508</v>
      </c>
      <c r="Y60" s="4">
        <f xml:space="preserve"> ( 1/3*$E60/SUM($E:$E) +1/3*$F60/SUM($F:$F) + 1/3*$G60/SUM($G:$G) ) * 'TVA Expected Demands'!O$8</f>
        <v>76.841066140177688</v>
      </c>
      <c r="Z60" s="4">
        <f xml:space="preserve"> ( 1/3*$E60/SUM($E:$E) +1/3*$F60/SUM($F:$F) + 1/3*$G60/SUM($G:$G) ) * 'TVA Expected Demands'!P$8</f>
        <v>77.992760776571231</v>
      </c>
      <c r="AA60" s="4">
        <f xml:space="preserve"> ( 1/3*$E60/SUM($E:$E) +1/3*$F60/SUM($F:$F) + 1/3*$G60/SUM($G:$G) ) * 'TVA Expected Demands'!Q$8</f>
        <v>78.881210924646254</v>
      </c>
      <c r="AB60" s="4">
        <f xml:space="preserve"> ( 1/3*$E60/SUM($E:$E) +1/3*$F60/SUM($F:$F) + 1/3*$G60/SUM($G:$G) ) * 'TVA Expected Demands'!R$8</f>
        <v>79.549193813754513</v>
      </c>
      <c r="AC60" s="4">
        <f xml:space="preserve"> ( 1/3*$E60/SUM($E:$E) +1/3*$F60/SUM($F:$F) + 1/3*$G60/SUM($G:$G) ) * 'TVA Expected Demands'!S$8</f>
        <v>79.930898321816372</v>
      </c>
      <c r="AD60" s="4">
        <f xml:space="preserve"> ( 1/3*$E60/SUM($E:$E) +1/3*$F60/SUM($F:$F) + 1/3*$G60/SUM($G:$G) ) * 'TVA Expected Demands'!T$8</f>
        <v>78.489168311944709</v>
      </c>
      <c r="AE60" s="4">
        <f xml:space="preserve"> ( 1/3*$E60/SUM($E:$E) +1/3*$F60/SUM($F:$F) + 1/3*$G60/SUM($G:$G) ) * 'TVA Expected Demands'!U$8</f>
        <v>76.729187232642303</v>
      </c>
      <c r="AF60" s="4">
        <f xml:space="preserve"> ( 1/3*$E60/SUM($E:$E) +1/3*$F60/SUM($F:$F) + 1/3*$G60/SUM($G:$G) ) * 'TVA Expected Demands'!V$8</f>
        <v>75.281342546890414</v>
      </c>
      <c r="AG60" s="4">
        <f xml:space="preserve"> ( 1/3*$E60/SUM($E:$E) +1/3*$F60/SUM($F:$F) + 1/3*$G60/SUM($G:$G) ) * 'TVA Expected Demands'!W$8</f>
        <v>71.82625863770977</v>
      </c>
      <c r="AH60" s="4">
        <f xml:space="preserve"> ( 1/3*$E60/SUM($E:$E) +1/3*$F60/SUM($F:$F) + 1/3*$G60/SUM($G:$G) ) * 'TVA Expected Demands'!X$8</f>
        <v>66.808160579137862</v>
      </c>
      <c r="AI60" s="4">
        <f xml:space="preserve"> ( 1/3*$E60/SUM($E:$E) +1/3*$F60/SUM($F:$F) + 1/3*$G60/SUM($G:$G) ) * 'TVA Expected Demands'!Y$8</f>
        <v>62.342254030931223</v>
      </c>
      <c r="AJ60" s="4">
        <v>14.530527788137899</v>
      </c>
      <c r="AK60" s="4">
        <v>1.4449378159076329</v>
      </c>
    </row>
    <row r="61" spans="1:37" s="3" customFormat="1" x14ac:dyDescent="0.3">
      <c r="A61" s="1" t="s">
        <v>258</v>
      </c>
      <c r="B61" s="1">
        <v>14</v>
      </c>
      <c r="C61" s="1" t="s">
        <v>264</v>
      </c>
      <c r="D61" s="45">
        <v>204</v>
      </c>
      <c r="E61" s="45"/>
      <c r="F61" s="1"/>
      <c r="G61" s="1">
        <v>204</v>
      </c>
      <c r="H61" s="70">
        <v>-2.18E-2</v>
      </c>
      <c r="I61" s="49">
        <v>9.7999999999999997E-3</v>
      </c>
      <c r="J61" s="49">
        <v>6.7000000000000002E-3</v>
      </c>
      <c r="K61" s="71">
        <v>-0.96479999999999999</v>
      </c>
      <c r="L61" s="4">
        <f xml:space="preserve"> ( 1/3*$E61/SUM($E:$E) +1/3*$F61/SUM($F:$F) + 1/3*$G61/SUM($G:$G) ) * 'TVA Expected Demands'!B$8</f>
        <v>1212.3869693978281</v>
      </c>
      <c r="M61" s="4">
        <f xml:space="preserve"> ( 1/3*$E61/SUM($E:$E) +1/3*$F61/SUM($F:$F) + 1/3*$G61/SUM($G:$G) ) * 'TVA Expected Demands'!C$8</f>
        <v>1176.2724580454096</v>
      </c>
      <c r="N61" s="4">
        <f xml:space="preserve"> ( 1/3*$E61/SUM($E:$E) +1/3*$F61/SUM($F:$F) + 1/3*$G61/SUM($G:$G) ) * 'TVA Expected Demands'!D$8</f>
        <v>1152.3079960513326</v>
      </c>
      <c r="O61" s="4">
        <f xml:space="preserve"> ( 1/3*$E61/SUM($E:$E) +1/3*$F61/SUM($F:$F) + 1/3*$G61/SUM($G:$G) ) * 'TVA Expected Demands'!E$8</f>
        <v>1147.340572556762</v>
      </c>
      <c r="P61" s="4">
        <f xml:space="preserve"> ( 1/3*$E61/SUM($E:$E) +1/3*$F61/SUM($F:$F) + 1/3*$G61/SUM($G:$G) ) * 'TVA Expected Demands'!F$8</f>
        <v>1170.796209279368</v>
      </c>
      <c r="Q61" s="4">
        <f xml:space="preserve"> ( 1/3*$E61/SUM($E:$E) +1/3*$F61/SUM($F:$F) + 1/3*$G61/SUM($G:$G) ) * 'TVA Expected Demands'!G$8</f>
        <v>1244.9840078973345</v>
      </c>
      <c r="R61" s="4">
        <f xml:space="preserve"> ( 1/3*$E61/SUM($E:$E) +1/3*$F61/SUM($F:$F) + 1/3*$G61/SUM($G:$G) ) * 'TVA Expected Demands'!H$8</f>
        <v>1330.7996051332675</v>
      </c>
      <c r="S61" s="4">
        <f xml:space="preserve"> ( 1/3*$E61/SUM($E:$E) +1/3*$F61/SUM($F:$F) + 1/3*$G61/SUM($G:$G) ) * 'TVA Expected Demands'!I$8</f>
        <v>1358.4050542941757</v>
      </c>
      <c r="T61" s="4">
        <f xml:space="preserve"> ( 1/3*$E61/SUM($E:$E) +1/3*$F61/SUM($F:$F) + 1/3*$G61/SUM($G:$G) ) * 'TVA Expected Demands'!J$8</f>
        <v>1385.3741362290227</v>
      </c>
      <c r="U61" s="4">
        <f xml:space="preserve"> ( 1/3*$E61/SUM($E:$E) +1/3*$F61/SUM($F:$F) + 1/3*$G61/SUM($G:$G) ) * 'TVA Expected Demands'!K$8</f>
        <v>1417.7966436327738</v>
      </c>
      <c r="V61" s="4">
        <f xml:space="preserve"> ( 1/3*$E61/SUM($E:$E) +1/3*$F61/SUM($F:$F) + 1/3*$G61/SUM($G:$G) ) * 'TVA Expected Demands'!L$8</f>
        <v>1462.9733464955577</v>
      </c>
      <c r="W61" s="4">
        <f xml:space="preserve"> ( 1/3*$E61/SUM($E:$E) +1/3*$F61/SUM($F:$F) + 1/3*$G61/SUM($G:$G) ) * 'TVA Expected Demands'!M$8</f>
        <v>1497.4768015794668</v>
      </c>
      <c r="X61" s="4">
        <f xml:space="preserve"> ( 1/3*$E61/SUM($E:$E) +1/3*$F61/SUM($F:$F) + 1/3*$G61/SUM($G:$G) ) * 'TVA Expected Demands'!N$8</f>
        <v>1535.2165330700886</v>
      </c>
      <c r="Y61" s="4">
        <f xml:space="preserve"> ( 1/3*$E61/SUM($E:$E) +1/3*$F61/SUM($F:$F) + 1/3*$G61/SUM($G:$G) ) * 'TVA Expected Demands'!O$8</f>
        <v>1567.5577492596249</v>
      </c>
      <c r="Z61" s="4">
        <f xml:space="preserve"> ( 1/3*$E61/SUM($E:$E) +1/3*$F61/SUM($F:$F) + 1/3*$G61/SUM($G:$G) ) * 'TVA Expected Demands'!P$8</f>
        <v>1591.0523198420533</v>
      </c>
      <c r="AA61" s="4">
        <f xml:space="preserve"> ( 1/3*$E61/SUM($E:$E) +1/3*$F61/SUM($F:$F) + 1/3*$G61/SUM($G:$G) ) * 'TVA Expected Demands'!Q$8</f>
        <v>1609.1767028627837</v>
      </c>
      <c r="AB61" s="4">
        <f xml:space="preserve"> ( 1/3*$E61/SUM($E:$E) +1/3*$F61/SUM($F:$F) + 1/3*$G61/SUM($G:$G) ) * 'TVA Expected Demands'!R$8</f>
        <v>1622.8035538005922</v>
      </c>
      <c r="AC61" s="4">
        <f xml:space="preserve"> ( 1/3*$E61/SUM($E:$E) +1/3*$F61/SUM($F:$F) + 1/3*$G61/SUM($G:$G) ) * 'TVA Expected Demands'!S$8</f>
        <v>1630.5903257650541</v>
      </c>
      <c r="AD61" s="4">
        <f xml:space="preserve"> ( 1/3*$E61/SUM($E:$E) +1/3*$F61/SUM($F:$F) + 1/3*$G61/SUM($G:$G) ) * 'TVA Expected Demands'!T$8</f>
        <v>1601.1790335636722</v>
      </c>
      <c r="AE61" s="4">
        <f xml:space="preserve"> ( 1/3*$E61/SUM($E:$E) +1/3*$F61/SUM($F:$F) + 1/3*$G61/SUM($G:$G) ) * 'TVA Expected Demands'!U$8</f>
        <v>1565.2754195459031</v>
      </c>
      <c r="AF61" s="4">
        <f xml:space="preserve"> ( 1/3*$E61/SUM($E:$E) +1/3*$F61/SUM($F:$F) + 1/3*$G61/SUM($G:$G) ) * 'TVA Expected Demands'!V$8</f>
        <v>1535.7393879565645</v>
      </c>
      <c r="AG61" s="4">
        <f xml:space="preserve"> ( 1/3*$E61/SUM($E:$E) +1/3*$F61/SUM($F:$F) + 1/3*$G61/SUM($G:$G) ) * 'TVA Expected Demands'!W$8</f>
        <v>1465.2556762092793</v>
      </c>
      <c r="AH61" s="4">
        <f xml:space="preserve"> ( 1/3*$E61/SUM($E:$E) +1/3*$F61/SUM($F:$F) + 1/3*$G61/SUM($G:$G) ) * 'TVA Expected Demands'!X$8</f>
        <v>1362.8864758144125</v>
      </c>
      <c r="AI61" s="4">
        <f xml:space="preserve"> ( 1/3*$E61/SUM($E:$E) +1/3*$F61/SUM($F:$F) + 1/3*$G61/SUM($G:$G) ) * 'TVA Expected Demands'!Y$8</f>
        <v>1271.7819822309971</v>
      </c>
      <c r="AJ61" s="4">
        <v>15.561010262573543</v>
      </c>
      <c r="AK61" s="4">
        <v>1.4464982216005733</v>
      </c>
    </row>
    <row r="62" spans="1:37" s="5" customFormat="1" x14ac:dyDescent="0.3">
      <c r="A62" s="1" t="s">
        <v>259</v>
      </c>
      <c r="B62" s="1">
        <v>15</v>
      </c>
      <c r="C62" s="1" t="s">
        <v>264</v>
      </c>
      <c r="D62" s="45">
        <v>6</v>
      </c>
      <c r="E62" s="45"/>
      <c r="F62" s="1"/>
      <c r="G62" s="1">
        <v>6</v>
      </c>
      <c r="H62" s="70">
        <v>-2.7099999999999999E-2</v>
      </c>
      <c r="I62" s="49">
        <v>1.17E-2</v>
      </c>
      <c r="J62" s="49">
        <v>1.03E-2</v>
      </c>
      <c r="K62" s="71">
        <v>-1.1561999999999999</v>
      </c>
      <c r="L62" s="4">
        <f xml:space="preserve"> ( 1/3*$E62/SUM($E:$E) +1/3*$F62/SUM($F:$F) + 1/3*$G62/SUM($G:$G) ) * 'TVA Expected Demands'!B$8</f>
        <v>35.658440276406708</v>
      </c>
      <c r="M62" s="4">
        <f xml:space="preserve"> ( 1/3*$E62/SUM($E:$E) +1/3*$F62/SUM($F:$F) + 1/3*$G62/SUM($G:$G) ) * 'TVA Expected Demands'!C$8</f>
        <v>34.596248766041455</v>
      </c>
      <c r="N62" s="4">
        <f xml:space="preserve"> ( 1/3*$E62/SUM($E:$E) +1/3*$F62/SUM($F:$F) + 1/3*$G62/SUM($G:$G) ) * 'TVA Expected Demands'!D$8</f>
        <v>33.891411648568607</v>
      </c>
      <c r="O62" s="4">
        <f xml:space="preserve"> ( 1/3*$E62/SUM($E:$E) +1/3*$F62/SUM($F:$F) + 1/3*$G62/SUM($G:$G) ) * 'TVA Expected Demands'!E$8</f>
        <v>33.745310957551823</v>
      </c>
      <c r="P62" s="4">
        <f xml:space="preserve"> ( 1/3*$E62/SUM($E:$E) +1/3*$F62/SUM($F:$F) + 1/3*$G62/SUM($G:$G) ) * 'TVA Expected Demands'!F$8</f>
        <v>34.435182625863767</v>
      </c>
      <c r="Q62" s="4">
        <f xml:space="preserve"> ( 1/3*$E62/SUM($E:$E) +1/3*$F62/SUM($F:$F) + 1/3*$G62/SUM($G:$G) ) * 'TVA Expected Demands'!G$8</f>
        <v>36.617176702862778</v>
      </c>
      <c r="R62" s="4">
        <f xml:space="preserve"> ( 1/3*$E62/SUM($E:$E) +1/3*$F62/SUM($F:$F) + 1/3*$G62/SUM($G:$G) ) * 'TVA Expected Demands'!H$8</f>
        <v>39.141164856860804</v>
      </c>
      <c r="S62" s="4">
        <f xml:space="preserve"> ( 1/3*$E62/SUM($E:$E) +1/3*$F62/SUM($F:$F) + 1/3*$G62/SUM($G:$G) ) * 'TVA Expected Demands'!I$8</f>
        <v>39.953089832181639</v>
      </c>
      <c r="T62" s="4">
        <f xml:space="preserve"> ( 1/3*$E62/SUM($E:$E) +1/3*$F62/SUM($F:$F) + 1/3*$G62/SUM($G:$G) ) * 'TVA Expected Demands'!J$8</f>
        <v>40.746298124383017</v>
      </c>
      <c r="U62" s="4">
        <f xml:space="preserve"> ( 1/3*$E62/SUM($E:$E) +1/3*$F62/SUM($F:$F) + 1/3*$G62/SUM($G:$G) ) * 'TVA Expected Demands'!K$8</f>
        <v>41.699901283316876</v>
      </c>
      <c r="V62" s="4">
        <f xml:space="preserve"> ( 1/3*$E62/SUM($E:$E) +1/3*$F62/SUM($F:$F) + 1/3*$G62/SUM($G:$G) ) * 'TVA Expected Demands'!L$8</f>
        <v>43.02862783810464</v>
      </c>
      <c r="W62" s="4">
        <f xml:space="preserve"> ( 1/3*$E62/SUM($E:$E) +1/3*$F62/SUM($F:$F) + 1/3*$G62/SUM($G:$G) ) * 'TVA Expected Demands'!M$8</f>
        <v>44.04343534057255</v>
      </c>
      <c r="X62" s="4">
        <f xml:space="preserve"> ( 1/3*$E62/SUM($E:$E) +1/3*$F62/SUM($F:$F) + 1/3*$G62/SUM($G:$G) ) * 'TVA Expected Demands'!N$8</f>
        <v>45.153427443237902</v>
      </c>
      <c r="Y62" s="4">
        <f xml:space="preserve"> ( 1/3*$E62/SUM($E:$E) +1/3*$F62/SUM($F:$F) + 1/3*$G62/SUM($G:$G) ) * 'TVA Expected Demands'!O$8</f>
        <v>46.104639684106608</v>
      </c>
      <c r="Z62" s="4">
        <f xml:space="preserve"> ( 1/3*$E62/SUM($E:$E) +1/3*$F62/SUM($F:$F) + 1/3*$G62/SUM($G:$G) ) * 'TVA Expected Demands'!P$8</f>
        <v>46.795656465942741</v>
      </c>
      <c r="AA62" s="4">
        <f xml:space="preserve"> ( 1/3*$E62/SUM($E:$E) +1/3*$F62/SUM($F:$F) + 1/3*$G62/SUM($G:$G) ) * 'TVA Expected Demands'!Q$8</f>
        <v>47.328726554787757</v>
      </c>
      <c r="AB62" s="4">
        <f xml:space="preserve"> ( 1/3*$E62/SUM($E:$E) +1/3*$F62/SUM($F:$F) + 1/3*$G62/SUM($G:$G) ) * 'TVA Expected Demands'!R$8</f>
        <v>47.729516288252711</v>
      </c>
      <c r="AC62" s="4">
        <f xml:space="preserve"> ( 1/3*$E62/SUM($E:$E) +1/3*$F62/SUM($F:$F) + 1/3*$G62/SUM($G:$G) ) * 'TVA Expected Demands'!S$8</f>
        <v>47.958538993089832</v>
      </c>
      <c r="AD62" s="4">
        <f xml:space="preserve"> ( 1/3*$E62/SUM($E:$E) +1/3*$F62/SUM($F:$F) + 1/3*$G62/SUM($G:$G) ) * 'TVA Expected Demands'!T$8</f>
        <v>47.093500987166827</v>
      </c>
      <c r="AE62" s="4">
        <f xml:space="preserve"> ( 1/3*$E62/SUM($E:$E) +1/3*$F62/SUM($F:$F) + 1/3*$G62/SUM($G:$G) ) * 'TVA Expected Demands'!U$8</f>
        <v>46.037512339585383</v>
      </c>
      <c r="AF62" s="4">
        <f xml:space="preserve"> ( 1/3*$E62/SUM($E:$E) +1/3*$F62/SUM($F:$F) + 1/3*$G62/SUM($G:$G) ) * 'TVA Expected Demands'!V$8</f>
        <v>45.16880552813425</v>
      </c>
      <c r="AG62" s="4">
        <f xml:space="preserve"> ( 1/3*$E62/SUM($E:$E) +1/3*$F62/SUM($F:$F) + 1/3*$G62/SUM($G:$G) ) * 'TVA Expected Demands'!W$8</f>
        <v>43.095755182625858</v>
      </c>
      <c r="AH62" s="4">
        <f xml:space="preserve"> ( 1/3*$E62/SUM($E:$E) +1/3*$F62/SUM($F:$F) + 1/3*$G62/SUM($G:$G) ) * 'TVA Expected Demands'!X$8</f>
        <v>40.084896347482719</v>
      </c>
      <c r="AI62" s="4">
        <f xml:space="preserve"> ( 1/3*$E62/SUM($E:$E) +1/3*$F62/SUM($F:$F) + 1/3*$G62/SUM($G:$G) ) * 'TVA Expected Demands'!Y$8</f>
        <v>37.405352418558735</v>
      </c>
      <c r="AJ62" s="4">
        <v>15.578614238942682</v>
      </c>
      <c r="AK62" s="4">
        <v>1.2985399239029849</v>
      </c>
    </row>
    <row r="63" spans="1:37" s="5" customFormat="1" ht="15" thickBot="1" x14ac:dyDescent="0.35">
      <c r="A63" s="1" t="s">
        <v>260</v>
      </c>
      <c r="B63" s="1">
        <v>16</v>
      </c>
      <c r="C63" s="1" t="s">
        <v>264</v>
      </c>
      <c r="D63" s="45">
        <v>13</v>
      </c>
      <c r="E63" s="45"/>
      <c r="F63" s="1"/>
      <c r="G63" s="1">
        <v>13</v>
      </c>
      <c r="H63" s="72">
        <v>-1.95E-2</v>
      </c>
      <c r="I63" s="73">
        <v>1.0800000000000001E-2</v>
      </c>
      <c r="J63" s="73">
        <v>7.3000000000000001E-3</v>
      </c>
      <c r="K63" s="74">
        <v>-1.1214999999999999</v>
      </c>
      <c r="L63" s="4">
        <f xml:space="preserve"> ( 1/3*$E63/SUM($E:$E) +1/3*$F63/SUM($F:$F) + 1/3*$G63/SUM($G:$G) ) * 'TVA Expected Demands'!B$8</f>
        <v>77.259953932214543</v>
      </c>
      <c r="M63" s="4">
        <f xml:space="preserve"> ( 1/3*$E63/SUM($E:$E) +1/3*$F63/SUM($F:$F) + 1/3*$G63/SUM($G:$G) ) * 'TVA Expected Demands'!C$8</f>
        <v>74.958538993089832</v>
      </c>
      <c r="N63" s="4">
        <f xml:space="preserve"> ( 1/3*$E63/SUM($E:$E) +1/3*$F63/SUM($F:$F) + 1/3*$G63/SUM($G:$G) ) * 'TVA Expected Demands'!D$8</f>
        <v>73.431391905231976</v>
      </c>
      <c r="O63" s="4">
        <f xml:space="preserve"> ( 1/3*$E63/SUM($E:$E) +1/3*$F63/SUM($F:$F) + 1/3*$G63/SUM($G:$G) ) * 'TVA Expected Demands'!E$8</f>
        <v>73.114840408028954</v>
      </c>
      <c r="P63" s="4">
        <f xml:space="preserve"> ( 1/3*$E63/SUM($E:$E) +1/3*$F63/SUM($F:$F) + 1/3*$G63/SUM($G:$G) ) * 'TVA Expected Demands'!F$8</f>
        <v>74.609562356038154</v>
      </c>
      <c r="Q63" s="4">
        <f xml:space="preserve"> ( 1/3*$E63/SUM($E:$E) +1/3*$F63/SUM($F:$F) + 1/3*$G63/SUM($G:$G) ) * 'TVA Expected Demands'!G$8</f>
        <v>79.337216189536022</v>
      </c>
      <c r="R63" s="4">
        <f xml:space="preserve"> ( 1/3*$E63/SUM($E:$E) +1/3*$F63/SUM($F:$F) + 1/3*$G63/SUM($G:$G) ) * 'TVA Expected Demands'!H$8</f>
        <v>84.80585718986508</v>
      </c>
      <c r="S63" s="4">
        <f xml:space="preserve"> ( 1/3*$E63/SUM($E:$E) +1/3*$F63/SUM($F:$F) + 1/3*$G63/SUM($G:$G) ) * 'TVA Expected Demands'!I$8</f>
        <v>86.565027969726884</v>
      </c>
      <c r="T63" s="4">
        <f xml:space="preserve"> ( 1/3*$E63/SUM($E:$E) +1/3*$F63/SUM($F:$F) + 1/3*$G63/SUM($G:$G) ) * 'TVA Expected Demands'!J$8</f>
        <v>88.283645936163211</v>
      </c>
      <c r="U63" s="4">
        <f xml:space="preserve"> ( 1/3*$E63/SUM($E:$E) +1/3*$F63/SUM($F:$F) + 1/3*$G63/SUM($G:$G) ) * 'TVA Expected Demands'!K$8</f>
        <v>90.349786113853241</v>
      </c>
      <c r="V63" s="4">
        <f xml:space="preserve"> ( 1/3*$E63/SUM($E:$E) +1/3*$F63/SUM($F:$F) + 1/3*$G63/SUM($G:$G) ) * 'TVA Expected Demands'!L$8</f>
        <v>93.228693649226713</v>
      </c>
      <c r="W63" s="4">
        <f xml:space="preserve"> ( 1/3*$E63/SUM($E:$E) +1/3*$F63/SUM($F:$F) + 1/3*$G63/SUM($G:$G) ) * 'TVA Expected Demands'!M$8</f>
        <v>95.427443237907198</v>
      </c>
      <c r="X63" s="4">
        <f xml:space="preserve"> ( 1/3*$E63/SUM($E:$E) +1/3*$F63/SUM($F:$F) + 1/3*$G63/SUM($G:$G) ) * 'TVA Expected Demands'!N$8</f>
        <v>97.832426127015452</v>
      </c>
      <c r="Y63" s="4">
        <f xml:space="preserve"> ( 1/3*$E63/SUM($E:$E) +1/3*$F63/SUM($F:$F) + 1/3*$G63/SUM($G:$G) ) * 'TVA Expected Demands'!O$8</f>
        <v>99.893385982230996</v>
      </c>
      <c r="Z63" s="4">
        <f xml:space="preserve"> ( 1/3*$E63/SUM($E:$E) +1/3*$F63/SUM($F:$F) + 1/3*$G63/SUM($G:$G) ) * 'TVA Expected Demands'!P$8</f>
        <v>101.39058900954261</v>
      </c>
      <c r="AA63" s="4">
        <f xml:space="preserve"> ( 1/3*$E63/SUM($E:$E) +1/3*$F63/SUM($F:$F) + 1/3*$G63/SUM($G:$G) ) * 'TVA Expected Demands'!Q$8</f>
        <v>102.54557420204014</v>
      </c>
      <c r="AB63" s="4">
        <f xml:space="preserve"> ( 1/3*$E63/SUM($E:$E) +1/3*$F63/SUM($F:$F) + 1/3*$G63/SUM($G:$G) ) * 'TVA Expected Demands'!R$8</f>
        <v>103.41395195788088</v>
      </c>
      <c r="AC63" s="4">
        <f xml:space="preserve"> ( 1/3*$E63/SUM($E:$E) +1/3*$F63/SUM($F:$F) + 1/3*$G63/SUM($G:$G) ) * 'TVA Expected Demands'!S$8</f>
        <v>103.9101678183613</v>
      </c>
      <c r="AD63" s="4">
        <f xml:space="preserve"> ( 1/3*$E63/SUM($E:$E) +1/3*$F63/SUM($F:$F) + 1/3*$G63/SUM($G:$G) ) * 'TVA Expected Demands'!T$8</f>
        <v>102.03591880552814</v>
      </c>
      <c r="AE63" s="4">
        <f xml:space="preserve"> ( 1/3*$E63/SUM($E:$E) +1/3*$F63/SUM($F:$F) + 1/3*$G63/SUM($G:$G) ) * 'TVA Expected Demands'!U$8</f>
        <v>99.747943402435013</v>
      </c>
      <c r="AF63" s="4">
        <f xml:space="preserve"> ( 1/3*$E63/SUM($E:$E) +1/3*$F63/SUM($F:$F) + 1/3*$G63/SUM($G:$G) ) * 'TVA Expected Demands'!V$8</f>
        <v>97.86574531095755</v>
      </c>
      <c r="AG63" s="4">
        <f xml:space="preserve"> ( 1/3*$E63/SUM($E:$E) +1/3*$F63/SUM($F:$F) + 1/3*$G63/SUM($G:$G) ) * 'TVA Expected Demands'!W$8</f>
        <v>93.374136229022696</v>
      </c>
      <c r="AH63" s="4">
        <f xml:space="preserve"> ( 1/3*$E63/SUM($E:$E) +1/3*$F63/SUM($F:$F) + 1/3*$G63/SUM($G:$G) ) * 'TVA Expected Demands'!X$8</f>
        <v>86.850608752879239</v>
      </c>
      <c r="AI63" s="4">
        <f xml:space="preserve"> ( 1/3*$E63/SUM($E:$E) +1/3*$F63/SUM($F:$F) + 1/3*$G63/SUM($G:$G) ) * 'TVA Expected Demands'!Y$8</f>
        <v>81.044930240210604</v>
      </c>
      <c r="AJ63" s="4">
        <v>15.144229691966927</v>
      </c>
      <c r="AK63" s="4">
        <v>1.2933804906236228</v>
      </c>
    </row>
  </sheetData>
  <phoneticPr fontId="3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154C-5696-44D1-9F03-D7B36043F25E}">
  <dimension ref="A1:Y9"/>
  <sheetViews>
    <sheetView zoomScale="85" zoomScaleNormal="85" workbookViewId="0">
      <selection activeCell="G14" sqref="G14"/>
    </sheetView>
  </sheetViews>
  <sheetFormatPr defaultRowHeight="14.4" x14ac:dyDescent="0.3"/>
  <sheetData>
    <row r="1" spans="1:25" x14ac:dyDescent="0.3">
      <c r="A1" s="1" t="s">
        <v>265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3">
      <c r="A2" s="1" t="s">
        <v>266</v>
      </c>
      <c r="B2" s="1">
        <v>5113</v>
      </c>
      <c r="C2" s="1">
        <v>5109</v>
      </c>
      <c r="D2" s="1">
        <v>5103</v>
      </c>
      <c r="E2" s="1">
        <v>5113</v>
      </c>
      <c r="F2" s="1">
        <v>5113</v>
      </c>
      <c r="G2" s="1">
        <v>5113</v>
      </c>
      <c r="H2" s="1">
        <v>5113</v>
      </c>
      <c r="I2" s="1">
        <v>5113</v>
      </c>
      <c r="J2" s="1">
        <v>5113</v>
      </c>
      <c r="K2" s="1">
        <v>5113</v>
      </c>
      <c r="L2" s="1">
        <v>5113</v>
      </c>
      <c r="M2" s="1">
        <v>5113</v>
      </c>
      <c r="N2" s="1">
        <v>5113</v>
      </c>
      <c r="O2" s="1">
        <v>5113</v>
      </c>
      <c r="P2" s="1">
        <v>5113</v>
      </c>
      <c r="Q2" s="1">
        <v>5113</v>
      </c>
      <c r="R2" s="1">
        <v>5113</v>
      </c>
      <c r="S2" s="1">
        <v>5113</v>
      </c>
      <c r="T2" s="1">
        <v>5112</v>
      </c>
      <c r="U2" s="1">
        <v>5113</v>
      </c>
      <c r="V2" s="1">
        <v>5113</v>
      </c>
      <c r="W2" s="1">
        <v>5113</v>
      </c>
      <c r="X2" s="1">
        <v>5113</v>
      </c>
      <c r="Y2" s="1">
        <v>5113</v>
      </c>
    </row>
    <row r="3" spans="1:25" x14ac:dyDescent="0.3">
      <c r="A3" s="1" t="s">
        <v>267</v>
      </c>
      <c r="B3" s="1">
        <v>16586.3782053588</v>
      </c>
      <c r="C3" s="1">
        <v>16137.9088250146</v>
      </c>
      <c r="D3" s="1">
        <v>15882.9710350774</v>
      </c>
      <c r="E3" s="1">
        <v>15847.8699565812</v>
      </c>
      <c r="F3" s="1">
        <v>16196.313476236999</v>
      </c>
      <c r="G3" s="1">
        <v>17127.473487189502</v>
      </c>
      <c r="H3" s="1">
        <v>18146.884299823902</v>
      </c>
      <c r="I3" s="1">
        <v>18668.7977216898</v>
      </c>
      <c r="J3" s="1">
        <v>19089.246167220801</v>
      </c>
      <c r="K3" s="1">
        <v>19464.490560140799</v>
      </c>
      <c r="L3" s="1">
        <v>19823.321897907201</v>
      </c>
      <c r="M3" s="1">
        <v>20084.341512028099</v>
      </c>
      <c r="N3" s="1">
        <v>20318.9115450811</v>
      </c>
      <c r="O3" s="1">
        <v>20498.337926070799</v>
      </c>
      <c r="P3" s="1">
        <v>20599.388110307002</v>
      </c>
      <c r="Q3" s="1">
        <v>20759.023372384101</v>
      </c>
      <c r="R3" s="1">
        <v>21034.9020389203</v>
      </c>
      <c r="S3" s="1">
        <v>21307.399554077801</v>
      </c>
      <c r="T3" s="1">
        <v>21217.746263106401</v>
      </c>
      <c r="U3" s="1">
        <v>21004.0302202229</v>
      </c>
      <c r="V3" s="1">
        <v>20686.538113045099</v>
      </c>
      <c r="W3" s="1">
        <v>19776.234657148401</v>
      </c>
      <c r="X3" s="1">
        <v>18507.861736945</v>
      </c>
      <c r="Y3" s="1">
        <v>17346.811463915499</v>
      </c>
    </row>
    <row r="4" spans="1:25" x14ac:dyDescent="0.3">
      <c r="A4" s="1" t="s">
        <v>268</v>
      </c>
      <c r="B4" s="1">
        <v>2659.7441374627001</v>
      </c>
      <c r="C4" s="1">
        <v>2719.00982533346</v>
      </c>
      <c r="D4" s="1">
        <v>2774.4265227464298</v>
      </c>
      <c r="E4" s="1">
        <v>2861.9753594128101</v>
      </c>
      <c r="F4" s="1">
        <v>2975.7158470443201</v>
      </c>
      <c r="G4" s="1">
        <v>3194.3405952910002</v>
      </c>
      <c r="H4" s="1">
        <v>3440.8505767200199</v>
      </c>
      <c r="I4" s="1">
        <v>3232.0800840371198</v>
      </c>
      <c r="J4" s="1">
        <v>2879.7495023106399</v>
      </c>
      <c r="K4" s="1">
        <v>2748.8931914827499</v>
      </c>
      <c r="L4" s="1">
        <v>2912.2602780371299</v>
      </c>
      <c r="M4" s="1">
        <v>3223.6460245171702</v>
      </c>
      <c r="N4" s="1">
        <v>3564.5775461513399</v>
      </c>
      <c r="O4" s="1">
        <v>3873.6277723025901</v>
      </c>
      <c r="P4" s="1">
        <v>4089.9249898891699</v>
      </c>
      <c r="Q4" s="1">
        <v>4179.9707732629704</v>
      </c>
      <c r="R4" s="1">
        <v>4076.7219316816499</v>
      </c>
      <c r="S4" s="1">
        <v>3832.4682799727002</v>
      </c>
      <c r="T4" s="1">
        <v>3517.0410557947098</v>
      </c>
      <c r="U4" s="1">
        <v>3192.7267013211599</v>
      </c>
      <c r="V4" s="1">
        <v>3084.4571681305501</v>
      </c>
      <c r="W4" s="1">
        <v>2925.3703434102699</v>
      </c>
      <c r="X4" s="1">
        <v>2750.8575971975702</v>
      </c>
      <c r="Y4" s="1">
        <v>2661.74683393853</v>
      </c>
    </row>
    <row r="5" spans="1:25" x14ac:dyDescent="0.3">
      <c r="A5" s="1" t="s">
        <v>269</v>
      </c>
      <c r="B5" s="1">
        <v>11022</v>
      </c>
      <c r="C5" s="1">
        <v>10664</v>
      </c>
      <c r="D5" s="1">
        <v>10450</v>
      </c>
      <c r="E5" s="1">
        <v>10475</v>
      </c>
      <c r="F5" s="1">
        <v>10643</v>
      </c>
      <c r="G5" s="1">
        <v>10974</v>
      </c>
      <c r="H5" s="1">
        <v>11487</v>
      </c>
      <c r="I5" s="1">
        <v>11879</v>
      </c>
      <c r="J5" s="1">
        <v>12725</v>
      </c>
      <c r="K5" s="1">
        <v>13459</v>
      </c>
      <c r="L5" s="1">
        <v>13660</v>
      </c>
      <c r="M5" s="1">
        <v>13670</v>
      </c>
      <c r="N5" s="1">
        <v>13463</v>
      </c>
      <c r="O5" s="1">
        <v>13122</v>
      </c>
      <c r="P5" s="1">
        <v>12766</v>
      </c>
      <c r="Q5" s="1">
        <v>12666</v>
      </c>
      <c r="R5" s="1">
        <v>12829</v>
      </c>
      <c r="S5" s="1">
        <v>13110</v>
      </c>
      <c r="T5" s="1">
        <v>13479</v>
      </c>
      <c r="U5" s="1">
        <v>13408</v>
      </c>
      <c r="V5" s="1">
        <v>13276</v>
      </c>
      <c r="W5" s="1">
        <v>12996</v>
      </c>
      <c r="X5" s="1">
        <v>12401</v>
      </c>
      <c r="Y5" s="1">
        <v>11615</v>
      </c>
    </row>
    <row r="6" spans="1:25" x14ac:dyDescent="0.3">
      <c r="A6" s="25">
        <v>0.25</v>
      </c>
      <c r="B6" s="1">
        <v>14685</v>
      </c>
      <c r="C6" s="1">
        <v>14224</v>
      </c>
      <c r="D6" s="1">
        <v>13968</v>
      </c>
      <c r="E6" s="1">
        <v>13897</v>
      </c>
      <c r="F6" s="1">
        <v>14191</v>
      </c>
      <c r="G6" s="1">
        <v>14897</v>
      </c>
      <c r="H6" s="1">
        <v>15731</v>
      </c>
      <c r="I6" s="1">
        <v>16382</v>
      </c>
      <c r="J6" s="1">
        <v>17062.368999999999</v>
      </c>
      <c r="K6" s="1">
        <v>17446</v>
      </c>
      <c r="L6" s="1">
        <v>17665.59</v>
      </c>
      <c r="M6" s="1">
        <v>17636</v>
      </c>
      <c r="N6" s="1">
        <v>17549</v>
      </c>
      <c r="O6" s="1">
        <v>17444.080000000002</v>
      </c>
      <c r="P6" s="1">
        <v>17336</v>
      </c>
      <c r="Q6" s="1">
        <v>17399</v>
      </c>
      <c r="R6" s="1">
        <v>17759</v>
      </c>
      <c r="S6" s="1">
        <v>18242</v>
      </c>
      <c r="T6" s="1">
        <v>18386.75</v>
      </c>
      <c r="U6" s="1">
        <v>18527</v>
      </c>
      <c r="V6" s="1">
        <v>18271</v>
      </c>
      <c r="W6" s="1">
        <v>17528</v>
      </c>
      <c r="X6" s="1">
        <v>16451</v>
      </c>
      <c r="Y6" s="1">
        <v>15403</v>
      </c>
    </row>
    <row r="7" spans="1:25" x14ac:dyDescent="0.3">
      <c r="A7" s="25">
        <v>0.5</v>
      </c>
      <c r="B7" s="1">
        <v>16228</v>
      </c>
      <c r="C7" s="1">
        <v>15708</v>
      </c>
      <c r="D7" s="1">
        <v>15395.21</v>
      </c>
      <c r="E7" s="1">
        <v>15280</v>
      </c>
      <c r="F7" s="1">
        <v>15561</v>
      </c>
      <c r="G7" s="1">
        <v>16459.359</v>
      </c>
      <c r="H7" s="1">
        <v>17523</v>
      </c>
      <c r="I7" s="1">
        <v>18181.199000000001</v>
      </c>
      <c r="J7" s="1">
        <v>18756</v>
      </c>
      <c r="K7" s="1">
        <v>19219</v>
      </c>
      <c r="L7" s="1">
        <v>19549</v>
      </c>
      <c r="M7" s="1">
        <v>19664</v>
      </c>
      <c r="N7" s="1">
        <v>19682</v>
      </c>
      <c r="O7" s="1">
        <v>19710</v>
      </c>
      <c r="P7" s="1">
        <v>19655</v>
      </c>
      <c r="Q7" s="1">
        <v>19833</v>
      </c>
      <c r="R7" s="1">
        <v>20281</v>
      </c>
      <c r="S7" s="1">
        <v>20876</v>
      </c>
      <c r="T7" s="1">
        <v>20876.54</v>
      </c>
      <c r="U7" s="1">
        <v>20692</v>
      </c>
      <c r="V7" s="1">
        <v>20394</v>
      </c>
      <c r="W7" s="1">
        <v>19508</v>
      </c>
      <c r="X7" s="1">
        <v>18243.311000000002</v>
      </c>
      <c r="Y7" s="1">
        <v>17038</v>
      </c>
    </row>
    <row r="8" spans="1:25" x14ac:dyDescent="0.3">
      <c r="A8" s="26">
        <v>0.75</v>
      </c>
      <c r="B8" s="10">
        <v>18061</v>
      </c>
      <c r="C8" s="10">
        <v>17523</v>
      </c>
      <c r="D8" s="10">
        <v>17166</v>
      </c>
      <c r="E8" s="10">
        <v>17092</v>
      </c>
      <c r="F8" s="10">
        <v>17441.419999999998</v>
      </c>
      <c r="G8" s="10">
        <v>18546.599999999999</v>
      </c>
      <c r="H8" s="10">
        <v>19825</v>
      </c>
      <c r="I8" s="10">
        <v>20236.240000000002</v>
      </c>
      <c r="J8" s="10">
        <v>20638</v>
      </c>
      <c r="K8" s="10">
        <v>21121</v>
      </c>
      <c r="L8" s="10">
        <v>21794</v>
      </c>
      <c r="M8" s="10">
        <v>22308</v>
      </c>
      <c r="N8" s="10">
        <v>22870.210999999999</v>
      </c>
      <c r="O8" s="10">
        <v>23352</v>
      </c>
      <c r="P8" s="10">
        <v>23702</v>
      </c>
      <c r="Q8" s="10">
        <v>23972</v>
      </c>
      <c r="R8" s="10">
        <v>24175</v>
      </c>
      <c r="S8" s="10">
        <v>24291</v>
      </c>
      <c r="T8" s="10">
        <v>23852.858250000001</v>
      </c>
      <c r="U8" s="10">
        <v>23318</v>
      </c>
      <c r="V8" s="10">
        <v>22878</v>
      </c>
      <c r="W8" s="10">
        <v>21828</v>
      </c>
      <c r="X8" s="10">
        <v>20303</v>
      </c>
      <c r="Y8" s="10">
        <v>18945.811000000002</v>
      </c>
    </row>
    <row r="9" spans="1:25" x14ac:dyDescent="0.3">
      <c r="A9" s="1" t="s">
        <v>270</v>
      </c>
      <c r="B9" s="1">
        <v>29966</v>
      </c>
      <c r="C9" s="1">
        <v>30091</v>
      </c>
      <c r="D9" s="1">
        <v>30155</v>
      </c>
      <c r="E9" s="1">
        <v>30325</v>
      </c>
      <c r="F9" s="1">
        <v>30705</v>
      </c>
      <c r="G9" s="1">
        <v>31652</v>
      </c>
      <c r="H9" s="1">
        <v>33352</v>
      </c>
      <c r="I9" s="1">
        <v>33079</v>
      </c>
      <c r="J9" s="1">
        <v>31719</v>
      </c>
      <c r="K9" s="1">
        <v>31139</v>
      </c>
      <c r="L9" s="1">
        <v>30578</v>
      </c>
      <c r="M9" s="1">
        <v>30578</v>
      </c>
      <c r="N9" s="1">
        <v>31798</v>
      </c>
      <c r="O9" s="1">
        <v>32674</v>
      </c>
      <c r="P9" s="1">
        <v>33179</v>
      </c>
      <c r="Q9" s="1">
        <v>33473</v>
      </c>
      <c r="R9" s="1">
        <v>33482</v>
      </c>
      <c r="S9" s="1">
        <v>33192</v>
      </c>
      <c r="T9" s="1">
        <v>32321</v>
      </c>
      <c r="U9" s="1">
        <v>31579</v>
      </c>
      <c r="V9" s="1">
        <v>31228</v>
      </c>
      <c r="W9" s="1">
        <v>30951</v>
      </c>
      <c r="X9" s="1">
        <v>30434</v>
      </c>
      <c r="Y9" s="1">
        <v>30039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Nodes</vt:lpstr>
      <vt:lpstr>Plants</vt:lpstr>
      <vt:lpstr>Lines</vt:lpstr>
      <vt:lpstr>Generators</vt:lpstr>
      <vt:lpstr>LSEs</vt:lpstr>
      <vt:lpstr>TVA Expected 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2022-07-22T10:06:00Z</dcterms:modified>
</cp:coreProperties>
</file>