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OneDrive\Documentos\Tesis_Maestria_Matias\Data\rawdata\"/>
    </mc:Choice>
  </mc:AlternateContent>
  <bookViews>
    <workbookView xWindow="0" yWindow="0" windowWidth="23040" windowHeight="9384" tabRatio="500"/>
  </bookViews>
  <sheets>
    <sheet name="macetas_cc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C44" i="1"/>
  <c r="E91" i="1"/>
  <c r="E90" i="1"/>
  <c r="E89" i="1"/>
  <c r="C89" i="1"/>
  <c r="C90" i="1"/>
  <c r="C91" i="1"/>
  <c r="E76" i="1"/>
  <c r="E75" i="1"/>
  <c r="E74" i="1"/>
  <c r="C74" i="1"/>
  <c r="C75" i="1"/>
  <c r="C76" i="1"/>
  <c r="E61" i="1"/>
  <c r="E60" i="1"/>
  <c r="E59" i="1"/>
  <c r="C60" i="1"/>
  <c r="C61" i="1"/>
  <c r="C59" i="1"/>
  <c r="E46" i="1"/>
  <c r="E45" i="1"/>
  <c r="C45" i="1"/>
  <c r="C46" i="1"/>
  <c r="E31" i="1"/>
  <c r="E30" i="1"/>
  <c r="E29" i="1"/>
  <c r="C29" i="1"/>
  <c r="C30" i="1"/>
  <c r="C31" i="1"/>
  <c r="E16" i="1"/>
  <c r="E15" i="1"/>
  <c r="E1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E78" i="1"/>
  <c r="E79" i="1"/>
  <c r="E80" i="1"/>
  <c r="E81" i="1"/>
  <c r="E82" i="1"/>
  <c r="E83" i="1"/>
  <c r="E84" i="1"/>
  <c r="E85" i="1"/>
  <c r="E86" i="1"/>
  <c r="E87" i="1"/>
  <c r="E88" i="1"/>
  <c r="E77" i="1"/>
  <c r="E63" i="1"/>
  <c r="E64" i="1"/>
  <c r="E65" i="1"/>
  <c r="E66" i="1"/>
  <c r="E67" i="1"/>
  <c r="E68" i="1"/>
  <c r="E69" i="1"/>
  <c r="E70" i="1"/>
  <c r="E71" i="1"/>
  <c r="E72" i="1"/>
  <c r="E73" i="1"/>
  <c r="E62" i="1"/>
  <c r="E48" i="1"/>
  <c r="E49" i="1"/>
  <c r="E50" i="1"/>
  <c r="E51" i="1"/>
  <c r="E52" i="1"/>
  <c r="E53" i="1"/>
  <c r="E54" i="1"/>
  <c r="E55" i="1"/>
  <c r="E56" i="1"/>
  <c r="E57" i="1"/>
  <c r="E58" i="1"/>
  <c r="E33" i="1"/>
  <c r="E34" i="1"/>
  <c r="E35" i="1"/>
  <c r="E36" i="1"/>
  <c r="E37" i="1"/>
  <c r="E38" i="1"/>
  <c r="E39" i="1"/>
  <c r="E40" i="1"/>
  <c r="E41" i="1"/>
  <c r="E42" i="1"/>
  <c r="E43" i="1"/>
  <c r="E32" i="1"/>
  <c r="E28" i="1"/>
  <c r="E18" i="1"/>
  <c r="E19" i="1"/>
  <c r="E20" i="1"/>
  <c r="E21" i="1"/>
  <c r="E22" i="1"/>
  <c r="E23" i="1"/>
  <c r="E24" i="1"/>
  <c r="E25" i="1"/>
  <c r="E26" i="1"/>
  <c r="E27" i="1"/>
  <c r="E17" i="1"/>
  <c r="E3" i="1"/>
  <c r="E4" i="1"/>
  <c r="E5" i="1"/>
  <c r="E6" i="1"/>
  <c r="E7" i="1"/>
  <c r="E8" i="1"/>
  <c r="E9" i="1"/>
  <c r="E10" i="1"/>
  <c r="E11" i="1"/>
  <c r="E12" i="1"/>
  <c r="E13" i="1"/>
  <c r="E2" i="1"/>
  <c r="C87" i="1"/>
  <c r="C88" i="1"/>
  <c r="C72" i="1"/>
  <c r="C73" i="1"/>
  <c r="C57" i="1"/>
  <c r="C58" i="1"/>
  <c r="C42" i="1"/>
  <c r="C43" i="1"/>
  <c r="C27" i="1"/>
  <c r="C28" i="1"/>
  <c r="C86" i="1"/>
  <c r="C85" i="1"/>
  <c r="C84" i="1"/>
  <c r="C83" i="1"/>
  <c r="C82" i="1"/>
  <c r="C81" i="1"/>
  <c r="C80" i="1"/>
  <c r="C79" i="1"/>
  <c r="C78" i="1"/>
  <c r="C77" i="1"/>
  <c r="C71" i="1"/>
  <c r="C70" i="1"/>
  <c r="C69" i="1"/>
  <c r="C68" i="1"/>
  <c r="C67" i="1"/>
  <c r="C66" i="1"/>
  <c r="C65" i="1"/>
  <c r="C64" i="1"/>
  <c r="C63" i="1"/>
  <c r="C62" i="1"/>
  <c r="C56" i="1"/>
  <c r="C55" i="1"/>
  <c r="C54" i="1"/>
  <c r="C53" i="1"/>
  <c r="C52" i="1"/>
  <c r="C51" i="1"/>
  <c r="C50" i="1"/>
  <c r="C49" i="1"/>
  <c r="C48" i="1"/>
  <c r="C47" i="1"/>
  <c r="C41" i="1"/>
  <c r="C40" i="1"/>
  <c r="C39" i="1"/>
  <c r="C38" i="1"/>
  <c r="C37" i="1"/>
  <c r="C36" i="1"/>
  <c r="C35" i="1"/>
  <c r="C34" i="1"/>
  <c r="C33" i="1"/>
  <c r="C32" i="1"/>
  <c r="C26" i="1"/>
  <c r="C25" i="1"/>
  <c r="C24" i="1"/>
  <c r="C23" i="1"/>
  <c r="C22" i="1"/>
  <c r="C21" i="1"/>
  <c r="C20" i="1"/>
  <c r="C19" i="1"/>
  <c r="C18" i="1"/>
  <c r="C17" i="1"/>
  <c r="C3" i="1"/>
  <c r="C2" i="1"/>
  <c r="E47" i="1"/>
</calcChain>
</file>

<file path=xl/sharedStrings.xml><?xml version="1.0" encoding="utf-8"?>
<sst xmlns="http://schemas.openxmlformats.org/spreadsheetml/2006/main" count="6" uniqueCount="6">
  <si>
    <t>maceta</t>
  </si>
  <si>
    <t>peso.bolsa</t>
  </si>
  <si>
    <t>fecha</t>
  </si>
  <si>
    <t>peso.sust.mac</t>
  </si>
  <si>
    <t>peso.sust.seco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</si>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</sst>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pane ySplit="1" topLeftCell="A2" activePane="bottomLeft" state="frozen"/>
      <selection pane="bottomLeft" activeCell="H29" sqref="H29"/>
    </sheetView>
  </sheetViews>
  <sheetFormatPr baseColWidth="10" defaultRowHeight="15.6" x14ac:dyDescent="0.3"/>
  <cols>
    <col min="1" max="1" width="10.796875" style="1"/>
    <col min="2" max="2" width="10.796875" style="3"/>
    <col min="3" max="4" width="10.796875" style="1"/>
    <col min="5" max="5" width="17.796875" style="1" customWidth="1"/>
    <col min="6" max="6" width="18.69921875" style="1" customWidth="1"/>
  </cols>
  <sheetData>
    <row r="1" spans="1:6" x14ac:dyDescent="0.3">
      <c r="A1" s="1" t="s">
        <v>0</v>
      </c>
      <c r="B1" s="3" t="s">
        <v>2</v>
      </c>
      <c r="C1" s="1" t="s">
        <v>5</v>
      </c>
      <c r="D1" s="1" t="s">
        <v>1</v>
      </c>
      <c r="E1" s="1" t="s">
        <v>4</v>
      </c>
      <c r="F1" s="1" t="s">
        <v>3</v>
      </c>
    </row>
    <row r="2" spans="1:6" x14ac:dyDescent="0.3">
      <c r="A2" s="1">
        <v>6</v>
      </c>
      <c r="B2" s="3">
        <v>43761</v>
      </c>
      <c r="C2" s="2">
        <f>B2-B2</f>
        <v>0</v>
      </c>
      <c r="D2" s="1">
        <v>5.8999999999999997E-2</v>
      </c>
      <c r="E2" s="1">
        <f t="shared" ref="E2:E13" si="0">16.451-D2</f>
        <v>16.391999999999999</v>
      </c>
      <c r="F2" s="1">
        <v>20.99</v>
      </c>
    </row>
    <row r="3" spans="1:6" x14ac:dyDescent="0.3">
      <c r="A3" s="1">
        <v>6</v>
      </c>
      <c r="B3" s="3">
        <v>43762</v>
      </c>
      <c r="C3" s="2">
        <f>B3-$B$2</f>
        <v>1</v>
      </c>
      <c r="D3" s="1">
        <v>5.8999999999999997E-2</v>
      </c>
      <c r="E3" s="1">
        <f t="shared" si="0"/>
        <v>16.391999999999999</v>
      </c>
      <c r="F3" s="1">
        <v>20.895</v>
      </c>
    </row>
    <row r="4" spans="1:6" x14ac:dyDescent="0.3">
      <c r="A4" s="1">
        <v>6</v>
      </c>
      <c r="B4" s="3">
        <v>43763</v>
      </c>
      <c r="C4" s="2">
        <f t="shared" ref="C4:C16" si="1">B4-$B$2</f>
        <v>2</v>
      </c>
      <c r="D4" s="1">
        <v>5.8999999999999997E-2</v>
      </c>
      <c r="E4" s="1">
        <f t="shared" si="0"/>
        <v>16.391999999999999</v>
      </c>
      <c r="F4" s="1">
        <v>20.867000000000001</v>
      </c>
    </row>
    <row r="5" spans="1:6" x14ac:dyDescent="0.3">
      <c r="A5" s="1">
        <v>6</v>
      </c>
      <c r="B5" s="3">
        <v>43766</v>
      </c>
      <c r="C5" s="2">
        <f t="shared" si="1"/>
        <v>5</v>
      </c>
      <c r="D5" s="1">
        <v>5.8999999999999997E-2</v>
      </c>
      <c r="E5" s="1">
        <f t="shared" si="0"/>
        <v>16.391999999999999</v>
      </c>
      <c r="F5" s="1">
        <v>20.803000000000001</v>
      </c>
    </row>
    <row r="6" spans="1:6" x14ac:dyDescent="0.3">
      <c r="A6" s="1">
        <v>6</v>
      </c>
      <c r="B6" s="3">
        <v>43767</v>
      </c>
      <c r="C6" s="2">
        <f t="shared" si="1"/>
        <v>6</v>
      </c>
      <c r="D6" s="1">
        <v>5.8999999999999997E-2</v>
      </c>
      <c r="E6" s="1">
        <f t="shared" si="0"/>
        <v>16.391999999999999</v>
      </c>
      <c r="F6" s="1">
        <v>20.783000000000001</v>
      </c>
    </row>
    <row r="7" spans="1:6" x14ac:dyDescent="0.3">
      <c r="A7" s="1">
        <v>6</v>
      </c>
      <c r="B7" s="3">
        <v>43768</v>
      </c>
      <c r="C7" s="2">
        <f t="shared" si="1"/>
        <v>7</v>
      </c>
      <c r="D7" s="1">
        <v>5.8999999999999997E-2</v>
      </c>
      <c r="E7" s="1">
        <f t="shared" si="0"/>
        <v>16.391999999999999</v>
      </c>
      <c r="F7" s="1">
        <v>20.777000000000001</v>
      </c>
    </row>
    <row r="8" spans="1:6" x14ac:dyDescent="0.3">
      <c r="A8" s="1">
        <v>6</v>
      </c>
      <c r="B8" s="3">
        <v>43769</v>
      </c>
      <c r="C8" s="2">
        <f t="shared" si="1"/>
        <v>8</v>
      </c>
      <c r="D8" s="1">
        <v>5.8999999999999997E-2</v>
      </c>
      <c r="E8" s="1">
        <f t="shared" si="0"/>
        <v>16.391999999999999</v>
      </c>
      <c r="F8" s="1">
        <v>20.741</v>
      </c>
    </row>
    <row r="9" spans="1:6" x14ac:dyDescent="0.3">
      <c r="A9" s="1">
        <v>6</v>
      </c>
      <c r="B9" s="3">
        <v>43770</v>
      </c>
      <c r="C9" s="2">
        <f t="shared" si="1"/>
        <v>9</v>
      </c>
      <c r="D9" s="1">
        <v>5.8999999999999997E-2</v>
      </c>
      <c r="E9" s="1">
        <f t="shared" si="0"/>
        <v>16.391999999999999</v>
      </c>
      <c r="F9" s="1">
        <v>20.716000000000001</v>
      </c>
    </row>
    <row r="10" spans="1:6" x14ac:dyDescent="0.3">
      <c r="A10" s="1">
        <v>6</v>
      </c>
      <c r="B10" s="3">
        <v>43773</v>
      </c>
      <c r="C10" s="2">
        <f t="shared" si="1"/>
        <v>12</v>
      </c>
      <c r="D10" s="1">
        <v>5.8999999999999997E-2</v>
      </c>
      <c r="E10" s="1">
        <f t="shared" si="0"/>
        <v>16.391999999999999</v>
      </c>
      <c r="F10" s="1">
        <v>20.609000000000002</v>
      </c>
    </row>
    <row r="11" spans="1:6" x14ac:dyDescent="0.3">
      <c r="A11" s="1">
        <v>6</v>
      </c>
      <c r="B11" s="3">
        <v>43775</v>
      </c>
      <c r="C11" s="2">
        <f t="shared" si="1"/>
        <v>14</v>
      </c>
      <c r="D11" s="1">
        <v>5.8999999999999997E-2</v>
      </c>
      <c r="E11" s="1">
        <f t="shared" si="0"/>
        <v>16.391999999999999</v>
      </c>
      <c r="F11" s="1">
        <v>20.581</v>
      </c>
    </row>
    <row r="12" spans="1:6" x14ac:dyDescent="0.3">
      <c r="A12" s="1">
        <v>6</v>
      </c>
      <c r="B12" s="3">
        <v>43776</v>
      </c>
      <c r="C12" s="2">
        <f t="shared" si="1"/>
        <v>15</v>
      </c>
      <c r="D12" s="1">
        <v>5.8999999999999997E-2</v>
      </c>
      <c r="E12" s="1">
        <f t="shared" si="0"/>
        <v>16.391999999999999</v>
      </c>
      <c r="F12" s="1">
        <v>20.535</v>
      </c>
    </row>
    <row r="13" spans="1:6" x14ac:dyDescent="0.3">
      <c r="A13" s="1">
        <v>6</v>
      </c>
      <c r="B13" s="3">
        <v>43777</v>
      </c>
      <c r="C13" s="2">
        <f t="shared" si="1"/>
        <v>16</v>
      </c>
      <c r="D13" s="1">
        <v>5.8999999999999997E-2</v>
      </c>
      <c r="E13" s="1">
        <f t="shared" si="0"/>
        <v>16.391999999999999</v>
      </c>
      <c r="F13" s="1">
        <v>20.492999999999999</v>
      </c>
    </row>
    <row r="14" spans="1:6" x14ac:dyDescent="0.3">
      <c r="A14" s="1">
        <v>6</v>
      </c>
      <c r="B14" s="3">
        <v>43780</v>
      </c>
      <c r="C14" s="2">
        <f t="shared" si="1"/>
        <v>19</v>
      </c>
      <c r="D14" s="1">
        <v>5.8999999999999997E-2</v>
      </c>
      <c r="E14" s="1">
        <f t="shared" ref="E14:E16" si="2">16.451-D14</f>
        <v>16.391999999999999</v>
      </c>
      <c r="F14" s="1">
        <v>20.440000000000001</v>
      </c>
    </row>
    <row r="15" spans="1:6" x14ac:dyDescent="0.3">
      <c r="A15" s="1">
        <v>6</v>
      </c>
      <c r="B15" s="3">
        <v>43782</v>
      </c>
      <c r="C15" s="2">
        <f t="shared" si="1"/>
        <v>21</v>
      </c>
      <c r="D15" s="1">
        <v>5.8999999999999997E-2</v>
      </c>
      <c r="E15" s="1">
        <f t="shared" si="2"/>
        <v>16.391999999999999</v>
      </c>
      <c r="F15" s="1">
        <v>20.408000000000001</v>
      </c>
    </row>
    <row r="16" spans="1:6" x14ac:dyDescent="0.3">
      <c r="A16" s="1">
        <v>6</v>
      </c>
      <c r="B16" s="3">
        <v>43795</v>
      </c>
      <c r="C16" s="2">
        <f t="shared" si="1"/>
        <v>34</v>
      </c>
      <c r="D16" s="1">
        <v>5.8999999999999997E-2</v>
      </c>
      <c r="E16" s="1">
        <f t="shared" si="2"/>
        <v>16.391999999999999</v>
      </c>
      <c r="F16" s="1">
        <v>20.154</v>
      </c>
    </row>
    <row r="17" spans="1:6" x14ac:dyDescent="0.3">
      <c r="A17" s="1">
        <v>25</v>
      </c>
      <c r="B17" s="3">
        <v>43761</v>
      </c>
      <c r="C17" s="2">
        <f>B17-B17</f>
        <v>0</v>
      </c>
      <c r="D17" s="1">
        <v>5.8999999999999997E-2</v>
      </c>
      <c r="E17" s="1">
        <f t="shared" ref="E17:E28" si="3">16.03-D17</f>
        <v>15.971000000000002</v>
      </c>
      <c r="F17" s="1">
        <v>20.8</v>
      </c>
    </row>
    <row r="18" spans="1:6" x14ac:dyDescent="0.3">
      <c r="A18" s="1">
        <v>25</v>
      </c>
      <c r="B18" s="3">
        <v>43762</v>
      </c>
      <c r="C18" s="2">
        <f t="shared" ref="C18:C28" si="4">B18-$B$2</f>
        <v>1</v>
      </c>
      <c r="D18" s="1">
        <v>5.8999999999999997E-2</v>
      </c>
      <c r="E18" s="1">
        <f t="shared" si="3"/>
        <v>15.971000000000002</v>
      </c>
      <c r="F18" s="1">
        <v>20.687999999999999</v>
      </c>
    </row>
    <row r="19" spans="1:6" x14ac:dyDescent="0.3">
      <c r="A19" s="1">
        <v>25</v>
      </c>
      <c r="B19" s="3">
        <v>43763</v>
      </c>
      <c r="C19" s="2">
        <f t="shared" si="4"/>
        <v>2</v>
      </c>
      <c r="D19" s="1">
        <v>5.8999999999999997E-2</v>
      </c>
      <c r="E19" s="1">
        <f t="shared" si="3"/>
        <v>15.971000000000002</v>
      </c>
      <c r="F19" s="1">
        <v>20.655000000000001</v>
      </c>
    </row>
    <row r="20" spans="1:6" x14ac:dyDescent="0.3">
      <c r="A20" s="1">
        <v>25</v>
      </c>
      <c r="B20" s="3">
        <v>43766</v>
      </c>
      <c r="C20" s="2">
        <f t="shared" si="4"/>
        <v>5</v>
      </c>
      <c r="D20" s="1">
        <v>5.8999999999999997E-2</v>
      </c>
      <c r="E20" s="1">
        <f t="shared" si="3"/>
        <v>15.971000000000002</v>
      </c>
      <c r="F20" s="1">
        <v>20.574000000000002</v>
      </c>
    </row>
    <row r="21" spans="1:6" x14ac:dyDescent="0.3">
      <c r="A21" s="1">
        <v>25</v>
      </c>
      <c r="B21" s="3">
        <v>43767</v>
      </c>
      <c r="C21" s="2">
        <f t="shared" si="4"/>
        <v>6</v>
      </c>
      <c r="D21" s="1">
        <v>5.8999999999999997E-2</v>
      </c>
      <c r="E21" s="1">
        <f t="shared" si="3"/>
        <v>15.971000000000002</v>
      </c>
      <c r="F21" s="1">
        <v>20.536000000000001</v>
      </c>
    </row>
    <row r="22" spans="1:6" x14ac:dyDescent="0.3">
      <c r="A22" s="1">
        <v>25</v>
      </c>
      <c r="B22" s="3">
        <v>43768</v>
      </c>
      <c r="C22" s="2">
        <f t="shared" si="4"/>
        <v>7</v>
      </c>
      <c r="D22" s="1">
        <v>5.8999999999999997E-2</v>
      </c>
      <c r="E22" s="1">
        <f t="shared" si="3"/>
        <v>15.971000000000002</v>
      </c>
      <c r="F22" s="1">
        <v>20.533000000000001</v>
      </c>
    </row>
    <row r="23" spans="1:6" x14ac:dyDescent="0.3">
      <c r="A23" s="1">
        <v>25</v>
      </c>
      <c r="B23" s="3">
        <v>43769</v>
      </c>
      <c r="C23" s="2">
        <f t="shared" si="4"/>
        <v>8</v>
      </c>
      <c r="D23" s="1">
        <v>5.8999999999999997E-2</v>
      </c>
      <c r="E23" s="1">
        <f t="shared" si="3"/>
        <v>15.971000000000002</v>
      </c>
      <c r="F23" s="1">
        <v>20.492999999999999</v>
      </c>
    </row>
    <row r="24" spans="1:6" x14ac:dyDescent="0.3">
      <c r="A24" s="1">
        <v>25</v>
      </c>
      <c r="B24" s="3">
        <v>43770</v>
      </c>
      <c r="C24" s="2">
        <f t="shared" si="4"/>
        <v>9</v>
      </c>
      <c r="D24" s="1">
        <v>5.8999999999999997E-2</v>
      </c>
      <c r="E24" s="1">
        <f t="shared" si="3"/>
        <v>15.971000000000002</v>
      </c>
      <c r="F24" s="1">
        <v>20.452999999999999</v>
      </c>
    </row>
    <row r="25" spans="1:6" x14ac:dyDescent="0.3">
      <c r="A25" s="1">
        <v>25</v>
      </c>
      <c r="B25" s="3">
        <v>43773</v>
      </c>
      <c r="C25" s="2">
        <f t="shared" si="4"/>
        <v>12</v>
      </c>
      <c r="D25" s="1">
        <v>5.8999999999999997E-2</v>
      </c>
      <c r="E25" s="1">
        <f t="shared" si="3"/>
        <v>15.971000000000002</v>
      </c>
      <c r="F25" s="1">
        <v>20.372</v>
      </c>
    </row>
    <row r="26" spans="1:6" x14ac:dyDescent="0.3">
      <c r="A26" s="1">
        <v>25</v>
      </c>
      <c r="B26" s="3">
        <v>43775</v>
      </c>
      <c r="C26" s="2">
        <f t="shared" si="4"/>
        <v>14</v>
      </c>
      <c r="D26" s="1">
        <v>5.8999999999999997E-2</v>
      </c>
      <c r="E26" s="1">
        <f t="shared" si="3"/>
        <v>15.971000000000002</v>
      </c>
      <c r="F26" s="1">
        <v>20.36</v>
      </c>
    </row>
    <row r="27" spans="1:6" x14ac:dyDescent="0.3">
      <c r="A27" s="1">
        <v>25</v>
      </c>
      <c r="B27" s="3">
        <v>43776</v>
      </c>
      <c r="C27" s="2">
        <f t="shared" si="4"/>
        <v>15</v>
      </c>
      <c r="D27" s="1">
        <v>5.8999999999999997E-2</v>
      </c>
      <c r="E27" s="1">
        <f t="shared" si="3"/>
        <v>15.971000000000002</v>
      </c>
      <c r="F27" s="1">
        <v>20.323</v>
      </c>
    </row>
    <row r="28" spans="1:6" x14ac:dyDescent="0.3">
      <c r="A28" s="1">
        <v>25</v>
      </c>
      <c r="B28" s="3">
        <v>43777</v>
      </c>
      <c r="C28" s="2">
        <f t="shared" si="4"/>
        <v>16</v>
      </c>
      <c r="D28" s="1">
        <v>5.8999999999999997E-2</v>
      </c>
      <c r="E28" s="1">
        <f t="shared" si="3"/>
        <v>15.971000000000002</v>
      </c>
      <c r="F28" s="1">
        <v>20.294</v>
      </c>
    </row>
    <row r="29" spans="1:6" x14ac:dyDescent="0.3">
      <c r="A29" s="1">
        <v>25</v>
      </c>
      <c r="B29" s="3">
        <v>43780</v>
      </c>
      <c r="C29" s="2">
        <f t="shared" ref="C29:C31" si="5">B29-$B$2</f>
        <v>19</v>
      </c>
      <c r="D29" s="1">
        <v>5.8999999999999997E-2</v>
      </c>
      <c r="E29" s="1">
        <f t="shared" ref="E29:E31" si="6">16.03-D29</f>
        <v>15.971000000000002</v>
      </c>
      <c r="F29" s="1">
        <v>20.228000000000002</v>
      </c>
    </row>
    <row r="30" spans="1:6" x14ac:dyDescent="0.3">
      <c r="A30" s="1">
        <v>25</v>
      </c>
      <c r="B30" s="3">
        <v>43782</v>
      </c>
      <c r="C30" s="2">
        <f t="shared" si="5"/>
        <v>21</v>
      </c>
      <c r="D30" s="1">
        <v>5.8999999999999997E-2</v>
      </c>
      <c r="E30" s="1">
        <f t="shared" si="6"/>
        <v>15.971000000000002</v>
      </c>
      <c r="F30" s="1">
        <v>20.178000000000001</v>
      </c>
    </row>
    <row r="31" spans="1:6" x14ac:dyDescent="0.3">
      <c r="A31" s="1">
        <v>25</v>
      </c>
      <c r="B31" s="3">
        <v>43795</v>
      </c>
      <c r="C31" s="2">
        <f t="shared" si="5"/>
        <v>34</v>
      </c>
      <c r="D31" s="1">
        <v>5.8999999999999997E-2</v>
      </c>
      <c r="E31" s="1">
        <f t="shared" si="6"/>
        <v>15.971000000000002</v>
      </c>
      <c r="F31" s="1">
        <v>19.911999999999999</v>
      </c>
    </row>
    <row r="32" spans="1:6" x14ac:dyDescent="0.3">
      <c r="A32" s="1">
        <v>26</v>
      </c>
      <c r="B32" s="3">
        <v>43761</v>
      </c>
      <c r="C32" s="2">
        <f>B32-B32</f>
        <v>0</v>
      </c>
      <c r="D32" s="1">
        <v>5.8999999999999997E-2</v>
      </c>
      <c r="E32" s="1">
        <f t="shared" ref="E32:E44" si="7">16.24-D32</f>
        <v>16.180999999999997</v>
      </c>
      <c r="F32" s="1">
        <v>20.632000000000001</v>
      </c>
    </row>
    <row r="33" spans="1:6" x14ac:dyDescent="0.3">
      <c r="A33" s="1">
        <v>26</v>
      </c>
      <c r="B33" s="3">
        <v>43762</v>
      </c>
      <c r="C33" s="2">
        <f t="shared" ref="C33:C44" si="8">B33-$B$2</f>
        <v>1</v>
      </c>
      <c r="D33" s="1">
        <v>5.8999999999999997E-2</v>
      </c>
      <c r="E33" s="1">
        <f t="shared" si="7"/>
        <v>16.180999999999997</v>
      </c>
      <c r="F33" s="1">
        <v>20.542999999999999</v>
      </c>
    </row>
    <row r="34" spans="1:6" x14ac:dyDescent="0.3">
      <c r="A34" s="1">
        <v>26</v>
      </c>
      <c r="B34" s="3">
        <v>43763</v>
      </c>
      <c r="C34" s="2">
        <f t="shared" si="8"/>
        <v>2</v>
      </c>
      <c r="D34" s="1">
        <v>5.8999999999999997E-2</v>
      </c>
      <c r="E34" s="1">
        <f t="shared" si="7"/>
        <v>16.180999999999997</v>
      </c>
      <c r="F34" s="1">
        <v>20.523</v>
      </c>
    </row>
    <row r="35" spans="1:6" x14ac:dyDescent="0.3">
      <c r="A35" s="1">
        <v>26</v>
      </c>
      <c r="B35" s="3">
        <v>43766</v>
      </c>
      <c r="C35" s="2">
        <f t="shared" si="8"/>
        <v>5</v>
      </c>
      <c r="D35" s="1">
        <v>5.8999999999999997E-2</v>
      </c>
      <c r="E35" s="1">
        <f t="shared" si="7"/>
        <v>16.180999999999997</v>
      </c>
      <c r="F35" s="1">
        <v>20.437000000000001</v>
      </c>
    </row>
    <row r="36" spans="1:6" x14ac:dyDescent="0.3">
      <c r="A36" s="1">
        <v>26</v>
      </c>
      <c r="B36" s="3">
        <v>43767</v>
      </c>
      <c r="C36" s="2">
        <f t="shared" si="8"/>
        <v>6</v>
      </c>
      <c r="D36" s="1">
        <v>5.8999999999999997E-2</v>
      </c>
      <c r="E36" s="1">
        <f t="shared" si="7"/>
        <v>16.180999999999997</v>
      </c>
      <c r="F36" s="1">
        <v>20.408000000000001</v>
      </c>
    </row>
    <row r="37" spans="1:6" x14ac:dyDescent="0.3">
      <c r="A37" s="1">
        <v>26</v>
      </c>
      <c r="B37" s="3">
        <v>43768</v>
      </c>
      <c r="C37" s="2">
        <f t="shared" si="8"/>
        <v>7</v>
      </c>
      <c r="D37" s="1">
        <v>5.8999999999999997E-2</v>
      </c>
      <c r="E37" s="1">
        <f t="shared" si="7"/>
        <v>16.180999999999997</v>
      </c>
      <c r="F37" s="1">
        <v>20.408000000000001</v>
      </c>
    </row>
    <row r="38" spans="1:6" x14ac:dyDescent="0.3">
      <c r="A38" s="1">
        <v>26</v>
      </c>
      <c r="B38" s="3">
        <v>43769</v>
      </c>
      <c r="C38" s="2">
        <f t="shared" si="8"/>
        <v>8</v>
      </c>
      <c r="D38" s="1">
        <v>5.8999999999999997E-2</v>
      </c>
      <c r="E38" s="1">
        <f t="shared" si="7"/>
        <v>16.180999999999997</v>
      </c>
      <c r="F38" s="1">
        <v>20.302</v>
      </c>
    </row>
    <row r="39" spans="1:6" x14ac:dyDescent="0.3">
      <c r="A39" s="1">
        <v>26</v>
      </c>
      <c r="B39" s="3">
        <v>43770</v>
      </c>
      <c r="C39" s="2">
        <f t="shared" si="8"/>
        <v>9</v>
      </c>
      <c r="D39" s="1">
        <v>5.8999999999999997E-2</v>
      </c>
      <c r="E39" s="1">
        <f t="shared" si="7"/>
        <v>16.180999999999997</v>
      </c>
      <c r="F39" s="1">
        <v>20.274000000000001</v>
      </c>
    </row>
    <row r="40" spans="1:6" x14ac:dyDescent="0.3">
      <c r="A40" s="1">
        <v>26</v>
      </c>
      <c r="B40" s="3">
        <v>43773</v>
      </c>
      <c r="C40" s="2">
        <f t="shared" si="8"/>
        <v>12</v>
      </c>
      <c r="D40" s="1">
        <v>5.8999999999999997E-2</v>
      </c>
      <c r="E40" s="1">
        <f t="shared" si="7"/>
        <v>16.180999999999997</v>
      </c>
      <c r="F40" s="1">
        <v>20.22</v>
      </c>
    </row>
    <row r="41" spans="1:6" x14ac:dyDescent="0.3">
      <c r="A41" s="1">
        <v>26</v>
      </c>
      <c r="B41" s="3">
        <v>43775</v>
      </c>
      <c r="C41" s="2">
        <f t="shared" si="8"/>
        <v>14</v>
      </c>
      <c r="D41" s="1">
        <v>5.8999999999999997E-2</v>
      </c>
      <c r="E41" s="1">
        <f t="shared" si="7"/>
        <v>16.180999999999997</v>
      </c>
      <c r="F41" s="1">
        <v>20.22</v>
      </c>
    </row>
    <row r="42" spans="1:6" x14ac:dyDescent="0.3">
      <c r="A42" s="1">
        <v>26</v>
      </c>
      <c r="B42" s="3">
        <v>43776</v>
      </c>
      <c r="C42" s="2">
        <f t="shared" si="8"/>
        <v>15</v>
      </c>
      <c r="D42" s="1">
        <v>5.8999999999999997E-2</v>
      </c>
      <c r="E42" s="1">
        <f t="shared" si="7"/>
        <v>16.180999999999997</v>
      </c>
      <c r="F42" s="1">
        <v>20.172999999999998</v>
      </c>
    </row>
    <row r="43" spans="1:6" x14ac:dyDescent="0.3">
      <c r="A43" s="1">
        <v>26</v>
      </c>
      <c r="B43" s="3">
        <v>43777</v>
      </c>
      <c r="C43" s="2">
        <f t="shared" si="8"/>
        <v>16</v>
      </c>
      <c r="D43" s="1">
        <v>5.8999999999999997E-2</v>
      </c>
      <c r="E43" s="1">
        <f t="shared" si="7"/>
        <v>16.180999999999997</v>
      </c>
      <c r="F43" s="1">
        <v>20.145</v>
      </c>
    </row>
    <row r="44" spans="1:6" x14ac:dyDescent="0.3">
      <c r="A44" s="1">
        <v>26</v>
      </c>
      <c r="B44" s="3">
        <v>43780</v>
      </c>
      <c r="C44" s="2">
        <f t="shared" si="8"/>
        <v>19</v>
      </c>
      <c r="D44" s="1">
        <v>5.8999999999999997E-2</v>
      </c>
      <c r="E44" s="1">
        <f t="shared" si="7"/>
        <v>16.180999999999997</v>
      </c>
      <c r="F44" s="1">
        <v>20.111000000000001</v>
      </c>
    </row>
    <row r="45" spans="1:6" x14ac:dyDescent="0.3">
      <c r="A45" s="1">
        <v>26</v>
      </c>
      <c r="B45" s="3">
        <v>43782</v>
      </c>
      <c r="C45" s="2">
        <f t="shared" ref="C45:C46" si="9">B45-$B$2</f>
        <v>21</v>
      </c>
      <c r="D45" s="1">
        <v>5.8999999999999997E-2</v>
      </c>
      <c r="E45" s="1">
        <f t="shared" ref="E45:E46" si="10">16.24-D45</f>
        <v>16.180999999999997</v>
      </c>
      <c r="F45" s="1">
        <v>20.085000000000001</v>
      </c>
    </row>
    <row r="46" spans="1:6" x14ac:dyDescent="0.3">
      <c r="A46" s="1">
        <v>26</v>
      </c>
      <c r="B46" s="3">
        <v>43795</v>
      </c>
      <c r="C46" s="2">
        <f t="shared" si="9"/>
        <v>34</v>
      </c>
      <c r="D46" s="1">
        <v>5.8999999999999997E-2</v>
      </c>
      <c r="E46" s="1">
        <f t="shared" si="10"/>
        <v>16.180999999999997</v>
      </c>
      <c r="F46" s="1">
        <v>19.829000000000001</v>
      </c>
    </row>
    <row r="47" spans="1:6" x14ac:dyDescent="0.3">
      <c r="A47" s="1">
        <v>27</v>
      </c>
      <c r="B47" s="3">
        <v>43761</v>
      </c>
      <c r="C47" s="2">
        <f>B47-B47</f>
        <v>0</v>
      </c>
      <c r="D47" s="1">
        <v>5.8999999999999997E-2</v>
      </c>
      <c r="E47" s="1">
        <f t="shared" ref="E47:E58" si="11">16.148-D47</f>
        <v>16.088999999999999</v>
      </c>
      <c r="F47" s="1">
        <v>20.837</v>
      </c>
    </row>
    <row r="48" spans="1:6" x14ac:dyDescent="0.3">
      <c r="A48" s="1">
        <v>27</v>
      </c>
      <c r="B48" s="3">
        <v>43762</v>
      </c>
      <c r="C48" s="2">
        <f t="shared" ref="C48:C61" si="12">B48-$B$2</f>
        <v>1</v>
      </c>
      <c r="D48" s="1">
        <v>5.8999999999999997E-2</v>
      </c>
      <c r="E48" s="1">
        <f t="shared" si="11"/>
        <v>16.088999999999999</v>
      </c>
      <c r="F48" s="1">
        <v>20.59</v>
      </c>
    </row>
    <row r="49" spans="1:6" x14ac:dyDescent="0.3">
      <c r="A49" s="1">
        <v>27</v>
      </c>
      <c r="B49" s="3">
        <v>43763</v>
      </c>
      <c r="C49" s="2">
        <f t="shared" si="12"/>
        <v>2</v>
      </c>
      <c r="D49" s="1">
        <v>5.8999999999999997E-2</v>
      </c>
      <c r="E49" s="1">
        <f t="shared" si="11"/>
        <v>16.088999999999999</v>
      </c>
      <c r="F49" s="1">
        <v>20.495000000000001</v>
      </c>
    </row>
    <row r="50" spans="1:6" x14ac:dyDescent="0.3">
      <c r="A50" s="1">
        <v>27</v>
      </c>
      <c r="B50" s="3">
        <v>43766</v>
      </c>
      <c r="C50" s="2">
        <f t="shared" si="12"/>
        <v>5</v>
      </c>
      <c r="D50" s="1">
        <v>5.8999999999999997E-2</v>
      </c>
      <c r="E50" s="1">
        <f t="shared" si="11"/>
        <v>16.088999999999999</v>
      </c>
      <c r="F50" s="1">
        <v>20.356999999999999</v>
      </c>
    </row>
    <row r="51" spans="1:6" x14ac:dyDescent="0.3">
      <c r="A51" s="1">
        <v>27</v>
      </c>
      <c r="B51" s="3">
        <v>43767</v>
      </c>
      <c r="C51" s="2">
        <f t="shared" si="12"/>
        <v>6</v>
      </c>
      <c r="D51" s="1">
        <v>5.8999999999999997E-2</v>
      </c>
      <c r="E51" s="1">
        <f t="shared" si="11"/>
        <v>16.088999999999999</v>
      </c>
      <c r="F51" s="1">
        <v>20.317</v>
      </c>
    </row>
    <row r="52" spans="1:6" x14ac:dyDescent="0.3">
      <c r="A52" s="1">
        <v>27</v>
      </c>
      <c r="B52" s="3">
        <v>43768</v>
      </c>
      <c r="C52" s="2">
        <f t="shared" si="12"/>
        <v>7</v>
      </c>
      <c r="D52" s="1">
        <v>5.8999999999999997E-2</v>
      </c>
      <c r="E52" s="1">
        <f t="shared" si="11"/>
        <v>16.088999999999999</v>
      </c>
      <c r="F52" s="1">
        <v>20.309999999999999</v>
      </c>
    </row>
    <row r="53" spans="1:6" x14ac:dyDescent="0.3">
      <c r="A53" s="1">
        <v>27</v>
      </c>
      <c r="B53" s="3">
        <v>43769</v>
      </c>
      <c r="C53" s="2">
        <f t="shared" si="12"/>
        <v>8</v>
      </c>
      <c r="D53" s="1">
        <v>5.8999999999999997E-2</v>
      </c>
      <c r="E53" s="1">
        <f t="shared" si="11"/>
        <v>16.088999999999999</v>
      </c>
      <c r="F53" s="1">
        <v>20.253</v>
      </c>
    </row>
    <row r="54" spans="1:6" x14ac:dyDescent="0.3">
      <c r="A54" s="1">
        <v>27</v>
      </c>
      <c r="B54" s="3">
        <v>43770</v>
      </c>
      <c r="C54" s="2">
        <f t="shared" si="12"/>
        <v>9</v>
      </c>
      <c r="D54" s="1">
        <v>5.8999999999999997E-2</v>
      </c>
      <c r="E54" s="1">
        <f t="shared" si="11"/>
        <v>16.088999999999999</v>
      </c>
      <c r="F54" s="1">
        <v>20.2</v>
      </c>
    </row>
    <row r="55" spans="1:6" x14ac:dyDescent="0.3">
      <c r="A55" s="1">
        <v>27</v>
      </c>
      <c r="B55" s="3">
        <v>43773</v>
      </c>
      <c r="C55" s="2">
        <f t="shared" si="12"/>
        <v>12</v>
      </c>
      <c r="D55" s="1">
        <v>5.8999999999999997E-2</v>
      </c>
      <c r="E55" s="1">
        <f t="shared" si="11"/>
        <v>16.088999999999999</v>
      </c>
      <c r="F55" s="1">
        <v>20.062000000000001</v>
      </c>
    </row>
    <row r="56" spans="1:6" x14ac:dyDescent="0.3">
      <c r="A56" s="1">
        <v>27</v>
      </c>
      <c r="B56" s="3">
        <v>43775</v>
      </c>
      <c r="C56" s="2">
        <f t="shared" si="12"/>
        <v>14</v>
      </c>
      <c r="D56" s="1">
        <v>5.8999999999999997E-2</v>
      </c>
      <c r="E56" s="1">
        <f t="shared" si="11"/>
        <v>16.088999999999999</v>
      </c>
      <c r="F56" s="1">
        <v>20.026</v>
      </c>
    </row>
    <row r="57" spans="1:6" x14ac:dyDescent="0.3">
      <c r="A57" s="1">
        <v>27</v>
      </c>
      <c r="B57" s="3">
        <v>43776</v>
      </c>
      <c r="C57" s="2">
        <f t="shared" si="12"/>
        <v>15</v>
      </c>
      <c r="D57" s="1">
        <v>5.8999999999999997E-2</v>
      </c>
      <c r="E57" s="1">
        <f t="shared" si="11"/>
        <v>16.088999999999999</v>
      </c>
      <c r="F57" s="1">
        <v>19.957000000000001</v>
      </c>
    </row>
    <row r="58" spans="1:6" x14ac:dyDescent="0.3">
      <c r="A58" s="1">
        <v>27</v>
      </c>
      <c r="B58" s="3">
        <v>43777</v>
      </c>
      <c r="C58" s="2">
        <f t="shared" si="12"/>
        <v>16</v>
      </c>
      <c r="D58" s="1">
        <v>5.8999999999999997E-2</v>
      </c>
      <c r="E58" s="1">
        <f t="shared" si="11"/>
        <v>16.088999999999999</v>
      </c>
      <c r="F58" s="1">
        <v>19.939</v>
      </c>
    </row>
    <row r="59" spans="1:6" x14ac:dyDescent="0.3">
      <c r="A59" s="1">
        <v>27</v>
      </c>
      <c r="B59" s="3">
        <v>43780</v>
      </c>
      <c r="C59" s="2">
        <f t="shared" si="12"/>
        <v>19</v>
      </c>
      <c r="D59" s="1">
        <v>5.8999999999999997E-2</v>
      </c>
      <c r="E59" s="1">
        <f t="shared" ref="E59:E61" si="13">16.148-D59</f>
        <v>16.088999999999999</v>
      </c>
      <c r="F59" s="1">
        <v>19.87</v>
      </c>
    </row>
    <row r="60" spans="1:6" x14ac:dyDescent="0.3">
      <c r="A60" s="1">
        <v>27</v>
      </c>
      <c r="B60" s="3">
        <v>43782</v>
      </c>
      <c r="C60" s="2">
        <f t="shared" si="12"/>
        <v>21</v>
      </c>
      <c r="D60" s="1">
        <v>5.8999999999999997E-2</v>
      </c>
      <c r="E60" s="1">
        <f t="shared" si="13"/>
        <v>16.088999999999999</v>
      </c>
      <c r="F60" s="1">
        <v>19.827999999999999</v>
      </c>
    </row>
    <row r="61" spans="1:6" x14ac:dyDescent="0.3">
      <c r="A61" s="1">
        <v>27</v>
      </c>
      <c r="B61" s="3">
        <v>43795</v>
      </c>
      <c r="C61" s="2">
        <f t="shared" si="12"/>
        <v>34</v>
      </c>
      <c r="D61" s="1">
        <v>5.8999999999999997E-2</v>
      </c>
      <c r="E61" s="1">
        <f t="shared" si="13"/>
        <v>16.088999999999999</v>
      </c>
      <c r="F61" s="1">
        <v>19.59</v>
      </c>
    </row>
    <row r="62" spans="1:6" x14ac:dyDescent="0.3">
      <c r="A62" s="1">
        <v>29</v>
      </c>
      <c r="B62" s="3">
        <v>43761</v>
      </c>
      <c r="C62" s="2">
        <f>B62-B62</f>
        <v>0</v>
      </c>
      <c r="D62" s="1">
        <v>5.8999999999999997E-2</v>
      </c>
      <c r="E62" s="1">
        <f t="shared" ref="E62:E73" si="14">16.367-D62</f>
        <v>16.308</v>
      </c>
      <c r="F62" s="1">
        <v>20.93</v>
      </c>
    </row>
    <row r="63" spans="1:6" x14ac:dyDescent="0.3">
      <c r="A63" s="1">
        <v>29</v>
      </c>
      <c r="B63" s="3">
        <v>43762</v>
      </c>
      <c r="C63" s="2">
        <f t="shared" ref="C63:C73" si="15">B63-$B$2</f>
        <v>1</v>
      </c>
      <c r="D63" s="1">
        <v>5.8999999999999997E-2</v>
      </c>
      <c r="E63" s="1">
        <f t="shared" si="14"/>
        <v>16.308</v>
      </c>
      <c r="F63" s="1">
        <v>20.76</v>
      </c>
    </row>
    <row r="64" spans="1:6" x14ac:dyDescent="0.3">
      <c r="A64" s="1">
        <v>29</v>
      </c>
      <c r="B64" s="3">
        <v>43763</v>
      </c>
      <c r="C64" s="2">
        <f t="shared" si="15"/>
        <v>2</v>
      </c>
      <c r="D64" s="1">
        <v>5.8999999999999997E-2</v>
      </c>
      <c r="E64" s="1">
        <f t="shared" si="14"/>
        <v>16.308</v>
      </c>
      <c r="F64" s="1">
        <v>20.696999999999999</v>
      </c>
    </row>
    <row r="65" spans="1:6" x14ac:dyDescent="0.3">
      <c r="A65" s="1">
        <v>29</v>
      </c>
      <c r="B65" s="3">
        <v>43766</v>
      </c>
      <c r="C65" s="2">
        <f t="shared" si="15"/>
        <v>5</v>
      </c>
      <c r="D65" s="1">
        <v>5.8999999999999997E-2</v>
      </c>
      <c r="E65" s="1">
        <f t="shared" si="14"/>
        <v>16.308</v>
      </c>
      <c r="F65" s="1">
        <v>20.614000000000001</v>
      </c>
    </row>
    <row r="66" spans="1:6" x14ac:dyDescent="0.3">
      <c r="A66" s="1">
        <v>29</v>
      </c>
      <c r="B66" s="3">
        <v>43767</v>
      </c>
      <c r="C66" s="2">
        <f t="shared" si="15"/>
        <v>6</v>
      </c>
      <c r="D66" s="1">
        <v>5.8999999999999997E-2</v>
      </c>
      <c r="E66" s="1">
        <f t="shared" si="14"/>
        <v>16.308</v>
      </c>
      <c r="F66" s="1">
        <v>20.58</v>
      </c>
    </row>
    <row r="67" spans="1:6" x14ac:dyDescent="0.3">
      <c r="A67" s="1">
        <v>29</v>
      </c>
      <c r="B67" s="3">
        <v>43768</v>
      </c>
      <c r="C67" s="2">
        <f t="shared" si="15"/>
        <v>7</v>
      </c>
      <c r="D67" s="1">
        <v>5.8999999999999997E-2</v>
      </c>
      <c r="E67" s="1">
        <f t="shared" si="14"/>
        <v>16.308</v>
      </c>
      <c r="F67" s="1">
        <v>20.58</v>
      </c>
    </row>
    <row r="68" spans="1:6" x14ac:dyDescent="0.3">
      <c r="A68" s="1">
        <v>29</v>
      </c>
      <c r="B68" s="3">
        <v>43769</v>
      </c>
      <c r="C68" s="2">
        <f t="shared" si="15"/>
        <v>8</v>
      </c>
      <c r="D68" s="1">
        <v>5.8999999999999997E-2</v>
      </c>
      <c r="E68" s="1">
        <f t="shared" si="14"/>
        <v>16.308</v>
      </c>
      <c r="F68" s="1">
        <v>20.486999999999998</v>
      </c>
    </row>
    <row r="69" spans="1:6" x14ac:dyDescent="0.3">
      <c r="A69" s="1">
        <v>29</v>
      </c>
      <c r="B69" s="3">
        <v>43770</v>
      </c>
      <c r="C69" s="2">
        <f t="shared" si="15"/>
        <v>9</v>
      </c>
      <c r="D69" s="1">
        <v>5.8999999999999997E-2</v>
      </c>
      <c r="E69" s="1">
        <f t="shared" si="14"/>
        <v>16.308</v>
      </c>
      <c r="F69" s="1">
        <v>20.451000000000001</v>
      </c>
    </row>
    <row r="70" spans="1:6" x14ac:dyDescent="0.3">
      <c r="A70" s="1">
        <v>29</v>
      </c>
      <c r="B70" s="3">
        <v>43773</v>
      </c>
      <c r="C70" s="2">
        <f t="shared" si="15"/>
        <v>12</v>
      </c>
      <c r="D70" s="1">
        <v>5.8999999999999997E-2</v>
      </c>
      <c r="E70" s="1">
        <f t="shared" si="14"/>
        <v>16.308</v>
      </c>
      <c r="F70" s="1">
        <v>20.350000000000001</v>
      </c>
    </row>
    <row r="71" spans="1:6" x14ac:dyDescent="0.3">
      <c r="A71" s="1">
        <v>29</v>
      </c>
      <c r="B71" s="3">
        <v>43775</v>
      </c>
      <c r="C71" s="2">
        <f t="shared" si="15"/>
        <v>14</v>
      </c>
      <c r="D71" s="1">
        <v>5.8999999999999997E-2</v>
      </c>
      <c r="E71" s="1">
        <f t="shared" si="14"/>
        <v>16.308</v>
      </c>
      <c r="F71" s="1">
        <v>20.349</v>
      </c>
    </row>
    <row r="72" spans="1:6" x14ac:dyDescent="0.3">
      <c r="A72" s="1">
        <v>29</v>
      </c>
      <c r="B72" s="3">
        <v>43776</v>
      </c>
      <c r="C72" s="2">
        <f t="shared" si="15"/>
        <v>15</v>
      </c>
      <c r="D72" s="1">
        <v>5.8999999999999997E-2</v>
      </c>
      <c r="E72" s="1">
        <f t="shared" si="14"/>
        <v>16.308</v>
      </c>
      <c r="F72" s="1">
        <v>20.303999999999998</v>
      </c>
    </row>
    <row r="73" spans="1:6" x14ac:dyDescent="0.3">
      <c r="A73" s="1">
        <v>29</v>
      </c>
      <c r="B73" s="3">
        <v>43777</v>
      </c>
      <c r="C73" s="2">
        <f t="shared" si="15"/>
        <v>16</v>
      </c>
      <c r="D73" s="1">
        <v>5.8999999999999997E-2</v>
      </c>
      <c r="E73" s="1">
        <f t="shared" si="14"/>
        <v>16.308</v>
      </c>
      <c r="F73" s="1">
        <v>20.274000000000001</v>
      </c>
    </row>
    <row r="74" spans="1:6" x14ac:dyDescent="0.3">
      <c r="A74" s="1">
        <v>29</v>
      </c>
      <c r="B74" s="3">
        <v>43780</v>
      </c>
      <c r="C74" s="2">
        <f t="shared" ref="C74:C76" si="16">B74-$B$2</f>
        <v>19</v>
      </c>
      <c r="D74" s="1">
        <v>5.8999999999999997E-2</v>
      </c>
      <c r="E74" s="1">
        <f t="shared" ref="E74:E76" si="17">16.367-D74</f>
        <v>16.308</v>
      </c>
      <c r="F74" s="1">
        <v>20.245000000000001</v>
      </c>
    </row>
    <row r="75" spans="1:6" x14ac:dyDescent="0.3">
      <c r="A75" s="1">
        <v>29</v>
      </c>
      <c r="B75" s="3">
        <v>43782</v>
      </c>
      <c r="C75" s="2">
        <f t="shared" si="16"/>
        <v>21</v>
      </c>
      <c r="D75" s="1">
        <v>5.8999999999999997E-2</v>
      </c>
      <c r="E75" s="1">
        <f t="shared" si="17"/>
        <v>16.308</v>
      </c>
      <c r="F75" s="1">
        <v>20.21</v>
      </c>
    </row>
    <row r="76" spans="1:6" x14ac:dyDescent="0.3">
      <c r="A76" s="1">
        <v>29</v>
      </c>
      <c r="B76" s="3">
        <v>43795</v>
      </c>
      <c r="C76" s="2">
        <f t="shared" si="16"/>
        <v>34</v>
      </c>
      <c r="D76" s="1">
        <v>5.8999999999999997E-2</v>
      </c>
      <c r="E76" s="1">
        <f t="shared" si="17"/>
        <v>16.308</v>
      </c>
      <c r="F76" s="1">
        <v>19.98</v>
      </c>
    </row>
    <row r="77" spans="1:6" x14ac:dyDescent="0.3">
      <c r="A77" s="1">
        <v>30</v>
      </c>
      <c r="B77" s="3">
        <v>43761</v>
      </c>
      <c r="C77" s="2">
        <f>B77-B77</f>
        <v>0</v>
      </c>
      <c r="D77" s="1">
        <v>5.8999999999999997E-2</v>
      </c>
      <c r="E77" s="1">
        <f t="shared" ref="E77:E88" si="18">16.298-D77</f>
        <v>16.238999999999997</v>
      </c>
      <c r="F77" s="1">
        <v>20.544</v>
      </c>
    </row>
    <row r="78" spans="1:6" x14ac:dyDescent="0.3">
      <c r="A78" s="1">
        <v>30</v>
      </c>
      <c r="B78" s="3">
        <v>43762</v>
      </c>
      <c r="C78" s="2">
        <f t="shared" ref="C78:C88" si="19">B78-$B$2</f>
        <v>1</v>
      </c>
      <c r="D78" s="1">
        <v>5.8999999999999997E-2</v>
      </c>
      <c r="E78" s="1">
        <f t="shared" si="18"/>
        <v>16.238999999999997</v>
      </c>
      <c r="F78" s="1">
        <v>20.405000000000001</v>
      </c>
    </row>
    <row r="79" spans="1:6" x14ac:dyDescent="0.3">
      <c r="A79" s="1">
        <v>30</v>
      </c>
      <c r="B79" s="3">
        <v>43763</v>
      </c>
      <c r="C79" s="2">
        <f t="shared" si="19"/>
        <v>2</v>
      </c>
      <c r="D79" s="1">
        <v>5.8999999999999997E-2</v>
      </c>
      <c r="E79" s="1">
        <f t="shared" si="18"/>
        <v>16.238999999999997</v>
      </c>
      <c r="F79" s="1">
        <v>20.353000000000002</v>
      </c>
    </row>
    <row r="80" spans="1:6" x14ac:dyDescent="0.3">
      <c r="A80" s="1">
        <v>30</v>
      </c>
      <c r="B80" s="3">
        <v>43766</v>
      </c>
      <c r="C80" s="2">
        <f t="shared" si="19"/>
        <v>5</v>
      </c>
      <c r="D80" s="1">
        <v>5.8999999999999997E-2</v>
      </c>
      <c r="E80" s="1">
        <f t="shared" si="18"/>
        <v>16.238999999999997</v>
      </c>
      <c r="F80" s="1">
        <v>20.225000000000001</v>
      </c>
    </row>
    <row r="81" spans="1:6" x14ac:dyDescent="0.3">
      <c r="A81" s="1">
        <v>30</v>
      </c>
      <c r="B81" s="3">
        <v>43767</v>
      </c>
      <c r="C81" s="2">
        <f t="shared" si="19"/>
        <v>6</v>
      </c>
      <c r="D81" s="1">
        <v>5.8999999999999997E-2</v>
      </c>
      <c r="E81" s="1">
        <f t="shared" si="18"/>
        <v>16.238999999999997</v>
      </c>
      <c r="F81" s="1">
        <v>20.181999999999999</v>
      </c>
    </row>
    <row r="82" spans="1:6" x14ac:dyDescent="0.3">
      <c r="A82" s="1">
        <v>30</v>
      </c>
      <c r="B82" s="3">
        <v>43768</v>
      </c>
      <c r="C82" s="2">
        <f t="shared" si="19"/>
        <v>7</v>
      </c>
      <c r="D82" s="1">
        <v>5.8999999999999997E-2</v>
      </c>
      <c r="E82" s="1">
        <f t="shared" si="18"/>
        <v>16.238999999999997</v>
      </c>
      <c r="F82" s="1">
        <v>20.16</v>
      </c>
    </row>
    <row r="83" spans="1:6" x14ac:dyDescent="0.3">
      <c r="A83" s="1">
        <v>30</v>
      </c>
      <c r="B83" s="3">
        <v>43769</v>
      </c>
      <c r="C83" s="2">
        <f t="shared" si="19"/>
        <v>8</v>
      </c>
      <c r="D83" s="1">
        <v>5.8999999999999997E-2</v>
      </c>
      <c r="E83" s="1">
        <f t="shared" si="18"/>
        <v>16.238999999999997</v>
      </c>
      <c r="F83" s="1">
        <v>20.103000000000002</v>
      </c>
    </row>
    <row r="84" spans="1:6" x14ac:dyDescent="0.3">
      <c r="A84" s="1">
        <v>30</v>
      </c>
      <c r="B84" s="3">
        <v>43770</v>
      </c>
      <c r="C84" s="2">
        <f t="shared" si="19"/>
        <v>9</v>
      </c>
      <c r="D84" s="1">
        <v>5.8999999999999997E-2</v>
      </c>
      <c r="E84" s="1">
        <f t="shared" si="18"/>
        <v>16.238999999999997</v>
      </c>
      <c r="F84" s="1">
        <v>20.033000000000001</v>
      </c>
    </row>
    <row r="85" spans="1:6" x14ac:dyDescent="0.3">
      <c r="A85" s="1">
        <v>30</v>
      </c>
      <c r="B85" s="3">
        <v>43773</v>
      </c>
      <c r="C85" s="2">
        <f t="shared" si="19"/>
        <v>12</v>
      </c>
      <c r="D85" s="1">
        <v>5.8999999999999997E-2</v>
      </c>
      <c r="E85" s="1">
        <f t="shared" si="18"/>
        <v>16.238999999999997</v>
      </c>
      <c r="F85" s="1">
        <v>19.951000000000001</v>
      </c>
    </row>
    <row r="86" spans="1:6" x14ac:dyDescent="0.3">
      <c r="A86" s="1">
        <v>30</v>
      </c>
      <c r="B86" s="3">
        <v>43775</v>
      </c>
      <c r="C86" s="2">
        <f t="shared" si="19"/>
        <v>14</v>
      </c>
      <c r="D86" s="1">
        <v>5.8999999999999997E-2</v>
      </c>
      <c r="E86" s="1">
        <f t="shared" si="18"/>
        <v>16.238999999999997</v>
      </c>
      <c r="F86" s="1">
        <v>19.93</v>
      </c>
    </row>
    <row r="87" spans="1:6" x14ac:dyDescent="0.3">
      <c r="A87" s="1">
        <v>30</v>
      </c>
      <c r="B87" s="3">
        <v>43776</v>
      </c>
      <c r="C87" s="2">
        <f t="shared" si="19"/>
        <v>15</v>
      </c>
      <c r="D87" s="1">
        <v>5.8999999999999997E-2</v>
      </c>
      <c r="E87" s="1">
        <f t="shared" si="18"/>
        <v>16.238999999999997</v>
      </c>
      <c r="F87" s="1">
        <v>19.863</v>
      </c>
    </row>
    <row r="88" spans="1:6" x14ac:dyDescent="0.3">
      <c r="A88" s="1">
        <v>30</v>
      </c>
      <c r="B88" s="3">
        <v>43777</v>
      </c>
      <c r="C88" s="2">
        <f t="shared" si="19"/>
        <v>16</v>
      </c>
      <c r="D88" s="1">
        <v>5.8999999999999997E-2</v>
      </c>
      <c r="E88" s="1">
        <f t="shared" si="18"/>
        <v>16.238999999999997</v>
      </c>
      <c r="F88" s="1">
        <v>19.834</v>
      </c>
    </row>
    <row r="89" spans="1:6" x14ac:dyDescent="0.3">
      <c r="A89" s="1">
        <v>30</v>
      </c>
      <c r="B89" s="3">
        <v>43780</v>
      </c>
      <c r="C89" s="2">
        <f t="shared" ref="C89:C91" si="20">B89-$B$2</f>
        <v>19</v>
      </c>
      <c r="D89" s="1">
        <v>5.8999999999999997E-2</v>
      </c>
      <c r="E89" s="1">
        <f t="shared" ref="E89:E91" si="21">16.298-D89</f>
        <v>16.238999999999997</v>
      </c>
      <c r="F89" s="1">
        <v>19.779</v>
      </c>
    </row>
    <row r="90" spans="1:6" x14ac:dyDescent="0.3">
      <c r="A90" s="1">
        <v>30</v>
      </c>
      <c r="B90" s="3">
        <v>43782</v>
      </c>
      <c r="C90" s="2">
        <f t="shared" si="20"/>
        <v>21</v>
      </c>
      <c r="D90" s="1">
        <v>5.8999999999999997E-2</v>
      </c>
      <c r="E90" s="1">
        <f t="shared" si="21"/>
        <v>16.238999999999997</v>
      </c>
      <c r="F90" s="1">
        <v>19.741</v>
      </c>
    </row>
    <row r="91" spans="1:6" x14ac:dyDescent="0.3">
      <c r="A91" s="1">
        <v>30</v>
      </c>
      <c r="B91" s="3">
        <v>43795</v>
      </c>
      <c r="C91" s="2">
        <f t="shared" si="20"/>
        <v>34</v>
      </c>
      <c r="D91" s="1">
        <v>5.8999999999999997E-2</v>
      </c>
      <c r="E91" s="1">
        <f t="shared" si="21"/>
        <v>16.238999999999997</v>
      </c>
      <c r="F91" s="1">
        <v>19.48</v>
      </c>
    </row>
  </sheetData>
  <sortState ref="A2:F90">
    <sortCondition ref="A2:A90"/>
    <sortCondition ref="B2:B90"/>
  </sortState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macetas_cc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</cp:lastModifiedBy>
  <dcterms:created xsi:type="dcterms:W3CDTF">2019-10-30T14:44:12Z</dcterms:created>
  <dcterms:modified xsi:type="dcterms:W3CDTF">2020-07-22T05:05:16Z</dcterms:modified>
</cp:coreProperties>
</file>