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pótesis 1" sheetId="1" r:id="rId3"/>
    <sheet state="visible" name="Hipótesis 2" sheetId="2" r:id="rId4"/>
    <sheet state="visible" name="Hipótesis 3" sheetId="3" r:id="rId5"/>
    <sheet state="visible" name="Hipótesis 4" sheetId="4" r:id="rId6"/>
    <sheet state="visible" name="Corridas" sheetId="5" r:id="rId7"/>
    <sheet state="visible" name="Adicional" sheetId="6" r:id="rId8"/>
  </sheets>
  <definedNames/>
  <calcPr/>
</workbook>
</file>

<file path=xl/sharedStrings.xml><?xml version="1.0" encoding="utf-8"?>
<sst xmlns="http://schemas.openxmlformats.org/spreadsheetml/2006/main" count="125" uniqueCount="50">
  <si>
    <t>Parámetros</t>
  </si>
  <si>
    <t>Mutator</t>
  </si>
  <si>
    <t>Selector</t>
  </si>
  <si>
    <t>Mut. Prob.</t>
  </si>
  <si>
    <t>Replacer</t>
  </si>
  <si>
    <t>Cross</t>
  </si>
  <si>
    <t>Cross Prob.</t>
  </si>
  <si>
    <t>Population</t>
  </si>
  <si>
    <t>Gen. Gap.</t>
  </si>
  <si>
    <t>Breaker</t>
  </si>
  <si>
    <t>Window</t>
  </si>
  <si>
    <t>Tolerance</t>
  </si>
  <si>
    <t>Uniform</t>
  </si>
  <si>
    <t>Unchanged</t>
  </si>
  <si>
    <t>Ruleta</t>
  </si>
  <si>
    <t>Content</t>
  </si>
  <si>
    <t>Resultados</t>
  </si>
  <si>
    <t>Structure</t>
  </si>
  <si>
    <t>Elite</t>
  </si>
  <si>
    <t>Boltzmann</t>
  </si>
  <si>
    <t>Elite+Boltzmann</t>
  </si>
  <si>
    <t>Non Uniform</t>
  </si>
  <si>
    <t>Generation</t>
  </si>
  <si>
    <t>Ranking</t>
  </si>
  <si>
    <t>Fitness</t>
  </si>
  <si>
    <t>Promedio</t>
  </si>
  <si>
    <t>Promedios</t>
  </si>
  <si>
    <t>Varianza</t>
  </si>
  <si>
    <t>BOLTZMANN</t>
  </si>
  <si>
    <t>DETERMINISTIC TOURNEY</t>
  </si>
  <si>
    <t>Stats sum</t>
  </si>
  <si>
    <t>PROBABILISTIC TOURNEY</t>
  </si>
  <si>
    <t>ELITE</t>
  </si>
  <si>
    <t>RANKING</t>
  </si>
  <si>
    <t>ROULETTE</t>
  </si>
  <si>
    <t>UNIVERSAL</t>
  </si>
  <si>
    <t>Generations</t>
  </si>
  <si>
    <t>Fighter</t>
  </si>
  <si>
    <t>Height</t>
  </si>
  <si>
    <t>Strength</t>
  </si>
  <si>
    <t>Agility</t>
  </si>
  <si>
    <t>Expertise</t>
  </si>
  <si>
    <t>Resistance</t>
  </si>
  <si>
    <t>Vitality</t>
  </si>
  <si>
    <t>Uniform single point</t>
  </si>
  <si>
    <t>Attack</t>
  </si>
  <si>
    <t>Defense</t>
  </si>
  <si>
    <t>Multigen</t>
  </si>
  <si>
    <t>Individual probability = 100%</t>
  </si>
  <si>
    <t>Gen probability = 25%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</si>
</sst>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5">
    <font>
      <sz val="10.0"/>
      <color rgb="FF000000"/>
      <name val="Arial"/>
    </font>
    <font/>
    <font>
      <b/>
      <i/>
    </font>
    <font>
      <b/>
    </font>
    <font>
      <i/>
    </font>
  </fonts>
  <fills count="2">
    <fill>
      <patternFill patternType="none"/>
    </fill>
    <fill>
      <patternFill patternType="lightGray"/>
    </fill>
  </fills>
  <borders count="48">
    <border/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left style="dotted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dotted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dotted">
        <color rgb="FF000000"/>
      </right>
      <bottom style="medium">
        <color rgb="FF000000"/>
      </bottom>
    </border>
    <border>
      <left style="dotted">
        <color rgb="FF000000"/>
      </lef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</border>
    <border>
      <left style="dotted">
        <color rgb="FF000000"/>
      </left>
      <right style="medium">
        <color rgb="FF000000"/>
      </right>
      <top style="medium">
        <color rgb="FF000000"/>
      </top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</border>
    <border>
      <right style="dotted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left style="medium">
        <color rgb="FF000000"/>
      </left>
      <right style="dotted">
        <color rgb="FF000000"/>
      </right>
      <bottom style="medium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right style="dotted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2" fillId="0" fontId="1" numFmtId="9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3" fillId="0" fontId="1" numFmtId="9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9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9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7" fillId="0" fontId="1" numFmtId="164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10" fillId="0" fontId="1" numFmtId="0" xfId="0" applyBorder="1" applyFont="1"/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6" fillId="0" fontId="1" numFmtId="9" xfId="0" applyAlignment="1" applyBorder="1" applyFont="1" applyNumberFormat="1">
      <alignment horizontal="center" readingOrder="0"/>
    </xf>
    <xf borderId="14" fillId="0" fontId="1" numFmtId="2" xfId="0" applyAlignment="1" applyBorder="1" applyFont="1" applyNumberFormat="1">
      <alignment horizontal="center" readingOrder="0"/>
    </xf>
    <xf borderId="15" fillId="0" fontId="1" numFmtId="0" xfId="0" applyAlignment="1" applyBorder="1" applyFont="1">
      <alignment horizontal="center" readingOrder="0"/>
    </xf>
    <xf borderId="15" fillId="0" fontId="1" numFmtId="164" xfId="0" applyAlignment="1" applyBorder="1" applyFont="1" applyNumberForma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0" fontId="1" numFmtId="2" xfId="0" applyAlignment="1" applyBorder="1" applyFont="1" applyNumberFormat="1">
      <alignment horizontal="center" readingOrder="0"/>
    </xf>
    <xf borderId="18" fillId="0" fontId="1" numFmtId="0" xfId="0" applyAlignment="1" applyBorder="1" applyFont="1">
      <alignment horizontal="center" readingOrder="0"/>
    </xf>
    <xf borderId="16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right" readingOrder="0"/>
    </xf>
    <xf borderId="19" fillId="0" fontId="1" numFmtId="0" xfId="0" applyAlignment="1" applyBorder="1" applyFont="1">
      <alignment horizontal="center" readingOrder="0"/>
    </xf>
    <xf borderId="20" fillId="0" fontId="1" numFmtId="2" xfId="0" applyAlignment="1" applyBorder="1" applyFont="1" applyNumberFormat="1">
      <alignment horizontal="center" readingOrder="0"/>
    </xf>
    <xf borderId="21" fillId="0" fontId="1" numFmtId="0" xfId="0" applyAlignment="1" applyBorder="1" applyFont="1">
      <alignment horizontal="center" readingOrder="0"/>
    </xf>
    <xf borderId="22" fillId="0" fontId="1" numFmtId="164" xfId="0" applyAlignment="1" applyBorder="1" applyFont="1" applyNumberFormat="1">
      <alignment horizontal="center" readingOrder="0"/>
    </xf>
    <xf borderId="18" fillId="0" fontId="1" numFmtId="164" xfId="0" applyAlignment="1" applyBorder="1" applyFont="1" applyNumberFormat="1">
      <alignment horizontal="center" readingOrder="0"/>
    </xf>
    <xf borderId="1" fillId="0" fontId="1" numFmtId="2" xfId="0" applyAlignment="1" applyBorder="1" applyFont="1" applyNumberFormat="1">
      <alignment horizontal="center"/>
    </xf>
    <xf borderId="19" fillId="0" fontId="1" numFmtId="164" xfId="0" applyAlignment="1" applyBorder="1" applyFont="1" applyNumberFormat="1">
      <alignment horizontal="center" readingOrder="0"/>
    </xf>
    <xf borderId="23" fillId="0" fontId="1" numFmtId="164" xfId="0" applyAlignment="1" applyBorder="1" applyFont="1" applyNumberFormat="1">
      <alignment horizontal="center" readingOrder="0"/>
    </xf>
    <xf borderId="21" fillId="0" fontId="1" numFmtId="164" xfId="0" applyAlignment="1" applyBorder="1" applyFont="1" applyNumberFormat="1">
      <alignment horizontal="center" readingOrder="0"/>
    </xf>
    <xf borderId="24" fillId="0" fontId="1" numFmtId="2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0" fillId="0" fontId="1" numFmtId="2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25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26" fillId="0" fontId="1" numFmtId="0" xfId="0" applyBorder="1" applyFont="1"/>
    <xf borderId="8" fillId="0" fontId="1" numFmtId="0" xfId="0" applyAlignment="1" applyBorder="1" applyFont="1">
      <alignment readingOrder="0"/>
    </xf>
    <xf borderId="24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horizontal="center"/>
    </xf>
    <xf borderId="27" fillId="0" fontId="1" numFmtId="0" xfId="0" applyBorder="1" applyFont="1"/>
    <xf borderId="28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/>
    </xf>
    <xf borderId="24" fillId="0" fontId="1" numFmtId="0" xfId="0" applyBorder="1" applyFont="1"/>
    <xf borderId="32" fillId="0" fontId="1" numFmtId="0" xfId="0" applyAlignment="1" applyBorder="1" applyFont="1">
      <alignment horizontal="center" readingOrder="0"/>
    </xf>
    <xf borderId="10" fillId="0" fontId="1" numFmtId="9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33" fillId="0" fontId="1" numFmtId="164" xfId="0" applyAlignment="1" applyBorder="1" applyFont="1" applyNumberFormat="1">
      <alignment horizontal="center" readingOrder="0"/>
    </xf>
    <xf borderId="34" fillId="0" fontId="2" numFmtId="164" xfId="0" applyAlignment="1" applyBorder="1" applyFont="1" applyNumberFormat="1">
      <alignment horizontal="center" readingOrder="0"/>
    </xf>
    <xf borderId="34" fillId="0" fontId="3" numFmtId="164" xfId="0" applyAlignment="1" applyBorder="1" applyFont="1" applyNumberFormat="1">
      <alignment horizontal="center" readingOrder="0"/>
    </xf>
    <xf borderId="34" fillId="0" fontId="1" numFmtId="164" xfId="0" applyAlignment="1" applyBorder="1" applyFont="1" applyNumberFormat="1">
      <alignment horizontal="center" readingOrder="0"/>
    </xf>
    <xf borderId="35" fillId="0" fontId="1" numFmtId="0" xfId="0" applyBorder="1" applyFont="1"/>
    <xf borderId="34" fillId="0" fontId="4" numFmtId="164" xfId="0" applyAlignment="1" applyBorder="1" applyFont="1" applyNumberFormat="1">
      <alignment horizontal="center" readingOrder="0"/>
    </xf>
    <xf borderId="36" fillId="0" fontId="1" numFmtId="164" xfId="0" applyAlignment="1" applyBorder="1" applyFont="1" applyNumberFormat="1">
      <alignment horizontal="center" readingOrder="0"/>
    </xf>
    <xf borderId="37" fillId="0" fontId="1" numFmtId="0" xfId="0" applyBorder="1" applyFont="1"/>
    <xf borderId="38" fillId="0" fontId="1" numFmtId="164" xfId="0" applyAlignment="1" applyBorder="1" applyFont="1" applyNumberFormat="1">
      <alignment horizontal="center" readingOrder="0"/>
    </xf>
    <xf borderId="29" fillId="0" fontId="1" numFmtId="164" xfId="0" applyAlignment="1" applyBorder="1" applyFont="1" applyNumberFormat="1">
      <alignment horizontal="center" readingOrder="0"/>
    </xf>
    <xf borderId="39" fillId="0" fontId="1" numFmtId="0" xfId="0" applyBorder="1" applyFont="1"/>
    <xf borderId="40" fillId="0" fontId="1" numFmtId="0" xfId="0" applyAlignment="1" applyBorder="1" applyFont="1">
      <alignment horizontal="center" readingOrder="0"/>
    </xf>
    <xf borderId="31" fillId="0" fontId="2" numFmtId="164" xfId="0" applyAlignment="1" applyBorder="1" applyFont="1" applyNumberFormat="1">
      <alignment horizontal="center" readingOrder="0"/>
    </xf>
    <xf borderId="31" fillId="0" fontId="3" numFmtId="164" xfId="0" applyAlignment="1" applyBorder="1" applyFont="1" applyNumberFormat="1">
      <alignment horizontal="center" readingOrder="0"/>
    </xf>
    <xf borderId="31" fillId="0" fontId="1" numFmtId="164" xfId="0" applyAlignment="1" applyBorder="1" applyFont="1" applyNumberFormat="1">
      <alignment horizontal="center" readingOrder="0"/>
    </xf>
    <xf borderId="31" fillId="0" fontId="4" numFmtId="164" xfId="0" applyAlignment="1" applyBorder="1" applyFont="1" applyNumberFormat="1">
      <alignment horizontal="center" readingOrder="0"/>
    </xf>
    <xf borderId="41" fillId="0" fontId="1" numFmtId="164" xfId="0" applyAlignment="1" applyBorder="1" applyFont="1" applyNumberFormat="1">
      <alignment horizontal="center" readingOrder="0"/>
    </xf>
    <xf borderId="42" fillId="0" fontId="1" numFmtId="0" xfId="0" applyAlignment="1" applyBorder="1" applyFont="1">
      <alignment horizontal="center" readingOrder="0"/>
    </xf>
    <xf borderId="43" fillId="0" fontId="1" numFmtId="164" xfId="0" applyAlignment="1" applyBorder="1" applyFont="1" applyNumberForma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44" fillId="0" fontId="1" numFmtId="0" xfId="0" applyBorder="1" applyFont="1"/>
    <xf borderId="4" fillId="0" fontId="3" numFmtId="164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5" fillId="0" fontId="1" numFmtId="164" xfId="0" applyAlignment="1" applyBorder="1" applyFont="1" applyNumberFormat="1">
      <alignment horizontal="center" readingOrder="0"/>
    </xf>
    <xf borderId="46" fillId="0" fontId="1" numFmtId="0" xfId="0" applyBorder="1" applyFont="1"/>
    <xf borderId="47" fillId="0" fontId="1" numFmtId="0" xfId="0" applyBorder="1" applyFont="1"/>
    <xf borderId="8" fillId="0" fontId="1" numFmtId="164" xfId="0" applyAlignment="1" applyBorder="1" applyFont="1" applyNumberFormat="1">
      <alignment horizontal="center"/>
    </xf>
    <xf borderId="24" fillId="0" fontId="1" numFmtId="164" xfId="0" applyAlignment="1" applyBorder="1" applyFont="1" applyNumberForma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3" width="12.71"/>
    <col customWidth="1" min="4" max="4" width="14.86"/>
    <col customWidth="1" min="5" max="5" width="11.0"/>
    <col customWidth="1" min="6" max="6" width="9.86"/>
    <col customWidth="1" min="7" max="7" width="9.71"/>
    <col customWidth="1" min="8" max="9" width="7.71"/>
    <col customWidth="1" min="10" max="10" width="9.29"/>
    <col customWidth="1" min="11" max="11" width="9.14"/>
    <col customWidth="1" min="12" max="12" width="11.4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2" t="s">
        <v>1</v>
      </c>
      <c r="C2" s="3" t="s">
        <v>3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5" t="s">
        <v>11</v>
      </c>
    </row>
    <row r="3">
      <c r="B3" s="2" t="s">
        <v>12</v>
      </c>
      <c r="C3" s="6">
        <v>0.5</v>
      </c>
      <c r="D3" s="3" t="s">
        <v>12</v>
      </c>
      <c r="E3" s="6">
        <v>0.5</v>
      </c>
      <c r="F3" s="3">
        <v>100.0</v>
      </c>
      <c r="G3" s="6">
        <v>0.9</v>
      </c>
      <c r="H3" s="3" t="s">
        <v>15</v>
      </c>
      <c r="I3" s="3">
        <v>200.0</v>
      </c>
      <c r="J3" s="8">
        <v>0.05</v>
      </c>
    </row>
    <row r="5">
      <c r="A5" s="11" t="s">
        <v>16</v>
      </c>
      <c r="B5" s="13" t="s">
        <v>18</v>
      </c>
      <c r="C5" s="14" t="s">
        <v>19</v>
      </c>
      <c r="D5" s="14" t="s">
        <v>20</v>
      </c>
    </row>
    <row r="6">
      <c r="A6" s="11"/>
      <c r="B6" s="15">
        <v>45.1579715729705</v>
      </c>
      <c r="C6" s="17">
        <v>43.9233049782368</v>
      </c>
      <c r="D6" s="26">
        <v>46.4805128284976</v>
      </c>
    </row>
    <row r="7">
      <c r="B7" s="30">
        <v>42.3878142899416</v>
      </c>
      <c r="C7" s="35">
        <v>44.8724427669544</v>
      </c>
      <c r="D7" s="36">
        <v>46.2099972102049</v>
      </c>
    </row>
    <row r="8">
      <c r="B8" s="30">
        <v>43.3726005241831</v>
      </c>
      <c r="C8" s="35">
        <v>46.3047307695245</v>
      </c>
      <c r="D8" s="36">
        <v>46.2912118320734</v>
      </c>
    </row>
    <row r="9">
      <c r="B9" s="30">
        <v>41.5557535215492</v>
      </c>
      <c r="C9" s="35">
        <v>44.0961795724352</v>
      </c>
      <c r="D9" s="36">
        <v>45.9822873003839</v>
      </c>
    </row>
    <row r="10">
      <c r="B10" s="30">
        <v>42.6483771771065</v>
      </c>
      <c r="C10" s="35">
        <v>44.7357988668364</v>
      </c>
      <c r="D10" s="36">
        <v>47.6471098601611</v>
      </c>
    </row>
    <row r="11">
      <c r="B11" s="30">
        <v>45.0556373880415</v>
      </c>
      <c r="C11" s="35">
        <v>45.9765527998545</v>
      </c>
      <c r="D11" s="36">
        <v>49.2741770084568</v>
      </c>
    </row>
    <row r="12">
      <c r="B12" s="30">
        <v>42.4488398982495</v>
      </c>
      <c r="C12" s="35">
        <v>44.6196432676086</v>
      </c>
      <c r="D12" s="36">
        <v>46.7408610917884</v>
      </c>
    </row>
    <row r="13">
      <c r="B13" s="30">
        <v>40.3541895374499</v>
      </c>
      <c r="C13" s="35">
        <v>45.2617925734506</v>
      </c>
      <c r="D13" s="36">
        <v>45.5370194496475</v>
      </c>
    </row>
    <row r="14">
      <c r="B14" s="30">
        <v>42.8513966306517</v>
      </c>
      <c r="C14" s="35">
        <v>44.9210480725092</v>
      </c>
      <c r="D14" s="36">
        <v>49.1548102834345</v>
      </c>
    </row>
    <row r="15">
      <c r="B15" s="38">
        <v>42.4434484285785</v>
      </c>
      <c r="C15" s="39">
        <v>45.8635034294552</v>
      </c>
      <c r="D15" s="40">
        <v>47.6084835339628</v>
      </c>
    </row>
    <row r="16">
      <c r="A16" s="14" t="s">
        <v>26</v>
      </c>
      <c r="B16" s="42">
        <f t="shared" ref="B16:D16" si="1">AVERAGE(B6:B15)
</f>
        <v>42.8276029</v>
      </c>
      <c r="C16" s="44">
        <f t="shared" si="1"/>
        <v>45.05749971</v>
      </c>
      <c r="D16" s="45">
        <f t="shared" si="1"/>
        <v>47.09264704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6" width="11.71"/>
    <col customWidth="1" min="7" max="8" width="7.71"/>
    <col customWidth="1" min="9" max="10" width="9.29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B2" s="4" t="s">
        <v>2</v>
      </c>
      <c r="C2" s="7" t="s">
        <v>4</v>
      </c>
      <c r="D2" s="19" t="s">
        <v>1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5" t="s">
        <v>11</v>
      </c>
    </row>
    <row r="3">
      <c r="B3" s="4" t="s">
        <v>23</v>
      </c>
      <c r="C3" s="7" t="s">
        <v>23</v>
      </c>
      <c r="D3" s="21" t="s">
        <v>12</v>
      </c>
      <c r="E3" s="9" t="s">
        <v>12</v>
      </c>
      <c r="F3" s="10">
        <v>1.0</v>
      </c>
      <c r="G3" s="9">
        <v>100.0</v>
      </c>
      <c r="H3" s="10">
        <v>0.5</v>
      </c>
      <c r="I3" s="9" t="s">
        <v>15</v>
      </c>
      <c r="J3" s="9">
        <v>200.0</v>
      </c>
      <c r="K3" s="12">
        <v>0.05</v>
      </c>
    </row>
    <row r="7">
      <c r="A7" s="11" t="s">
        <v>16</v>
      </c>
      <c r="B7" s="23">
        <v>0.0</v>
      </c>
      <c r="C7" s="23">
        <v>0.25</v>
      </c>
      <c r="D7" s="23">
        <v>0.5</v>
      </c>
      <c r="E7" s="23">
        <v>0.75</v>
      </c>
      <c r="F7" s="23">
        <v>1.0</v>
      </c>
    </row>
    <row r="8">
      <c r="B8" s="15">
        <v>10.2843627480859</v>
      </c>
      <c r="C8" s="17">
        <v>17.3486990923456</v>
      </c>
      <c r="D8" s="17">
        <v>12.7818480275296</v>
      </c>
      <c r="E8" s="17">
        <v>10.0578566535391</v>
      </c>
      <c r="F8" s="26">
        <v>14.0552243444426</v>
      </c>
    </row>
    <row r="9">
      <c r="B9" s="30">
        <v>9.33517611986621</v>
      </c>
      <c r="C9" s="35">
        <v>14.788649486437</v>
      </c>
      <c r="D9" s="35">
        <v>16.8306014225417</v>
      </c>
      <c r="E9" s="35">
        <v>17.5486122739602</v>
      </c>
      <c r="F9" s="36">
        <v>11.1453435905686</v>
      </c>
    </row>
    <row r="10">
      <c r="B10" s="30">
        <v>12.7043599387036</v>
      </c>
      <c r="C10" s="35">
        <v>15.0699864834934</v>
      </c>
      <c r="D10" s="35">
        <v>20.4756179688896</v>
      </c>
      <c r="E10" s="35">
        <v>13.3197600515069</v>
      </c>
      <c r="F10" s="36">
        <v>23.7415962221868</v>
      </c>
    </row>
    <row r="11">
      <c r="B11" s="30">
        <v>14.2332022628091</v>
      </c>
      <c r="C11" s="35">
        <v>18.1407998726974</v>
      </c>
      <c r="D11" s="35">
        <v>16.2477051972019</v>
      </c>
      <c r="E11" s="35">
        <v>15.0175859359822</v>
      </c>
      <c r="F11" s="36">
        <v>17.2306954859232</v>
      </c>
    </row>
    <row r="12">
      <c r="B12" s="30">
        <v>12.6869092358612</v>
      </c>
      <c r="C12" s="35">
        <v>9.86031074348451</v>
      </c>
      <c r="D12" s="35">
        <v>16.5341664198105</v>
      </c>
      <c r="E12" s="35">
        <v>20.740912571954</v>
      </c>
      <c r="F12" s="36">
        <v>17.696216552777</v>
      </c>
    </row>
    <row r="13">
      <c r="B13" s="30">
        <v>9.32408287805356</v>
      </c>
      <c r="C13" s="35">
        <v>11.5333914259752</v>
      </c>
      <c r="D13" s="35">
        <v>19.507877579209</v>
      </c>
      <c r="E13" s="35">
        <v>18.232166143889</v>
      </c>
      <c r="F13" s="36">
        <v>18.9651324036488</v>
      </c>
    </row>
    <row r="14">
      <c r="B14" s="30">
        <v>9.89070889253274</v>
      </c>
      <c r="C14" s="35">
        <v>11.0925696810258</v>
      </c>
      <c r="D14" s="35">
        <v>14.9721381408016</v>
      </c>
      <c r="E14" s="35">
        <v>14.3410809153915</v>
      </c>
      <c r="F14" s="36">
        <v>20.3318565343887</v>
      </c>
    </row>
    <row r="15">
      <c r="B15" s="30">
        <v>12.5182427686739</v>
      </c>
      <c r="C15" s="35">
        <v>15.6325954873232</v>
      </c>
      <c r="D15" s="35">
        <v>14.4262584716645</v>
      </c>
      <c r="E15" s="35">
        <v>12.6823278368682</v>
      </c>
      <c r="F15" s="36">
        <v>15.6219977109915</v>
      </c>
    </row>
    <row r="16">
      <c r="B16" s="30">
        <v>13.7940554409524</v>
      </c>
      <c r="C16" s="35">
        <v>9.18488067717311</v>
      </c>
      <c r="D16" s="35">
        <v>9.69107099214661</v>
      </c>
      <c r="E16" s="35">
        <v>14.0477290366658</v>
      </c>
      <c r="F16" s="36">
        <v>21.0022313239161</v>
      </c>
    </row>
    <row r="17">
      <c r="B17" s="38">
        <v>13.3029252061774</v>
      </c>
      <c r="C17" s="39">
        <v>15.6085204862523</v>
      </c>
      <c r="D17" s="39">
        <v>11.334442715535</v>
      </c>
      <c r="E17" s="39">
        <v>20.0810674441841</v>
      </c>
      <c r="F17" s="40">
        <v>19.1053306951485</v>
      </c>
    </row>
    <row r="18">
      <c r="A18" s="14" t="s">
        <v>25</v>
      </c>
      <c r="B18" s="42">
        <f t="shared" ref="B18:F18" si="1">AVERAGE(B8:B17)</f>
        <v>11.80740255</v>
      </c>
      <c r="C18" s="44">
        <f t="shared" si="1"/>
        <v>13.82604034</v>
      </c>
      <c r="D18" s="44">
        <f t="shared" si="1"/>
        <v>15.28017269</v>
      </c>
      <c r="E18" s="44">
        <f t="shared" si="1"/>
        <v>15.60690989</v>
      </c>
      <c r="F18" s="45">
        <f t="shared" si="1"/>
        <v>17.88956249</v>
      </c>
    </row>
    <row r="19">
      <c r="A19" s="14" t="s">
        <v>27</v>
      </c>
      <c r="B19" s="46">
        <f t="shared" ref="B19:F19" si="2">VAR(B8:B17)</f>
        <v>3.602598365</v>
      </c>
      <c r="C19" s="47">
        <f t="shared" si="2"/>
        <v>9.992960555</v>
      </c>
      <c r="D19" s="47">
        <f t="shared" si="2"/>
        <v>11.5167903</v>
      </c>
      <c r="E19" s="47">
        <f t="shared" si="2"/>
        <v>11.77723833</v>
      </c>
      <c r="F19" s="48">
        <f t="shared" si="2"/>
        <v>13.1483028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29"/>
    <col customWidth="1" min="3" max="3" width="8.57"/>
    <col customWidth="1" min="4" max="4" width="11.57"/>
    <col customWidth="1" min="5" max="5" width="11.0"/>
    <col customWidth="1" min="6" max="6" width="9.86"/>
    <col customWidth="1" min="7" max="7" width="9.71"/>
    <col customWidth="1" min="8" max="8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B2" s="2" t="s">
        <v>2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5" t="s">
        <v>13</v>
      </c>
    </row>
    <row r="3">
      <c r="B3" s="2" t="s">
        <v>14</v>
      </c>
      <c r="C3" s="3" t="s">
        <v>14</v>
      </c>
      <c r="D3" s="9" t="s">
        <v>12</v>
      </c>
      <c r="E3" s="10">
        <v>1.0</v>
      </c>
      <c r="F3" s="9">
        <v>100.0</v>
      </c>
      <c r="G3" s="10">
        <v>0.5</v>
      </c>
      <c r="H3" s="9" t="s">
        <v>17</v>
      </c>
      <c r="I3" s="12">
        <v>0.9</v>
      </c>
    </row>
    <row r="5">
      <c r="A5" s="1" t="s">
        <v>16</v>
      </c>
      <c r="B5" s="16" t="s">
        <v>12</v>
      </c>
      <c r="C5" s="18"/>
      <c r="D5" s="16" t="s">
        <v>21</v>
      </c>
      <c r="E5" s="18"/>
    </row>
    <row r="6">
      <c r="B6" s="20" t="s">
        <v>22</v>
      </c>
      <c r="C6" s="20" t="s">
        <v>24</v>
      </c>
      <c r="D6" s="20" t="s">
        <v>22</v>
      </c>
      <c r="E6" s="20" t="s">
        <v>24</v>
      </c>
    </row>
    <row r="7">
      <c r="B7" s="22">
        <v>405.0</v>
      </c>
      <c r="C7" s="24">
        <v>45.18</v>
      </c>
      <c r="D7" s="22">
        <v>739.0</v>
      </c>
      <c r="E7" s="25">
        <v>42.71</v>
      </c>
    </row>
    <row r="8">
      <c r="B8" s="27">
        <v>292.0</v>
      </c>
      <c r="C8" s="28">
        <v>44.91</v>
      </c>
      <c r="D8" s="27">
        <v>748.0</v>
      </c>
      <c r="E8" s="29">
        <v>43.74</v>
      </c>
    </row>
    <row r="9">
      <c r="B9" s="27">
        <v>164.0</v>
      </c>
      <c r="C9" s="28">
        <v>41.06</v>
      </c>
      <c r="D9" s="27">
        <v>747.0</v>
      </c>
      <c r="E9" s="29">
        <v>45.89</v>
      </c>
    </row>
    <row r="10">
      <c r="B10" s="27">
        <v>432.0</v>
      </c>
      <c r="C10" s="28">
        <v>46.09</v>
      </c>
      <c r="D10" s="27">
        <v>616.0</v>
      </c>
      <c r="E10" s="29">
        <v>45.98</v>
      </c>
    </row>
    <row r="11">
      <c r="B11" s="27">
        <v>56.0</v>
      </c>
      <c r="C11" s="28">
        <v>43.56</v>
      </c>
      <c r="D11" s="27">
        <v>635.0</v>
      </c>
      <c r="E11" s="29">
        <v>47.39</v>
      </c>
    </row>
    <row r="12">
      <c r="B12" s="27">
        <v>644.0</v>
      </c>
      <c r="C12" s="28">
        <v>44.68</v>
      </c>
      <c r="D12" s="27">
        <v>640.0</v>
      </c>
      <c r="E12" s="29">
        <v>45.62</v>
      </c>
    </row>
    <row r="13">
      <c r="B13" s="27">
        <v>329.0</v>
      </c>
      <c r="C13" s="28">
        <v>44.13</v>
      </c>
      <c r="D13" s="27">
        <v>841.0</v>
      </c>
      <c r="E13" s="29">
        <v>43.32</v>
      </c>
      <c r="G13" s="31"/>
    </row>
    <row r="14">
      <c r="B14" s="32">
        <v>297.0</v>
      </c>
      <c r="C14" s="33">
        <v>46.14</v>
      </c>
      <c r="D14" s="32">
        <v>826.0</v>
      </c>
      <c r="E14" s="34">
        <v>45.16</v>
      </c>
    </row>
    <row r="15">
      <c r="A15" s="14" t="s">
        <v>25</v>
      </c>
      <c r="B15" s="37">
        <f t="shared" ref="B15:E15" si="1">AVERAGE(B7:B14)</f>
        <v>327.375</v>
      </c>
      <c r="C15" s="41">
        <f t="shared" si="1"/>
        <v>44.46875</v>
      </c>
      <c r="D15" s="37">
        <f t="shared" si="1"/>
        <v>724</v>
      </c>
      <c r="E15" s="43">
        <f t="shared" si="1"/>
        <v>44.97625</v>
      </c>
    </row>
    <row r="16">
      <c r="A16" s="14" t="s">
        <v>27</v>
      </c>
      <c r="B16" s="37">
        <f t="shared" ref="B16:E16" si="2">VAR(B7:B14)</f>
        <v>31390.83929</v>
      </c>
      <c r="C16" s="41">
        <f t="shared" si="2"/>
        <v>2.675269643</v>
      </c>
      <c r="D16" s="37">
        <f t="shared" si="2"/>
        <v>7437.714286</v>
      </c>
      <c r="E16" s="43">
        <f t="shared" si="2"/>
        <v>2.503455357</v>
      </c>
    </row>
  </sheetData>
  <mergeCells count="2">
    <mergeCell ref="B5:C5"/>
    <mergeCell ref="D5:E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B2" s="2" t="s">
        <v>1</v>
      </c>
      <c r="C2" s="3" t="s">
        <v>3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5" t="s">
        <v>11</v>
      </c>
    </row>
    <row r="3">
      <c r="B3" s="2" t="s">
        <v>12</v>
      </c>
      <c r="C3" s="6">
        <v>0.5</v>
      </c>
      <c r="D3" s="3" t="s">
        <v>12</v>
      </c>
      <c r="E3" s="6">
        <v>1.0</v>
      </c>
      <c r="F3" s="3">
        <v>100.0</v>
      </c>
      <c r="G3" s="6">
        <v>0.9</v>
      </c>
      <c r="H3" s="3" t="s">
        <v>15</v>
      </c>
      <c r="I3" s="3">
        <v>200.0</v>
      </c>
      <c r="J3" s="8">
        <v>0.05</v>
      </c>
    </row>
    <row r="5">
      <c r="B5" s="49"/>
      <c r="C5" s="49"/>
      <c r="D5" s="50" t="s">
        <v>30</v>
      </c>
      <c r="E5" s="52"/>
      <c r="F5" s="52"/>
      <c r="G5" s="52"/>
      <c r="H5" s="56"/>
      <c r="I5" s="11"/>
      <c r="J5" s="49"/>
    </row>
    <row r="6">
      <c r="B6" s="57" t="s">
        <v>37</v>
      </c>
      <c r="C6" s="58" t="s">
        <v>38</v>
      </c>
      <c r="D6" s="59" t="s">
        <v>39</v>
      </c>
      <c r="E6" s="60" t="s">
        <v>40</v>
      </c>
      <c r="F6" s="60" t="s">
        <v>41</v>
      </c>
      <c r="G6" s="60" t="s">
        <v>42</v>
      </c>
      <c r="H6" s="62" t="s">
        <v>43</v>
      </c>
      <c r="I6" s="57" t="s">
        <v>45</v>
      </c>
      <c r="J6" s="58" t="s">
        <v>46</v>
      </c>
    </row>
    <row r="7">
      <c r="B7" s="57">
        <v>1.0</v>
      </c>
      <c r="C7" s="66">
        <v>1.91529374580986</v>
      </c>
      <c r="D7" s="67">
        <v>47.4018403911135</v>
      </c>
      <c r="E7" s="68">
        <v>0.497278925103448</v>
      </c>
      <c r="F7" s="68">
        <v>0.127338114642455</v>
      </c>
      <c r="G7" s="68">
        <v>0.341184632633036</v>
      </c>
      <c r="H7" s="70">
        <v>4.75491396657756</v>
      </c>
      <c r="I7" s="67">
        <v>40.5649726510698</v>
      </c>
      <c r="J7" s="74">
        <v>0.956088528592497</v>
      </c>
    </row>
    <row r="8">
      <c r="B8" s="76">
        <v>2.0</v>
      </c>
      <c r="C8" s="77">
        <v>1.91561897477518</v>
      </c>
      <c r="D8" s="78">
        <v>46.9228096368145</v>
      </c>
      <c r="E8" s="79">
        <v>0.526897039348342</v>
      </c>
      <c r="F8" s="79">
        <v>0.980662401536992</v>
      </c>
      <c r="G8" s="79">
        <v>0.598718816837076</v>
      </c>
      <c r="H8" s="80">
        <v>4.27464820195918</v>
      </c>
      <c r="I8" s="78">
        <v>44.2441956081956</v>
      </c>
      <c r="J8" s="81">
        <v>1.30771474812392</v>
      </c>
    </row>
    <row r="9">
      <c r="B9" s="76">
        <v>3.0</v>
      </c>
      <c r="C9" s="77">
        <v>1.91452447536323</v>
      </c>
      <c r="D9" s="78">
        <v>49.3141797526478</v>
      </c>
      <c r="E9" s="79">
        <v>0.509792046672215</v>
      </c>
      <c r="F9" s="79">
        <v>0.906394094856224</v>
      </c>
      <c r="G9" s="79">
        <v>0.688016216886794</v>
      </c>
      <c r="H9" s="80">
        <v>2.08840781044918</v>
      </c>
      <c r="I9" s="78">
        <v>50.4688025545099</v>
      </c>
      <c r="J9" s="81">
        <v>2.64896010634238</v>
      </c>
    </row>
    <row r="10">
      <c r="B10" s="76">
        <v>4.0</v>
      </c>
      <c r="C10" s="77">
        <v>1.91478458488158</v>
      </c>
      <c r="D10" s="78">
        <v>49.8497836634505</v>
      </c>
      <c r="E10" s="79">
        <v>0.480402587472661</v>
      </c>
      <c r="F10" s="79">
        <v>0.106493939101076</v>
      </c>
      <c r="G10" s="79">
        <v>0.307119802737629</v>
      </c>
      <c r="H10" s="80">
        <v>3.99599765527615</v>
      </c>
      <c r="I10" s="78">
        <v>49.6961664910291</v>
      </c>
      <c r="J10" s="81">
        <v>0.387617927999685</v>
      </c>
    </row>
    <row r="11">
      <c r="B11" s="82">
        <v>5.0</v>
      </c>
      <c r="C11" s="84">
        <v>1.91529374580986</v>
      </c>
      <c r="D11" s="86">
        <v>50.2558079102804</v>
      </c>
      <c r="E11" s="87">
        <v>0.454291034096023</v>
      </c>
      <c r="F11" s="87">
        <v>0.141910308137096</v>
      </c>
      <c r="G11" s="87">
        <v>0.598005603319401</v>
      </c>
      <c r="H11" s="93">
        <v>1.07241674593196</v>
      </c>
      <c r="I11" s="86">
        <v>48.9978324467718</v>
      </c>
      <c r="J11" s="94">
        <v>0.330752248127429</v>
      </c>
    </row>
    <row r="12">
      <c r="B12" s="49"/>
      <c r="C12" s="49"/>
      <c r="D12" s="49"/>
      <c r="E12" s="49"/>
      <c r="F12" s="49"/>
      <c r="G12" s="49"/>
      <c r="H12" s="49"/>
      <c r="I12" s="49"/>
    </row>
    <row r="13">
      <c r="A13" s="95"/>
      <c r="B13" s="49"/>
      <c r="C13" s="49"/>
      <c r="D13" s="49"/>
      <c r="E13" s="49"/>
      <c r="F13" s="49"/>
      <c r="G13" s="49"/>
      <c r="H13" s="49"/>
      <c r="I13" s="49"/>
    </row>
    <row r="14">
      <c r="A14" s="95"/>
      <c r="B14" s="49"/>
      <c r="C14" s="49"/>
      <c r="D14" s="49"/>
      <c r="E14" s="49"/>
      <c r="F14" s="49"/>
      <c r="G14" s="49"/>
      <c r="H14" s="49"/>
      <c r="I14" s="49"/>
    </row>
    <row r="15">
      <c r="A15" s="96"/>
      <c r="B15" s="49"/>
      <c r="C15" s="49"/>
      <c r="D15" s="49"/>
      <c r="E15" s="49"/>
      <c r="F15" s="49"/>
      <c r="G15" s="49"/>
      <c r="H15" s="49"/>
      <c r="I15" s="49"/>
    </row>
    <row r="16">
      <c r="A16" s="96"/>
      <c r="B16" s="49"/>
      <c r="C16" s="49"/>
      <c r="D16" s="49"/>
      <c r="E16" s="49"/>
      <c r="F16" s="49"/>
      <c r="G16" s="49"/>
      <c r="H16" s="49"/>
      <c r="I16" s="49"/>
    </row>
    <row r="17">
      <c r="A17" s="96"/>
      <c r="B17" s="49"/>
      <c r="C17" s="49"/>
      <c r="D17" s="49"/>
      <c r="E17" s="49"/>
      <c r="F17" s="49"/>
      <c r="G17" s="49"/>
      <c r="H17" s="49"/>
      <c r="I17" s="49"/>
    </row>
    <row r="18">
      <c r="A18" s="96"/>
      <c r="B18" s="49"/>
      <c r="C18" s="49"/>
      <c r="D18" s="49"/>
      <c r="E18" s="49"/>
      <c r="F18" s="49"/>
      <c r="G18" s="49"/>
      <c r="H18" s="49"/>
      <c r="I18" s="49"/>
    </row>
    <row r="19">
      <c r="A19" s="95"/>
      <c r="B19" s="49"/>
      <c r="C19" s="49"/>
      <c r="D19" s="49"/>
      <c r="E19" s="49"/>
      <c r="F19" s="49"/>
      <c r="G19" s="49"/>
      <c r="H19" s="49"/>
      <c r="I19" s="49"/>
    </row>
    <row r="20">
      <c r="A20" s="95"/>
      <c r="B20" s="49"/>
      <c r="C20" s="49"/>
      <c r="D20" s="49"/>
      <c r="E20" s="49"/>
      <c r="F20" s="49"/>
      <c r="G20" s="49"/>
      <c r="H20" s="49"/>
      <c r="I20" s="49"/>
    </row>
    <row r="21">
      <c r="A21" s="96"/>
      <c r="B21" s="49"/>
      <c r="C21" s="49"/>
      <c r="D21" s="49"/>
      <c r="E21" s="49"/>
      <c r="F21" s="49"/>
      <c r="G21" s="49"/>
      <c r="H21" s="49"/>
      <c r="I21" s="49"/>
    </row>
    <row r="22">
      <c r="A22" s="96"/>
      <c r="B22" s="49"/>
      <c r="C22" s="49"/>
      <c r="D22" s="49"/>
      <c r="E22" s="49"/>
      <c r="F22" s="49"/>
      <c r="G22" s="49"/>
      <c r="H22" s="49"/>
      <c r="I22" s="49"/>
    </row>
    <row r="23">
      <c r="A23" s="96"/>
      <c r="B23" s="49"/>
      <c r="C23" s="49"/>
      <c r="D23" s="49"/>
      <c r="E23" s="49"/>
      <c r="F23" s="49"/>
      <c r="G23" s="49"/>
      <c r="H23" s="49"/>
      <c r="I23" s="49"/>
    </row>
    <row r="24">
      <c r="A24" s="96"/>
      <c r="B24" s="49"/>
      <c r="C24" s="49"/>
      <c r="D24" s="49"/>
      <c r="E24" s="49"/>
      <c r="F24" s="49"/>
      <c r="G24" s="49"/>
      <c r="H24" s="49"/>
      <c r="I24" s="49"/>
    </row>
    <row r="25">
      <c r="B25" s="49"/>
      <c r="C25" s="49"/>
      <c r="D25" s="49"/>
      <c r="E25" s="49"/>
      <c r="F25" s="49"/>
      <c r="G25" s="49"/>
      <c r="H25" s="49"/>
      <c r="I25" s="49"/>
    </row>
    <row r="26">
      <c r="B26" s="49"/>
      <c r="C26" s="49"/>
      <c r="D26" s="49"/>
      <c r="E26" s="49"/>
      <c r="F26" s="49"/>
      <c r="G26" s="49"/>
      <c r="H26" s="49"/>
      <c r="I26" s="49"/>
    </row>
    <row r="32">
      <c r="A32" s="95"/>
    </row>
    <row r="33">
      <c r="A33" s="95"/>
    </row>
    <row r="45">
      <c r="A45" s="95"/>
    </row>
    <row r="46">
      <c r="A46" s="95"/>
    </row>
  </sheetData>
  <mergeCells count="1">
    <mergeCell ref="D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1" t="s">
        <v>28</v>
      </c>
      <c r="D4" s="11" t="s">
        <v>29</v>
      </c>
      <c r="F4" s="11" t="s">
        <v>31</v>
      </c>
      <c r="H4" s="11" t="s">
        <v>32</v>
      </c>
      <c r="J4" s="11" t="s">
        <v>33</v>
      </c>
      <c r="L4" s="11" t="s">
        <v>34</v>
      </c>
      <c r="N4" s="11" t="s">
        <v>35</v>
      </c>
    </row>
    <row r="5">
      <c r="B5" s="11" t="s">
        <v>24</v>
      </c>
      <c r="C5" s="11" t="s">
        <v>36</v>
      </c>
      <c r="D5" s="11" t="s">
        <v>24</v>
      </c>
      <c r="E5" s="11" t="s">
        <v>36</v>
      </c>
      <c r="F5" s="11" t="s">
        <v>24</v>
      </c>
      <c r="G5" s="11" t="s">
        <v>36</v>
      </c>
      <c r="H5" s="11" t="s">
        <v>24</v>
      </c>
      <c r="I5" s="11" t="s">
        <v>36</v>
      </c>
      <c r="J5" s="11" t="s">
        <v>24</v>
      </c>
      <c r="K5" s="11" t="s">
        <v>36</v>
      </c>
      <c r="L5" s="11" t="s">
        <v>24</v>
      </c>
      <c r="M5" s="11" t="s">
        <v>36</v>
      </c>
      <c r="N5" s="11" t="s">
        <v>24</v>
      </c>
      <c r="O5" s="11" t="s">
        <v>36</v>
      </c>
    </row>
    <row r="6">
      <c r="B6" s="51">
        <v>21.2648435714956</v>
      </c>
      <c r="C6" s="11">
        <v>1002.0</v>
      </c>
      <c r="D6" s="51">
        <v>24.2032406377005</v>
      </c>
      <c r="E6" s="11">
        <v>1427.0</v>
      </c>
      <c r="F6" s="51">
        <v>37.3370436018816</v>
      </c>
      <c r="G6" s="11">
        <v>1247.0</v>
      </c>
      <c r="H6" s="51">
        <v>47.0436346800016</v>
      </c>
      <c r="I6" s="11">
        <v>1247.0</v>
      </c>
      <c r="J6" s="51">
        <v>19.1701566151073</v>
      </c>
      <c r="K6" s="11">
        <v>1026.0</v>
      </c>
      <c r="L6" s="51">
        <v>22.8341026239955</v>
      </c>
      <c r="M6" s="11">
        <v>1158.0</v>
      </c>
      <c r="N6" s="51">
        <v>23.5690373293519</v>
      </c>
      <c r="O6" s="11">
        <v>1153.0</v>
      </c>
    </row>
    <row r="7">
      <c r="B7" s="51">
        <v>30.4714102531777</v>
      </c>
      <c r="C7" s="11">
        <v>1072.0</v>
      </c>
      <c r="D7" s="51">
        <v>20.1108286660212</v>
      </c>
      <c r="E7" s="11">
        <v>1097.0</v>
      </c>
      <c r="F7" s="51">
        <v>41.3123888232488</v>
      </c>
      <c r="G7" s="11">
        <v>2587.0</v>
      </c>
      <c r="H7" s="51">
        <v>47.64548724794</v>
      </c>
      <c r="I7" s="11">
        <v>1145.0</v>
      </c>
      <c r="J7" s="51">
        <v>17.1923630696857</v>
      </c>
      <c r="K7" s="11">
        <v>1002.0</v>
      </c>
      <c r="L7" s="51">
        <v>20.6556532858407</v>
      </c>
      <c r="M7" s="11">
        <v>1131.0</v>
      </c>
      <c r="N7" s="51">
        <v>25.6746679628132</v>
      </c>
      <c r="O7" s="11">
        <v>1015.0</v>
      </c>
    </row>
    <row r="8">
      <c r="B8" s="51">
        <v>29.8059681692185</v>
      </c>
      <c r="C8" s="11">
        <v>1959.0</v>
      </c>
      <c r="D8" s="51">
        <v>17.2484737039193</v>
      </c>
      <c r="E8" s="11">
        <v>1603.0</v>
      </c>
      <c r="F8" s="51">
        <v>39.2194716610069</v>
      </c>
      <c r="G8" s="11">
        <v>1525.0</v>
      </c>
      <c r="H8" s="51">
        <v>46.7829824883327</v>
      </c>
      <c r="I8" s="11">
        <v>1082.0</v>
      </c>
      <c r="J8" s="51">
        <v>13.7177076929578</v>
      </c>
      <c r="K8" s="11">
        <v>1518.0</v>
      </c>
      <c r="L8" s="51">
        <v>26.0830820753668</v>
      </c>
      <c r="M8" s="11">
        <v>1002.0</v>
      </c>
      <c r="N8" s="51">
        <v>21.5598854418729</v>
      </c>
      <c r="O8" s="11">
        <v>1002.0</v>
      </c>
    </row>
    <row r="9">
      <c r="B9" s="51">
        <v>21.0319971118876</v>
      </c>
      <c r="C9" s="11">
        <v>1039.0</v>
      </c>
      <c r="D9" s="51">
        <v>19.6910681496595</v>
      </c>
      <c r="E9" s="11">
        <v>1002.0</v>
      </c>
      <c r="F9" s="51">
        <v>37.890544853979</v>
      </c>
      <c r="G9" s="11">
        <v>1676.0</v>
      </c>
      <c r="H9" s="51">
        <v>47.8249015950734</v>
      </c>
      <c r="I9" s="11">
        <v>1131.0</v>
      </c>
      <c r="J9" s="51">
        <v>14.5239355924681</v>
      </c>
      <c r="K9" s="11">
        <v>1002.0</v>
      </c>
      <c r="L9" s="51">
        <v>18.9372566284362</v>
      </c>
      <c r="M9" s="11">
        <v>1101.0</v>
      </c>
      <c r="N9" s="51">
        <v>28.0060120773601</v>
      </c>
      <c r="O9" s="11">
        <v>1007.0</v>
      </c>
    </row>
    <row r="10">
      <c r="B10" s="51">
        <v>23.9075206345596</v>
      </c>
      <c r="C10" s="11">
        <v>1659.0</v>
      </c>
      <c r="D10" s="51">
        <v>20.8960623175452</v>
      </c>
      <c r="E10" s="11">
        <v>1230.0</v>
      </c>
      <c r="F10" s="51">
        <v>38.8592096663495</v>
      </c>
      <c r="G10" s="11">
        <v>1712.0</v>
      </c>
      <c r="H10" s="51">
        <v>49.4796300907608</v>
      </c>
      <c r="I10" s="11">
        <v>2071.0</v>
      </c>
      <c r="J10" s="51">
        <v>14.1492883528244</v>
      </c>
      <c r="K10" s="11">
        <v>1002.0</v>
      </c>
      <c r="L10" s="51">
        <v>22.6163987742348</v>
      </c>
      <c r="M10" s="11">
        <v>1002.0</v>
      </c>
      <c r="N10" s="51">
        <v>22.3625514887783</v>
      </c>
      <c r="O10" s="11">
        <v>1002.0</v>
      </c>
    </row>
    <row r="11">
      <c r="A11" s="1" t="s">
        <v>25</v>
      </c>
      <c r="B11" s="55">
        <f t="shared" ref="B11:O11" si="1">AVERAGE(B6:B10)</f>
        <v>25.29634795</v>
      </c>
      <c r="C11" s="49">
        <f t="shared" si="1"/>
        <v>1346.2</v>
      </c>
      <c r="D11" s="55">
        <f t="shared" si="1"/>
        <v>20.42993469</v>
      </c>
      <c r="E11" s="49">
        <f t="shared" si="1"/>
        <v>1271.8</v>
      </c>
      <c r="F11" s="55">
        <f t="shared" si="1"/>
        <v>38.92373172</v>
      </c>
      <c r="G11" s="49">
        <f t="shared" si="1"/>
        <v>1749.4</v>
      </c>
      <c r="H11" s="55">
        <f t="shared" si="1"/>
        <v>47.75532722</v>
      </c>
      <c r="I11" s="49">
        <f t="shared" si="1"/>
        <v>1335.2</v>
      </c>
      <c r="J11" s="55">
        <f t="shared" si="1"/>
        <v>15.75069026</v>
      </c>
      <c r="K11" s="49">
        <f t="shared" si="1"/>
        <v>1110</v>
      </c>
      <c r="L11" s="55">
        <f t="shared" si="1"/>
        <v>22.22529868</v>
      </c>
      <c r="M11" s="49">
        <f t="shared" si="1"/>
        <v>1078.8</v>
      </c>
      <c r="N11" s="55">
        <f t="shared" si="1"/>
        <v>24.23443086</v>
      </c>
      <c r="O11" s="49">
        <f t="shared" si="1"/>
        <v>1035.8</v>
      </c>
    </row>
  </sheetData>
  <mergeCells count="7">
    <mergeCell ref="B4:C4"/>
    <mergeCell ref="D4:E4"/>
    <mergeCell ref="F4:G4"/>
    <mergeCell ref="H4:I4"/>
    <mergeCell ref="J4:K4"/>
    <mergeCell ref="L4:M4"/>
    <mergeCell ref="N4:O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8.57"/>
    <col customWidth="1" min="4" max="4" width="8.14"/>
    <col customWidth="1" min="5" max="5" width="24.86"/>
    <col customWidth="1" min="6" max="6" width="19.43"/>
  </cols>
  <sheetData>
    <row r="1">
      <c r="A1" s="1" t="s">
        <v>0</v>
      </c>
    </row>
    <row r="2">
      <c r="B2" s="53" t="s">
        <v>2</v>
      </c>
      <c r="C2" s="54" t="s">
        <v>4</v>
      </c>
      <c r="D2" s="19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5" t="s">
        <v>11</v>
      </c>
    </row>
    <row r="3">
      <c r="B3" s="53" t="s">
        <v>18</v>
      </c>
      <c r="C3" s="54" t="s">
        <v>18</v>
      </c>
      <c r="D3" s="19" t="s">
        <v>12</v>
      </c>
      <c r="E3" s="6">
        <v>0.5</v>
      </c>
      <c r="F3" s="3">
        <v>100.0</v>
      </c>
      <c r="G3" s="6">
        <v>0.9</v>
      </c>
      <c r="H3" s="3" t="s">
        <v>15</v>
      </c>
      <c r="I3" s="3">
        <v>200.0</v>
      </c>
      <c r="J3" s="8">
        <v>0.05</v>
      </c>
    </row>
    <row r="5">
      <c r="B5" s="16" t="s">
        <v>1</v>
      </c>
      <c r="C5" s="61"/>
      <c r="D5" s="61"/>
      <c r="E5" s="61"/>
      <c r="F5" s="18"/>
    </row>
    <row r="6">
      <c r="B6" s="53" t="s">
        <v>44</v>
      </c>
      <c r="C6" s="63">
        <v>1.0</v>
      </c>
      <c r="D6" s="53" t="s">
        <v>47</v>
      </c>
      <c r="E6" s="54" t="s">
        <v>48</v>
      </c>
      <c r="F6" s="64" t="s">
        <v>49</v>
      </c>
    </row>
    <row r="7">
      <c r="A7" s="1" t="s">
        <v>16</v>
      </c>
      <c r="B7" s="65">
        <v>45.1579715729705</v>
      </c>
      <c r="C7" s="69"/>
      <c r="D7" s="71">
        <v>47.3217264410418</v>
      </c>
      <c r="F7" s="72"/>
    </row>
    <row r="8">
      <c r="B8" s="73">
        <v>42.3878142899416</v>
      </c>
      <c r="C8" s="75"/>
      <c r="D8" s="71">
        <v>42.4204099391773</v>
      </c>
      <c r="F8" s="72"/>
    </row>
    <row r="9">
      <c r="B9" s="73">
        <v>43.3726005241831</v>
      </c>
      <c r="C9" s="75"/>
      <c r="D9" s="71">
        <v>42.6309325667869</v>
      </c>
      <c r="F9" s="72"/>
    </row>
    <row r="10">
      <c r="B10" s="73">
        <v>41.5557535215492</v>
      </c>
      <c r="C10" s="75"/>
      <c r="D10" s="71">
        <v>42.6895941572456</v>
      </c>
      <c r="F10" s="72"/>
    </row>
    <row r="11">
      <c r="B11" s="73">
        <v>42.6483771771065</v>
      </c>
      <c r="C11" s="75"/>
      <c r="D11" s="71">
        <v>41.0649277092395</v>
      </c>
      <c r="F11" s="72"/>
    </row>
    <row r="12">
      <c r="B12" s="73">
        <v>45.0556373880415</v>
      </c>
      <c r="C12" s="75"/>
      <c r="D12" s="71">
        <v>40.545108687584</v>
      </c>
      <c r="F12" s="72"/>
    </row>
    <row r="13">
      <c r="B13" s="73">
        <v>42.4488398982495</v>
      </c>
      <c r="C13" s="75"/>
      <c r="D13" s="71">
        <v>42.1076411828858</v>
      </c>
      <c r="F13" s="72"/>
    </row>
    <row r="14">
      <c r="B14" s="73">
        <v>40.3541895374499</v>
      </c>
      <c r="C14" s="75"/>
      <c r="D14" s="71">
        <v>43.4421649397571</v>
      </c>
      <c r="F14" s="72"/>
    </row>
    <row r="15">
      <c r="B15" s="73">
        <v>42.8513966306517</v>
      </c>
      <c r="C15" s="75"/>
      <c r="D15" s="71">
        <v>46.9865103602861</v>
      </c>
      <c r="F15" s="72"/>
    </row>
    <row r="16">
      <c r="B16" s="83">
        <v>42.4434484285785</v>
      </c>
      <c r="C16" s="85"/>
      <c r="D16" s="88">
        <v>41.9946314109956</v>
      </c>
      <c r="E16" s="89"/>
      <c r="F16" s="90"/>
    </row>
    <row r="17">
      <c r="A17" s="1" t="s">
        <v>25</v>
      </c>
      <c r="B17" s="91">
        <f>AVERAGE(B7:B16)</f>
        <v>42.8276029</v>
      </c>
      <c r="C17" s="18"/>
      <c r="D17" s="92">
        <f>AVERAGE(D7:D16)</f>
        <v>43.12036474</v>
      </c>
      <c r="E17" s="61"/>
      <c r="F17" s="18"/>
    </row>
  </sheetData>
  <mergeCells count="23">
    <mergeCell ref="D7:F7"/>
    <mergeCell ref="D8:F8"/>
    <mergeCell ref="B7:C7"/>
    <mergeCell ref="B8:C8"/>
    <mergeCell ref="D9:F9"/>
    <mergeCell ref="D10:F10"/>
    <mergeCell ref="B9:C9"/>
    <mergeCell ref="B10:C10"/>
    <mergeCell ref="B11:C11"/>
    <mergeCell ref="B12:C12"/>
    <mergeCell ref="B13:C13"/>
    <mergeCell ref="B14:C14"/>
    <mergeCell ref="D11:F11"/>
    <mergeCell ref="D12:F12"/>
    <mergeCell ref="D13:F13"/>
    <mergeCell ref="D14:F14"/>
    <mergeCell ref="D15:F15"/>
    <mergeCell ref="D16:F16"/>
    <mergeCell ref="D17:F17"/>
    <mergeCell ref="B5:F5"/>
    <mergeCell ref="B15:C15"/>
    <mergeCell ref="B16:C16"/>
    <mergeCell ref="B17:C17"/>
  </mergeCells>
  <drawing r:id="rId1"/>
</worksheet>
</file>