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ipótesis 1" sheetId="1" r:id="rId3"/>
    <sheet state="visible" name="Hipótesis 2" sheetId="2" r:id="rId4"/>
    <sheet state="visible" name="Hipótesis 3" sheetId="3" r:id="rId5"/>
    <sheet state="visible" name="Hipótesis 4" sheetId="4" r:id="rId6"/>
    <sheet state="visible" name="Corridas" sheetId="5" r:id="rId7"/>
  </sheets>
  <definedNames/>
  <calcPr/>
</workbook>
</file>

<file path=xl/sharedStrings.xml><?xml version="1.0" encoding="utf-8"?>
<sst xmlns="http://schemas.openxmlformats.org/spreadsheetml/2006/main" count="81" uniqueCount="36">
  <si>
    <t>Parámetros</t>
  </si>
  <si>
    <t>Mutator</t>
  </si>
  <si>
    <t>Selector</t>
  </si>
  <si>
    <t>Replacer</t>
  </si>
  <si>
    <t>Mut. Prob.</t>
  </si>
  <si>
    <t>Cross</t>
  </si>
  <si>
    <t>Cross Prob.</t>
  </si>
  <si>
    <t>Population</t>
  </si>
  <si>
    <t>Gen. Gap.</t>
  </si>
  <si>
    <t>Breaker</t>
  </si>
  <si>
    <t>Unchanged</t>
  </si>
  <si>
    <t>Window</t>
  </si>
  <si>
    <t>Tolerance</t>
  </si>
  <si>
    <t>Ruleta</t>
  </si>
  <si>
    <t>Uniform</t>
  </si>
  <si>
    <t>Ranking</t>
  </si>
  <si>
    <t>Structure</t>
  </si>
  <si>
    <t>Content</t>
  </si>
  <si>
    <t>Resultados</t>
  </si>
  <si>
    <t>Elite</t>
  </si>
  <si>
    <t>Boltzmann</t>
  </si>
  <si>
    <t>Elite+Boltzmann</t>
  </si>
  <si>
    <t>Non Uniform</t>
  </si>
  <si>
    <t>Generation</t>
  </si>
  <si>
    <t>Fitness</t>
  </si>
  <si>
    <t>Promedios</t>
  </si>
  <si>
    <t>Promedio</t>
  </si>
  <si>
    <t>Varianza</t>
  </si>
  <si>
    <t>BOLTZMANN</t>
  </si>
  <si>
    <t>DETERMINISTIC TOURNEY</t>
  </si>
  <si>
    <t>PROBABILISTIC TOURNEY</t>
  </si>
  <si>
    <t>ELITE</t>
  </si>
  <si>
    <t>RANKING</t>
  </si>
  <si>
    <t>ROULETTE</t>
  </si>
  <si>
    <t>UNIVERSAL</t>
  </si>
  <si>
    <t>Generations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</si>
</sst>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0.00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25">
    <border/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dotted">
        <color rgb="FF000000"/>
      </right>
      <top style="medium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bottom style="medium">
        <color rgb="FF000000"/>
      </bottom>
    </border>
    <border>
      <right style="dotted">
        <color rgb="FF000000"/>
      </right>
      <bottom style="medium">
        <color rgb="FF000000"/>
      </bottom>
    </border>
    <border>
      <left style="dotted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medium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top style="dotted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5" fillId="0" fontId="1" numFmtId="9" xfId="0" applyAlignment="1" applyBorder="1" applyFont="1" applyNumberFormat="1">
      <alignment horizontal="center" readingOrder="0"/>
    </xf>
    <xf borderId="2" fillId="0" fontId="1" numFmtId="9" xfId="0" applyAlignment="1" applyBorder="1" applyFont="1" applyNumberFormat="1">
      <alignment horizontal="center" readingOrder="0"/>
    </xf>
    <xf borderId="6" fillId="0" fontId="1" numFmtId="0" xfId="0" applyAlignment="1" applyBorder="1" applyFont="1">
      <alignment horizontal="center" readingOrder="0"/>
    </xf>
    <xf borderId="7" fillId="0" fontId="1" numFmtId="9" xfId="0" applyAlignment="1" applyBorder="1" applyFont="1" applyNumberFormat="1">
      <alignment horizontal="center" readingOrder="0"/>
    </xf>
    <xf borderId="3" fillId="0" fontId="1" numFmtId="9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8" fillId="0" fontId="1" numFmtId="9" xfId="0" applyAlignment="1" applyBorder="1" applyFont="1" applyNumberFormat="1">
      <alignment horizontal="center" readingOrder="0"/>
    </xf>
    <xf borderId="8" fillId="0" fontId="1" numFmtId="0" xfId="0" applyAlignment="1" applyBorder="1" applyFont="1">
      <alignment horizontal="center" readingOrder="0"/>
    </xf>
    <xf borderId="9" fillId="0" fontId="1" numFmtId="164" xfId="0" applyAlignment="1" applyBorder="1" applyFont="1" applyNumberFormat="1">
      <alignment horizontal="center" readingOrder="0"/>
    </xf>
    <xf borderId="8" fillId="0" fontId="1" numFmtId="0" xfId="0" applyAlignment="1" applyBorder="1" applyFont="1">
      <alignment readingOrder="0"/>
    </xf>
    <xf borderId="10" fillId="0" fontId="1" numFmtId="0" xfId="0" applyAlignment="1" applyBorder="1" applyFont="1">
      <alignment horizontal="center" readingOrder="0"/>
    </xf>
    <xf borderId="11" fillId="0" fontId="1" numFmtId="164" xfId="0" applyAlignment="1" applyBorder="1" applyFont="1" applyNumberFormat="1">
      <alignment horizontal="center" readingOrder="0"/>
    </xf>
    <xf borderId="12" fillId="0" fontId="1" numFmtId="0" xfId="0" applyBorder="1" applyFont="1"/>
    <xf borderId="13" fillId="0" fontId="1" numFmtId="164" xfId="0" applyAlignment="1" applyBorder="1" applyFont="1" applyNumberFormat="1">
      <alignment horizontal="center" readingOrder="0"/>
    </xf>
    <xf borderId="14" fillId="0" fontId="1" numFmtId="164" xfId="0" applyAlignment="1" applyBorder="1" applyFont="1" applyNumberFormat="1">
      <alignment horizontal="center" readingOrder="0"/>
    </xf>
    <xf borderId="15" fillId="0" fontId="1" numFmtId="0" xfId="0" applyAlignment="1" applyBorder="1" applyFont="1">
      <alignment horizontal="center" readingOrder="0"/>
    </xf>
    <xf borderId="16" fillId="0" fontId="1" numFmtId="164" xfId="0" applyAlignment="1" applyBorder="1" applyFont="1" applyNumberFormat="1">
      <alignment horizontal="center" readingOrder="0"/>
    </xf>
    <xf borderId="17" fillId="0" fontId="1" numFmtId="164" xfId="0" applyAlignment="1" applyBorder="1" applyFont="1" applyNumberFormat="1">
      <alignment horizontal="center" readingOrder="0"/>
    </xf>
    <xf borderId="9" fillId="0" fontId="1" numFmtId="0" xfId="0" applyAlignment="1" applyBorder="1" applyFont="1">
      <alignment horizontal="center" readingOrder="0"/>
    </xf>
    <xf borderId="18" fillId="0" fontId="1" numFmtId="2" xfId="0" applyAlignment="1" applyBorder="1" applyFont="1" applyNumberFormat="1">
      <alignment horizontal="center" readingOrder="0"/>
    </xf>
    <xf borderId="13" fillId="0" fontId="1" numFmtId="0" xfId="0" applyAlignment="1" applyBorder="1" applyFont="1">
      <alignment horizontal="center" readingOrder="0"/>
    </xf>
    <xf borderId="19" fillId="0" fontId="1" numFmtId="164" xfId="0" applyAlignment="1" applyBorder="1" applyFont="1" applyNumberFormat="1">
      <alignment horizontal="center" readingOrder="0"/>
    </xf>
    <xf borderId="14" fillId="0" fontId="1" numFmtId="0" xfId="0" applyAlignment="1" applyBorder="1" applyFont="1">
      <alignment horizontal="center" readingOrder="0"/>
    </xf>
    <xf borderId="20" fillId="0" fontId="1" numFmtId="164" xfId="0" applyAlignment="1" applyBorder="1" applyFont="1" applyNumberFormat="1">
      <alignment horizontal="center" readingOrder="0"/>
    </xf>
    <xf borderId="21" fillId="0" fontId="1" numFmtId="2" xfId="0" applyAlignment="1" applyBorder="1" applyFont="1" applyNumberFormat="1">
      <alignment horizontal="center" readingOrder="0"/>
    </xf>
    <xf borderId="22" fillId="0" fontId="1" numFmtId="164" xfId="0" applyAlignment="1" applyBorder="1" applyFont="1" applyNumberFormat="1">
      <alignment horizontal="center" readingOrder="0"/>
    </xf>
    <xf borderId="17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right" readingOrder="0"/>
    </xf>
    <xf borderId="19" fillId="0" fontId="1" numFmtId="0" xfId="0" applyAlignment="1" applyBorder="1" applyFont="1">
      <alignment horizontal="center" readingOrder="0"/>
    </xf>
    <xf borderId="23" fillId="0" fontId="1" numFmtId="2" xfId="0" applyAlignment="1" applyBorder="1" applyFont="1" applyNumberFormat="1">
      <alignment horizontal="center" readingOrder="0"/>
    </xf>
    <xf borderId="22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/>
    </xf>
    <xf borderId="2" fillId="0" fontId="1" numFmtId="164" xfId="0" applyAlignment="1" applyBorder="1" applyFont="1" applyNumberFormat="1">
      <alignment horizontal="center"/>
    </xf>
    <xf borderId="1" fillId="0" fontId="1" numFmtId="2" xfId="0" applyAlignment="1" applyBorder="1" applyFont="1" applyNumberFormat="1">
      <alignment horizontal="center"/>
    </xf>
    <xf borderId="3" fillId="0" fontId="1" numFmtId="164" xfId="0" applyAlignment="1" applyBorder="1" applyFont="1" applyNumberFormat="1">
      <alignment horizontal="center"/>
    </xf>
    <xf borderId="24" fillId="0" fontId="1" numFmtId="2" xfId="0" applyAlignment="1" applyBorder="1" applyFont="1" applyNumberFormat="1">
      <alignment horizontal="center"/>
    </xf>
    <xf borderId="12" fillId="0" fontId="1" numFmtId="2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/>
    </xf>
    <xf borderId="2" fillId="0" fontId="1" numFmtId="165" xfId="0" applyAlignment="1" applyBorder="1" applyFont="1" applyNumberFormat="1">
      <alignment horizontal="center"/>
    </xf>
    <xf borderId="3" fillId="0" fontId="1" numFmtId="165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2" max="3" width="12.71"/>
    <col customWidth="1" min="4" max="4" width="14.86"/>
    <col customWidth="1" min="5" max="5" width="11.0"/>
    <col customWidth="1" min="6" max="6" width="9.86"/>
    <col customWidth="1" min="7" max="7" width="9.71"/>
    <col customWidth="1" min="8" max="9" width="7.71"/>
    <col customWidth="1" min="10" max="10" width="9.29"/>
    <col customWidth="1" min="11" max="11" width="9.14"/>
    <col customWidth="1" min="12" max="12" width="11.43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B2" s="2" t="s">
        <v>1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11</v>
      </c>
      <c r="J2" s="6" t="s">
        <v>12</v>
      </c>
    </row>
    <row r="3">
      <c r="B3" s="2" t="s">
        <v>14</v>
      </c>
      <c r="C3" s="10">
        <v>0.5</v>
      </c>
      <c r="D3" s="3" t="s">
        <v>14</v>
      </c>
      <c r="E3" s="10">
        <v>1.0</v>
      </c>
      <c r="F3" s="3">
        <v>100.0</v>
      </c>
      <c r="G3" s="10">
        <v>0.9</v>
      </c>
      <c r="H3" s="3" t="s">
        <v>17</v>
      </c>
      <c r="I3" s="3">
        <v>200.0</v>
      </c>
      <c r="J3" s="13">
        <v>0.05</v>
      </c>
    </row>
    <row r="5">
      <c r="A5" s="14" t="s">
        <v>18</v>
      </c>
      <c r="B5" s="16" t="s">
        <v>19</v>
      </c>
      <c r="C5" s="18" t="s">
        <v>20</v>
      </c>
      <c r="D5" s="18" t="s">
        <v>21</v>
      </c>
    </row>
    <row r="6">
      <c r="A6" s="14"/>
      <c r="B6" s="17">
        <v>45.1579715729705</v>
      </c>
      <c r="C6" s="20">
        <v>43.9233049782368</v>
      </c>
      <c r="D6" s="22">
        <v>46.4805128284976</v>
      </c>
    </row>
    <row r="7">
      <c r="B7" s="23">
        <v>42.3878142899416</v>
      </c>
      <c r="C7" s="25">
        <v>44.8724427669544</v>
      </c>
      <c r="D7" s="26">
        <v>46.2099972102049</v>
      </c>
    </row>
    <row r="8">
      <c r="B8" s="23">
        <v>43.3726005241831</v>
      </c>
      <c r="C8" s="25">
        <v>46.3047307695245</v>
      </c>
      <c r="D8" s="26">
        <v>46.2912118320734</v>
      </c>
    </row>
    <row r="9">
      <c r="B9" s="23">
        <v>41.5557535215492</v>
      </c>
      <c r="C9" s="25">
        <v>44.0961795724352</v>
      </c>
      <c r="D9" s="26">
        <v>45.9822873003839</v>
      </c>
    </row>
    <row r="10">
      <c r="B10" s="23">
        <v>42.6483771771065</v>
      </c>
      <c r="C10" s="25">
        <v>44.7357988668364</v>
      </c>
      <c r="D10" s="26">
        <v>47.6471098601611</v>
      </c>
    </row>
    <row r="11">
      <c r="B11" s="23">
        <v>45.0556373880415</v>
      </c>
      <c r="C11" s="25">
        <v>45.9765527998545</v>
      </c>
      <c r="D11" s="26">
        <v>49.2741770084568</v>
      </c>
    </row>
    <row r="12">
      <c r="B12" s="23">
        <v>42.4488398982495</v>
      </c>
      <c r="C12" s="25">
        <v>44.6196432676086</v>
      </c>
      <c r="D12" s="26">
        <v>46.7408610917884</v>
      </c>
    </row>
    <row r="13">
      <c r="B13" s="23">
        <v>40.3541895374499</v>
      </c>
      <c r="C13" s="25">
        <v>45.2617925734506</v>
      </c>
      <c r="D13" s="26">
        <v>45.5370194496475</v>
      </c>
    </row>
    <row r="14">
      <c r="B14" s="23">
        <v>42.8513966306517</v>
      </c>
      <c r="C14" s="25">
        <v>44.9210480725092</v>
      </c>
      <c r="D14" s="26">
        <v>49.1548102834345</v>
      </c>
    </row>
    <row r="15">
      <c r="B15" s="30">
        <v>42.4434484285785</v>
      </c>
      <c r="C15" s="32">
        <v>45.8635034294552</v>
      </c>
      <c r="D15" s="34">
        <v>47.6084835339628</v>
      </c>
    </row>
    <row r="16">
      <c r="A16" s="18" t="s">
        <v>25</v>
      </c>
      <c r="B16" s="40">
        <f t="shared" ref="B16:D16" si="1">AVERAGE(B6:B15)
</f>
        <v>42.8276029</v>
      </c>
      <c r="C16" s="41">
        <f t="shared" si="1"/>
        <v>45.05749971</v>
      </c>
      <c r="D16" s="43">
        <f t="shared" si="1"/>
        <v>47.09264704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2" max="6" width="11.71"/>
    <col customWidth="1" min="7" max="8" width="7.71"/>
    <col customWidth="1" min="9" max="10" width="9.29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>
      <c r="B2" s="4" t="s">
        <v>2</v>
      </c>
      <c r="C2" s="5" t="s">
        <v>3</v>
      </c>
      <c r="D2" s="7" t="s">
        <v>1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11</v>
      </c>
      <c r="K2" s="6" t="s">
        <v>12</v>
      </c>
    </row>
    <row r="3">
      <c r="B3" s="4" t="s">
        <v>15</v>
      </c>
      <c r="C3" s="5" t="s">
        <v>15</v>
      </c>
      <c r="D3" s="11" t="s">
        <v>14</v>
      </c>
      <c r="E3" s="8" t="s">
        <v>14</v>
      </c>
      <c r="F3" s="9">
        <v>1.0</v>
      </c>
      <c r="G3" s="8">
        <v>100.0</v>
      </c>
      <c r="H3" s="9">
        <v>0.5</v>
      </c>
      <c r="I3" s="8" t="s">
        <v>17</v>
      </c>
      <c r="J3" s="8">
        <v>200.0</v>
      </c>
      <c r="K3" s="12">
        <v>0.05</v>
      </c>
    </row>
    <row r="7">
      <c r="A7" s="14" t="s">
        <v>18</v>
      </c>
      <c r="B7" s="15">
        <v>0.0</v>
      </c>
      <c r="C7" s="15">
        <v>0.25</v>
      </c>
      <c r="D7" s="15">
        <v>0.5</v>
      </c>
      <c r="E7" s="15">
        <v>0.75</v>
      </c>
      <c r="F7" s="15">
        <v>1.0</v>
      </c>
    </row>
    <row r="8">
      <c r="B8" s="17">
        <v>10.2843627480859</v>
      </c>
      <c r="C8" s="20">
        <v>17.3486990923456</v>
      </c>
      <c r="D8" s="20">
        <v>12.7818480275296</v>
      </c>
      <c r="E8" s="20">
        <v>10.0578566535391</v>
      </c>
      <c r="F8" s="22">
        <v>14.0552243444426</v>
      </c>
    </row>
    <row r="9">
      <c r="B9" s="23">
        <v>9.33517611986621</v>
      </c>
      <c r="C9" s="25">
        <v>14.788649486437</v>
      </c>
      <c r="D9" s="25">
        <v>16.8306014225417</v>
      </c>
      <c r="E9" s="25">
        <v>17.5486122739602</v>
      </c>
      <c r="F9" s="26">
        <v>11.1453435905686</v>
      </c>
    </row>
    <row r="10">
      <c r="B10" s="23">
        <v>12.7043599387036</v>
      </c>
      <c r="C10" s="25">
        <v>15.0699864834934</v>
      </c>
      <c r="D10" s="25">
        <v>20.4756179688896</v>
      </c>
      <c r="E10" s="25">
        <v>13.3197600515069</v>
      </c>
      <c r="F10" s="26">
        <v>23.7415962221868</v>
      </c>
    </row>
    <row r="11">
      <c r="B11" s="23">
        <v>14.2332022628091</v>
      </c>
      <c r="C11" s="25">
        <v>18.1407998726974</v>
      </c>
      <c r="D11" s="25">
        <v>16.2477051972019</v>
      </c>
      <c r="E11" s="25">
        <v>15.0175859359822</v>
      </c>
      <c r="F11" s="26">
        <v>17.2306954859232</v>
      </c>
    </row>
    <row r="12">
      <c r="B12" s="23">
        <v>12.6869092358612</v>
      </c>
      <c r="C12" s="25">
        <v>9.86031074348451</v>
      </c>
      <c r="D12" s="25">
        <v>16.5341664198105</v>
      </c>
      <c r="E12" s="25">
        <v>20.740912571954</v>
      </c>
      <c r="F12" s="26">
        <v>17.696216552777</v>
      </c>
    </row>
    <row r="13">
      <c r="B13" s="23">
        <v>9.32408287805356</v>
      </c>
      <c r="C13" s="25">
        <v>11.5333914259752</v>
      </c>
      <c r="D13" s="25">
        <v>19.507877579209</v>
      </c>
      <c r="E13" s="25">
        <v>18.232166143889</v>
      </c>
      <c r="F13" s="26">
        <v>18.9651324036488</v>
      </c>
    </row>
    <row r="14">
      <c r="B14" s="23">
        <v>9.89070889253274</v>
      </c>
      <c r="C14" s="25">
        <v>11.0925696810258</v>
      </c>
      <c r="D14" s="25">
        <v>14.9721381408016</v>
      </c>
      <c r="E14" s="25">
        <v>14.3410809153915</v>
      </c>
      <c r="F14" s="26">
        <v>20.3318565343887</v>
      </c>
    </row>
    <row r="15">
      <c r="B15" s="23">
        <v>12.5182427686739</v>
      </c>
      <c r="C15" s="25">
        <v>15.6325954873232</v>
      </c>
      <c r="D15" s="25">
        <v>14.4262584716645</v>
      </c>
      <c r="E15" s="25">
        <v>12.6823278368682</v>
      </c>
      <c r="F15" s="26">
        <v>15.6219977109915</v>
      </c>
    </row>
    <row r="16">
      <c r="B16" s="23">
        <v>13.7940554409524</v>
      </c>
      <c r="C16" s="25">
        <v>9.18488067717311</v>
      </c>
      <c r="D16" s="25">
        <v>9.69107099214661</v>
      </c>
      <c r="E16" s="25">
        <v>14.0477290366658</v>
      </c>
      <c r="F16" s="26">
        <v>21.0022313239161</v>
      </c>
    </row>
    <row r="17">
      <c r="B17" s="30">
        <v>13.3029252061774</v>
      </c>
      <c r="C17" s="32">
        <v>15.6085204862523</v>
      </c>
      <c r="D17" s="32">
        <v>11.334442715535</v>
      </c>
      <c r="E17" s="32">
        <v>20.0810674441841</v>
      </c>
      <c r="F17" s="34">
        <v>19.1053306951485</v>
      </c>
    </row>
    <row r="18">
      <c r="A18" s="18" t="s">
        <v>26</v>
      </c>
      <c r="B18" s="40">
        <f t="shared" ref="B18:F18" si="1">AVERAGE(B8:B17)</f>
        <v>11.80740255</v>
      </c>
      <c r="C18" s="41">
        <f t="shared" si="1"/>
        <v>13.82604034</v>
      </c>
      <c r="D18" s="41">
        <f t="shared" si="1"/>
        <v>15.28017269</v>
      </c>
      <c r="E18" s="41">
        <f t="shared" si="1"/>
        <v>15.60690989</v>
      </c>
      <c r="F18" s="43">
        <f t="shared" si="1"/>
        <v>17.88956249</v>
      </c>
    </row>
    <row r="19">
      <c r="A19" s="18" t="s">
        <v>27</v>
      </c>
      <c r="B19" s="46">
        <f t="shared" ref="B19:F19" si="2">VAR(B8:B17)</f>
        <v>3.602598365</v>
      </c>
      <c r="C19" s="47">
        <f t="shared" si="2"/>
        <v>9.992960555</v>
      </c>
      <c r="D19" s="47">
        <f t="shared" si="2"/>
        <v>11.5167903</v>
      </c>
      <c r="E19" s="47">
        <f t="shared" si="2"/>
        <v>11.77723833</v>
      </c>
      <c r="F19" s="48">
        <f t="shared" si="2"/>
        <v>13.1483028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.29"/>
    <col customWidth="1" min="3" max="3" width="8.57"/>
    <col customWidth="1" min="4" max="4" width="11.57"/>
    <col customWidth="1" min="5" max="5" width="11.0"/>
    <col customWidth="1" min="6" max="6" width="9.86"/>
    <col customWidth="1" min="7" max="7" width="9.71"/>
    <col customWidth="1" min="8" max="8" width="8.71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>
      <c r="B2" s="2" t="s">
        <v>2</v>
      </c>
      <c r="C2" s="3" t="s">
        <v>3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6" t="s">
        <v>10</v>
      </c>
    </row>
    <row r="3">
      <c r="B3" s="2" t="s">
        <v>13</v>
      </c>
      <c r="C3" s="3" t="s">
        <v>13</v>
      </c>
      <c r="D3" s="8" t="s">
        <v>14</v>
      </c>
      <c r="E3" s="9">
        <v>1.0</v>
      </c>
      <c r="F3" s="8">
        <v>100.0</v>
      </c>
      <c r="G3" s="9">
        <v>0.5</v>
      </c>
      <c r="H3" s="8" t="s">
        <v>16</v>
      </c>
      <c r="I3" s="12">
        <v>0.9</v>
      </c>
    </row>
    <row r="5">
      <c r="A5" s="1" t="s">
        <v>18</v>
      </c>
      <c r="B5" s="19" t="s">
        <v>14</v>
      </c>
      <c r="C5" s="21"/>
      <c r="D5" s="19" t="s">
        <v>22</v>
      </c>
      <c r="E5" s="21"/>
    </row>
    <row r="6">
      <c r="B6" s="24" t="s">
        <v>23</v>
      </c>
      <c r="C6" s="24" t="s">
        <v>24</v>
      </c>
      <c r="D6" s="24" t="s">
        <v>23</v>
      </c>
      <c r="E6" s="24" t="s">
        <v>24</v>
      </c>
    </row>
    <row r="7">
      <c r="B7" s="27">
        <v>405.0</v>
      </c>
      <c r="C7" s="28">
        <v>45.18</v>
      </c>
      <c r="D7" s="27">
        <v>739.0</v>
      </c>
      <c r="E7" s="29">
        <v>42.71</v>
      </c>
    </row>
    <row r="8">
      <c r="B8" s="31">
        <v>292.0</v>
      </c>
      <c r="C8" s="33">
        <v>44.91</v>
      </c>
      <c r="D8" s="31">
        <v>748.0</v>
      </c>
      <c r="E8" s="35">
        <v>43.74</v>
      </c>
    </row>
    <row r="9">
      <c r="B9" s="31">
        <v>164.0</v>
      </c>
      <c r="C9" s="33">
        <v>41.06</v>
      </c>
      <c r="D9" s="31">
        <v>747.0</v>
      </c>
      <c r="E9" s="35">
        <v>45.89</v>
      </c>
    </row>
    <row r="10">
      <c r="B10" s="31">
        <v>432.0</v>
      </c>
      <c r="C10" s="33">
        <v>46.09</v>
      </c>
      <c r="D10" s="31">
        <v>616.0</v>
      </c>
      <c r="E10" s="35">
        <v>45.98</v>
      </c>
    </row>
    <row r="11">
      <c r="B11" s="31">
        <v>56.0</v>
      </c>
      <c r="C11" s="33">
        <v>43.56</v>
      </c>
      <c r="D11" s="31">
        <v>635.0</v>
      </c>
      <c r="E11" s="35">
        <v>47.39</v>
      </c>
    </row>
    <row r="12">
      <c r="B12" s="31">
        <v>644.0</v>
      </c>
      <c r="C12" s="33">
        <v>44.68</v>
      </c>
      <c r="D12" s="31">
        <v>640.0</v>
      </c>
      <c r="E12" s="35">
        <v>45.62</v>
      </c>
    </row>
    <row r="13">
      <c r="B13" s="31">
        <v>329.0</v>
      </c>
      <c r="C13" s="33">
        <v>44.13</v>
      </c>
      <c r="D13" s="31">
        <v>841.0</v>
      </c>
      <c r="E13" s="35">
        <v>43.32</v>
      </c>
      <c r="G13" s="36"/>
    </row>
    <row r="14">
      <c r="B14" s="37">
        <v>297.0</v>
      </c>
      <c r="C14" s="38">
        <v>46.14</v>
      </c>
      <c r="D14" s="37">
        <v>826.0</v>
      </c>
      <c r="E14" s="39">
        <v>45.16</v>
      </c>
    </row>
    <row r="15">
      <c r="A15" s="18" t="s">
        <v>26</v>
      </c>
      <c r="B15" s="42">
        <f t="shared" ref="B15:E15" si="1">AVERAGE(B7:B14)</f>
        <v>327.375</v>
      </c>
      <c r="C15" s="44">
        <f t="shared" si="1"/>
        <v>44.46875</v>
      </c>
      <c r="D15" s="42">
        <f t="shared" si="1"/>
        <v>724</v>
      </c>
      <c r="E15" s="45">
        <f t="shared" si="1"/>
        <v>44.97625</v>
      </c>
    </row>
    <row r="16">
      <c r="A16" s="18" t="s">
        <v>27</v>
      </c>
      <c r="B16" s="42">
        <f t="shared" ref="B16:E16" si="2">VAR(B7:B14)</f>
        <v>31390.83929</v>
      </c>
      <c r="C16" s="44">
        <f t="shared" si="2"/>
        <v>2.675269643</v>
      </c>
      <c r="D16" s="42">
        <f t="shared" si="2"/>
        <v>7437.714286</v>
      </c>
      <c r="E16" s="45">
        <f t="shared" si="2"/>
        <v>2.503455357</v>
      </c>
    </row>
  </sheetData>
  <mergeCells count="2">
    <mergeCell ref="B5:C5"/>
    <mergeCell ref="D5:E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B4" s="14" t="s">
        <v>28</v>
      </c>
      <c r="D4" s="14" t="s">
        <v>29</v>
      </c>
      <c r="F4" s="14" t="s">
        <v>30</v>
      </c>
      <c r="H4" s="14" t="s">
        <v>31</v>
      </c>
      <c r="J4" s="14" t="s">
        <v>32</v>
      </c>
      <c r="L4" s="14" t="s">
        <v>33</v>
      </c>
      <c r="N4" s="14" t="s">
        <v>34</v>
      </c>
    </row>
    <row r="5">
      <c r="B5" s="14" t="s">
        <v>24</v>
      </c>
      <c r="C5" s="14" t="s">
        <v>35</v>
      </c>
      <c r="D5" s="14" t="s">
        <v>24</v>
      </c>
      <c r="E5" s="14" t="s">
        <v>35</v>
      </c>
      <c r="F5" s="14" t="s">
        <v>24</v>
      </c>
      <c r="G5" s="14" t="s">
        <v>35</v>
      </c>
      <c r="H5" s="14" t="s">
        <v>24</v>
      </c>
      <c r="I5" s="14" t="s">
        <v>35</v>
      </c>
      <c r="J5" s="14" t="s">
        <v>24</v>
      </c>
      <c r="K5" s="14" t="s">
        <v>35</v>
      </c>
      <c r="L5" s="14" t="s">
        <v>24</v>
      </c>
      <c r="M5" s="14" t="s">
        <v>35</v>
      </c>
      <c r="N5" s="14" t="s">
        <v>24</v>
      </c>
      <c r="O5" s="14" t="s">
        <v>35</v>
      </c>
    </row>
    <row r="6">
      <c r="B6" s="49">
        <v>21.2648435714956</v>
      </c>
      <c r="C6" s="14">
        <v>1002.0</v>
      </c>
      <c r="D6" s="49">
        <v>24.2032406377005</v>
      </c>
      <c r="E6" s="14">
        <v>1427.0</v>
      </c>
      <c r="F6" s="49">
        <v>37.3370436018816</v>
      </c>
      <c r="G6" s="14">
        <v>1247.0</v>
      </c>
      <c r="H6" s="49">
        <v>47.0436346800016</v>
      </c>
      <c r="I6" s="14">
        <v>1247.0</v>
      </c>
      <c r="J6" s="49">
        <v>19.1701566151073</v>
      </c>
      <c r="K6" s="14">
        <v>1026.0</v>
      </c>
      <c r="L6" s="49">
        <v>22.8341026239955</v>
      </c>
      <c r="M6" s="14">
        <v>1158.0</v>
      </c>
      <c r="N6" s="49">
        <v>23.5690373293519</v>
      </c>
      <c r="O6" s="14">
        <v>1153.0</v>
      </c>
    </row>
    <row r="7">
      <c r="B7" s="49">
        <v>30.4714102531777</v>
      </c>
      <c r="C7" s="14">
        <v>1072.0</v>
      </c>
      <c r="D7" s="49">
        <v>20.1108286660212</v>
      </c>
      <c r="E7" s="14">
        <v>1097.0</v>
      </c>
      <c r="F7" s="49">
        <v>41.3123888232488</v>
      </c>
      <c r="G7" s="14">
        <v>2587.0</v>
      </c>
      <c r="H7" s="49">
        <v>47.64548724794</v>
      </c>
      <c r="I7" s="14">
        <v>1145.0</v>
      </c>
      <c r="J7" s="49">
        <v>17.1923630696857</v>
      </c>
      <c r="K7" s="14">
        <v>1002.0</v>
      </c>
      <c r="L7" s="49">
        <v>20.6556532858407</v>
      </c>
      <c r="M7" s="14">
        <v>1131.0</v>
      </c>
      <c r="N7" s="49">
        <v>25.6746679628132</v>
      </c>
      <c r="O7" s="14">
        <v>1015.0</v>
      </c>
    </row>
    <row r="8">
      <c r="B8" s="49">
        <v>29.8059681692185</v>
      </c>
      <c r="C8" s="14">
        <v>1959.0</v>
      </c>
      <c r="D8" s="49">
        <v>17.2484737039193</v>
      </c>
      <c r="E8" s="14">
        <v>1603.0</v>
      </c>
      <c r="F8" s="49">
        <v>39.2194716610069</v>
      </c>
      <c r="G8" s="14">
        <v>1525.0</v>
      </c>
      <c r="H8" s="49">
        <v>46.7829824883327</v>
      </c>
      <c r="I8" s="14">
        <v>1082.0</v>
      </c>
      <c r="J8" s="49">
        <v>13.7177076929578</v>
      </c>
      <c r="K8" s="14">
        <v>1518.0</v>
      </c>
      <c r="L8" s="49">
        <v>26.0830820753668</v>
      </c>
      <c r="M8" s="14">
        <v>1002.0</v>
      </c>
      <c r="N8" s="49">
        <v>21.5598854418729</v>
      </c>
      <c r="O8" s="14">
        <v>1002.0</v>
      </c>
    </row>
    <row r="9">
      <c r="B9" s="49">
        <v>21.0319971118876</v>
      </c>
      <c r="C9" s="14">
        <v>1039.0</v>
      </c>
      <c r="D9" s="49">
        <v>19.6910681496595</v>
      </c>
      <c r="E9" s="14">
        <v>1002.0</v>
      </c>
      <c r="F9" s="49">
        <v>37.890544853979</v>
      </c>
      <c r="G9" s="14">
        <v>1676.0</v>
      </c>
      <c r="H9" s="49">
        <v>47.8249015950734</v>
      </c>
      <c r="I9" s="14">
        <v>1131.0</v>
      </c>
      <c r="J9" s="49">
        <v>14.5239355924681</v>
      </c>
      <c r="K9" s="14">
        <v>1002.0</v>
      </c>
      <c r="L9" s="49">
        <v>18.9372566284362</v>
      </c>
      <c r="M9" s="14">
        <v>1101.0</v>
      </c>
      <c r="N9" s="49">
        <v>28.0060120773601</v>
      </c>
      <c r="O9" s="14">
        <v>1007.0</v>
      </c>
    </row>
    <row r="10">
      <c r="B10" s="49">
        <v>23.9075206345596</v>
      </c>
      <c r="C10" s="14">
        <v>1659.0</v>
      </c>
      <c r="D10" s="49">
        <v>20.8960623175452</v>
      </c>
      <c r="E10" s="14">
        <v>1230.0</v>
      </c>
      <c r="F10" s="49">
        <v>38.8592096663495</v>
      </c>
      <c r="G10" s="14">
        <v>1712.0</v>
      </c>
      <c r="H10" s="49">
        <v>49.4796300907608</v>
      </c>
      <c r="I10" s="14">
        <v>2071.0</v>
      </c>
      <c r="J10" s="49">
        <v>14.1492883528244</v>
      </c>
      <c r="K10" s="14">
        <v>1002.0</v>
      </c>
      <c r="L10" s="49">
        <v>22.6163987742348</v>
      </c>
      <c r="M10" s="14">
        <v>1002.0</v>
      </c>
      <c r="N10" s="49">
        <v>22.3625514887783</v>
      </c>
      <c r="O10" s="14">
        <v>1002.0</v>
      </c>
    </row>
    <row r="11">
      <c r="A11" s="1" t="s">
        <v>26</v>
      </c>
      <c r="B11" s="50">
        <f t="shared" ref="B11:O11" si="1">AVERAGE(B6:B10)</f>
        <v>25.29634795</v>
      </c>
      <c r="C11" s="51">
        <f t="shared" si="1"/>
        <v>1346.2</v>
      </c>
      <c r="D11" s="50">
        <f t="shared" si="1"/>
        <v>20.42993469</v>
      </c>
      <c r="E11" s="51">
        <f t="shared" si="1"/>
        <v>1271.8</v>
      </c>
      <c r="F11" s="50">
        <f t="shared" si="1"/>
        <v>38.92373172</v>
      </c>
      <c r="G11" s="51">
        <f t="shared" si="1"/>
        <v>1749.4</v>
      </c>
      <c r="H11" s="50">
        <f t="shared" si="1"/>
        <v>47.75532722</v>
      </c>
      <c r="I11" s="51">
        <f t="shared" si="1"/>
        <v>1335.2</v>
      </c>
      <c r="J11" s="50">
        <f t="shared" si="1"/>
        <v>15.75069026</v>
      </c>
      <c r="K11" s="51">
        <f t="shared" si="1"/>
        <v>1110</v>
      </c>
      <c r="L11" s="50">
        <f t="shared" si="1"/>
        <v>22.22529868</v>
      </c>
      <c r="M11" s="51">
        <f t="shared" si="1"/>
        <v>1078.8</v>
      </c>
      <c r="N11" s="50">
        <f t="shared" si="1"/>
        <v>24.23443086</v>
      </c>
      <c r="O11" s="51">
        <f t="shared" si="1"/>
        <v>1035.8</v>
      </c>
    </row>
  </sheetData>
  <mergeCells count="7">
    <mergeCell ref="B4:C4"/>
    <mergeCell ref="D4:E4"/>
    <mergeCell ref="F4:G4"/>
    <mergeCell ref="H4:I4"/>
    <mergeCell ref="J4:K4"/>
    <mergeCell ref="L4:M4"/>
    <mergeCell ref="N4:O4"/>
  </mergeCells>
  <drawing r:id="rId1"/>
</worksheet>
</file>