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Inspiron15\Desktop\"/>
    </mc:Choice>
  </mc:AlternateContent>
  <xr:revisionPtr revIDLastSave="0" documentId="8_{D45E4AE3-34C6-40D5-8E5F-35E028A88499}" xr6:coauthVersionLast="47" xr6:coauthVersionMax="47" xr10:uidLastSave="{00000000-0000-0000-0000-000000000000}"/>
  <bookViews>
    <workbookView xWindow="-108" yWindow="-108" windowWidth="23256" windowHeight="12576"/>
  </bookViews>
  <sheets>
    <sheet name="Reporte_ICB_Mes_en_Curso" sheetId="2" r:id="rId1"/>
    <sheet name="Mes en curso - Exportar ICB 202" sheetId="1" r:id="rId2"/>
  </sheets>
  <externalReferences>
    <externalReference r:id="rId3"/>
  </externalReferences>
  <calcPr calcId="0"/>
  <pivotCaches>
    <pivotCache cacheId="47" r:id="rId4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2" i="1"/>
</calcChain>
</file>

<file path=xl/sharedStrings.xml><?xml version="1.0" encoding="utf-8"?>
<sst xmlns="http://schemas.openxmlformats.org/spreadsheetml/2006/main" count="3441" uniqueCount="150">
  <si>
    <t>Cadena</t>
  </si>
  <si>
    <t>Sub Cadena</t>
  </si>
  <si>
    <t>Familia ICB</t>
  </si>
  <si>
    <t>Marca ICB</t>
  </si>
  <si>
    <t>SMU</t>
  </si>
  <si>
    <t>Unimarc</t>
  </si>
  <si>
    <t>Tic - Tac</t>
  </si>
  <si>
    <t>Ferrero</t>
  </si>
  <si>
    <t>Aji</t>
  </si>
  <si>
    <t>Don Juan</t>
  </si>
  <si>
    <t>Palmitos</t>
  </si>
  <si>
    <t>Esmeralda</t>
  </si>
  <si>
    <t>Mayorista 10</t>
  </si>
  <si>
    <t>Encurtidos</t>
  </si>
  <si>
    <t>Aceitunas</t>
  </si>
  <si>
    <t>Marcas Privadas</t>
  </si>
  <si>
    <t>Cencosud</t>
  </si>
  <si>
    <t>Jumbo</t>
  </si>
  <si>
    <t>Ketchup</t>
  </si>
  <si>
    <t>Hershey S</t>
  </si>
  <si>
    <t>Hersheys</t>
  </si>
  <si>
    <t>Walmart</t>
  </si>
  <si>
    <t>Hiper Lider</t>
  </si>
  <si>
    <t>At·n Tradicional</t>
  </si>
  <si>
    <t>Van Camps</t>
  </si>
  <si>
    <t>Atun Premium</t>
  </si>
  <si>
    <t>Tostadas</t>
  </si>
  <si>
    <t>Bauducco</t>
  </si>
  <si>
    <t>Not Mayo</t>
  </si>
  <si>
    <t>Not Company</t>
  </si>
  <si>
    <t>Ekono</t>
  </si>
  <si>
    <t>Ramitas</t>
  </si>
  <si>
    <t>Marco Polo 1</t>
  </si>
  <si>
    <t>Papas Fritas</t>
  </si>
  <si>
    <t>Salsas y Aderezos</t>
  </si>
  <si>
    <t>Don Vittorio</t>
  </si>
  <si>
    <t>Cacao</t>
  </si>
  <si>
    <t>Marco Polo 2</t>
  </si>
  <si>
    <t>Lider Express</t>
  </si>
  <si>
    <t>Sardinas</t>
  </si>
  <si>
    <t>Tottus</t>
  </si>
  <si>
    <t>Extruidos</t>
  </si>
  <si>
    <t>Central Mayorista</t>
  </si>
  <si>
    <t>Papas Horneadas</t>
  </si>
  <si>
    <t>Pringles</t>
  </si>
  <si>
    <t>Not Meat</t>
  </si>
  <si>
    <t>Santa Isabel</t>
  </si>
  <si>
    <t>Mostaza</t>
  </si>
  <si>
    <t>Not Milk</t>
  </si>
  <si>
    <t>Edra</t>
  </si>
  <si>
    <t>Acuenta</t>
  </si>
  <si>
    <t>Pannettones</t>
  </si>
  <si>
    <t>Chocolates</t>
  </si>
  <si>
    <t>Alvi</t>
  </si>
  <si>
    <t>Club</t>
  </si>
  <si>
    <t>Te Club</t>
  </si>
  <si>
    <t>Pi±as</t>
  </si>
  <si>
    <t>Alcachofas</t>
  </si>
  <si>
    <t>Mayonesa</t>
  </si>
  <si>
    <t>Popcorn</t>
  </si>
  <si>
    <t>Nuts</t>
  </si>
  <si>
    <t>Tortilla Chips</t>
  </si>
  <si>
    <t>Inferno</t>
  </si>
  <si>
    <t>Snack Mix</t>
  </si>
  <si>
    <t>Vinagres</t>
  </si>
  <si>
    <t>Pate</t>
  </si>
  <si>
    <t>La Piara</t>
  </si>
  <si>
    <t>Esparragos</t>
  </si>
  <si>
    <t>Fiesta</t>
  </si>
  <si>
    <t>CafÚ</t>
  </si>
  <si>
    <t>Copacabana</t>
  </si>
  <si>
    <t>Condimentos</t>
  </si>
  <si>
    <t>Pastas</t>
  </si>
  <si>
    <t>Barilla</t>
  </si>
  <si>
    <t>Kisses</t>
  </si>
  <si>
    <t>Emblem</t>
  </si>
  <si>
    <t>Jugo de Lim¾n</t>
  </si>
  <si>
    <t>Not Ice Cream</t>
  </si>
  <si>
    <t>Cereales</t>
  </si>
  <si>
    <t>Kelloggs</t>
  </si>
  <si>
    <t>Cookies</t>
  </si>
  <si>
    <t>Gomitas</t>
  </si>
  <si>
    <t>Amos</t>
  </si>
  <si>
    <t>CafÚ - Cßpsulas</t>
  </si>
  <si>
    <t>Lavazza</t>
  </si>
  <si>
    <t>Tree Nuts</t>
  </si>
  <si>
    <t>Colaci¾n</t>
  </si>
  <si>
    <t>Frutas Secas</t>
  </si>
  <si>
    <t>CafÚ - Instantßneo</t>
  </si>
  <si>
    <t>Cao</t>
  </si>
  <si>
    <t>Nutella</t>
  </si>
  <si>
    <t>Jam¾n Serrano</t>
  </si>
  <si>
    <t>Astures</t>
  </si>
  <si>
    <t>Reese S</t>
  </si>
  <si>
    <t>Garbanzos</t>
  </si>
  <si>
    <t>Queques</t>
  </si>
  <si>
    <t>Tomates</t>
  </si>
  <si>
    <t>Pan</t>
  </si>
  <si>
    <t>Mentos-Candies</t>
  </si>
  <si>
    <t>Perfetti Van Melle</t>
  </si>
  <si>
    <t>Fideos</t>
  </si>
  <si>
    <t>Champi±ones</t>
  </si>
  <si>
    <t>Cola Cao</t>
  </si>
  <si>
    <t>Tapas</t>
  </si>
  <si>
    <t>La Salte±a</t>
  </si>
  <si>
    <t>Pastas Frescas</t>
  </si>
  <si>
    <t>Saborizantes</t>
  </si>
  <si>
    <t>CafÚ - Grano Molido</t>
  </si>
  <si>
    <t>Choclitos</t>
  </si>
  <si>
    <t>Obleas</t>
  </si>
  <si>
    <t>Tartara</t>
  </si>
  <si>
    <t>Agua Mineral Con Gas</t>
  </si>
  <si>
    <t>Puyehue</t>
  </si>
  <si>
    <t>Agua Mineral Sin Gas</t>
  </si>
  <si>
    <t>Porotos</t>
  </si>
  <si>
    <t>Excelsior</t>
  </si>
  <si>
    <t>Ice Breakers</t>
  </si>
  <si>
    <t>No Definido</t>
  </si>
  <si>
    <t>Frutillas</t>
  </si>
  <si>
    <t>Quesos</t>
  </si>
  <si>
    <t>Lentejas</t>
  </si>
  <si>
    <t>Maam</t>
  </si>
  <si>
    <t>Otc</t>
  </si>
  <si>
    <t>Stock</t>
  </si>
  <si>
    <t>Promedio Diario</t>
  </si>
  <si>
    <t>Etiquetas de fila</t>
  </si>
  <si>
    <t>Suma de ene-23</t>
  </si>
  <si>
    <t>Suma de ene-22</t>
  </si>
  <si>
    <t>Suma de Variación</t>
  </si>
  <si>
    <t>Suma de % Crec.</t>
  </si>
  <si>
    <t>Suma de Días Inv</t>
  </si>
  <si>
    <t>Actualización B2B</t>
  </si>
  <si>
    <t>Proyección</t>
  </si>
  <si>
    <t>Suma de Venta Proyectada</t>
  </si>
  <si>
    <t>Suma de Venta perdida</t>
  </si>
  <si>
    <t>Suma</t>
  </si>
  <si>
    <t>Promedio</t>
  </si>
  <si>
    <t>Total</t>
  </si>
  <si>
    <t>Recuento</t>
  </si>
  <si>
    <t>Venta Total Mes en Curso</t>
  </si>
  <si>
    <t>Variación Total</t>
  </si>
  <si>
    <t>Crecimiento</t>
  </si>
  <si>
    <t>Días Inventario</t>
  </si>
  <si>
    <t>Proyección de Ventas</t>
  </si>
  <si>
    <t>Ventar perdidas Totales</t>
  </si>
  <si>
    <t>Venta mes curso</t>
  </si>
  <si>
    <t>Venta comparable</t>
  </si>
  <si>
    <t>Variación_</t>
  </si>
  <si>
    <t>%Crec.</t>
  </si>
  <si>
    <t>Venta Perdida_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</si>
</sst>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7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6" fillId="33" borderId="10" xfId="0" applyFont="1" applyFill="1" applyBorder="1"/>
    <xf numFmtId="164" fontId="0" fillId="0" borderId="0" xfId="0" applyNumberFormat="1"/>
    <xf numFmtId="3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7">
    <dxf>
      <numFmt numFmtId="13" formatCode="0%"/>
    </dxf>
    <dxf>
      <numFmt numFmtId="164" formatCode="0.0%"/>
    </dxf>
    <dxf>
      <numFmt numFmtId="3" formatCode="#,##0"/>
    </dxf>
    <dxf>
      <numFmt numFmtId="13" formatCode="0%"/>
    </dxf>
    <dxf>
      <numFmt numFmtId="3" formatCode="#,##0"/>
    </dxf>
    <dxf>
      <numFmt numFmtId="165" formatCode="#,##0.0"/>
    </dxf>
    <dxf>
      <numFmt numFmtId="3" formatCode="#,##0"/>
    </dxf>
    <dxf>
      <numFmt numFmtId="4" formatCode="#,##0.00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165" formatCode="#,##0.0"/>
    </dxf>
    <dxf>
      <numFmt numFmtId="3" formatCode="#,##0"/>
    </dxf>
    <dxf>
      <numFmt numFmtId="164" formatCode="0.0%"/>
    </dxf>
    <dxf>
      <numFmt numFmtId="4" formatCode="#,##0.00"/>
    </dxf>
    <dxf>
      <numFmt numFmtId="165" formatCode="#,##0.0"/>
    </dxf>
    <dxf>
      <numFmt numFmtId="3" formatCode="#,##0"/>
    </dxf>
    <dxf>
      <numFmt numFmtId="3" formatCode="#,##0"/>
    </dxf>
    <dxf>
      <numFmt numFmtId="3" formatCode="#,##0"/>
    </dxf>
    <dxf>
      <numFmt numFmtId="165" formatCode="#,##0.0"/>
    </dxf>
    <dxf>
      <numFmt numFmtId="3" formatCode="#,##0"/>
    </dxf>
    <dxf>
      <numFmt numFmtId="164" formatCode="0.0%"/>
    </dxf>
    <dxf>
      <numFmt numFmtId="4" formatCode="#,##0.00"/>
    </dxf>
    <dxf>
      <numFmt numFmtId="165" formatCode="#,##0.0"/>
    </dxf>
    <dxf>
      <numFmt numFmtId="165" formatCode="#,##0.0"/>
    </dxf>
    <dxf>
      <numFmt numFmtId="3" formatCode="#,##0"/>
    </dxf>
    <dxf>
      <numFmt numFmtId="3" formatCode="#,##0"/>
    </dxf>
    <dxf>
      <numFmt numFmtId="165" formatCode="#,##0.0"/>
    </dxf>
    <dxf>
      <numFmt numFmtId="3" formatCode="#,##0"/>
    </dxf>
    <dxf>
      <numFmt numFmtId="164" formatCode="0.0%"/>
    </dxf>
    <dxf>
      <numFmt numFmtId="4" formatCode="#,##0.00"/>
    </dxf>
    <dxf>
      <numFmt numFmtId="165" formatCode="#,##0.0"/>
    </dxf>
    <dxf>
      <numFmt numFmtId="165" formatCode="#,##0.0"/>
    </dxf>
    <dxf>
      <numFmt numFmtId="165" formatCode="#,##0.0"/>
    </dxf>
    <dxf>
      <numFmt numFmtId="3" formatCode="#,##0"/>
    </dxf>
    <dxf>
      <numFmt numFmtId="165" formatCode="#,##0.0"/>
    </dxf>
    <dxf>
      <numFmt numFmtId="3" formatCode="#,##0"/>
    </dxf>
    <dxf>
      <numFmt numFmtId="164" formatCode="0.0%"/>
    </dxf>
    <dxf>
      <numFmt numFmtId="4" formatCode="#,##0.00"/>
    </dxf>
    <dxf>
      <numFmt numFmtId="165" formatCode="#,##0.0"/>
    </dxf>
    <dxf>
      <numFmt numFmtId="165" formatCode="#,##0.0"/>
    </dxf>
    <dxf>
      <numFmt numFmtId="165" formatCode="#,##0.0"/>
    </dxf>
    <dxf>
      <numFmt numFmtId="165" formatCode="#,##0.0"/>
    </dxf>
    <dxf>
      <numFmt numFmtId="164" formatCode="0.0%"/>
    </dxf>
    <dxf>
      <numFmt numFmtId="4" formatCode="#,##0.00"/>
    </dxf>
    <dxf>
      <numFmt numFmtId="165" formatCode="#,##0.0"/>
    </dxf>
    <dxf>
      <numFmt numFmtId="165" formatCode="#,##0.0"/>
    </dxf>
    <dxf>
      <numFmt numFmtId="165" formatCode="#,##0.0"/>
    </dxf>
    <dxf>
      <numFmt numFmtId="164" formatCode="0.0%"/>
    </dxf>
    <dxf>
      <numFmt numFmtId="4" formatCode="#,##0.00"/>
    </dxf>
    <dxf>
      <numFmt numFmtId="165" formatCode="#,##0.0"/>
    </dxf>
    <dxf>
      <numFmt numFmtId="165" formatCode="#,##0.0"/>
    </dxf>
    <dxf>
      <numFmt numFmtId="164" formatCode="0.0%"/>
    </dxf>
    <dxf>
      <numFmt numFmtId="4" formatCode="#,##0.00"/>
    </dxf>
    <dxf>
      <numFmt numFmtId="165" formatCode="#,##0.0"/>
    </dxf>
    <dxf>
      <numFmt numFmtId="164" formatCode="0.0%"/>
    </dxf>
    <dxf>
      <numFmt numFmtId="4" formatCode="#,##0.00"/>
    </dxf>
    <dxf>
      <numFmt numFmtId="164" formatCode="0.0%"/>
    </dxf>
    <dxf>
      <numFmt numFmtId="4" formatCode="#,##0.00"/>
    </dxf>
    <dxf>
      <numFmt numFmtId="164" formatCode="0.0%"/>
    </dxf>
    <dxf>
      <numFmt numFmtId="4" formatCode="#,##0.00"/>
    </dxf>
    <dxf>
      <numFmt numFmtId="164" formatCode="0.0%"/>
    </dxf>
    <dxf>
      <numFmt numFmtId="4" formatCode="#,##0.00"/>
    </dxf>
    <dxf>
      <numFmt numFmtId="164" formatCode="0.0%"/>
    </dxf>
    <dxf>
      <numFmt numFmtId="4" formatCode="#,##0.00"/>
    </dxf>
    <dxf>
      <numFmt numFmtId="164" formatCode="0.0%"/>
    </dxf>
    <dxf>
      <numFmt numFmtId="4" formatCode="#,##0.00"/>
    </dxf>
    <dxf>
      <numFmt numFmtId="164" formatCode="0.0%"/>
    </dxf>
    <dxf>
      <numFmt numFmtId="4" formatCode="#,##0.00"/>
    </dxf>
    <dxf>
      <numFmt numFmtId="164" formatCode="0.0%"/>
    </dxf>
    <dxf>
      <numFmt numFmtId="4" formatCode="#,##0.00"/>
    </dxf>
    <dxf>
      <numFmt numFmtId="164" formatCode="0.0%"/>
    </dxf>
    <dxf>
      <numFmt numFmtId="4" formatCode="#,##0.00"/>
    </dxf>
    <dxf>
      <numFmt numFmtId="164" formatCode="0.0%"/>
    </dxf>
    <dxf>
      <numFmt numFmtId="4" formatCode="#,##0.00"/>
    </dxf>
    <dxf>
      <numFmt numFmtId="164" formatCode="0.0%"/>
    </dxf>
    <dxf>
      <numFmt numFmtId="13" formatCode="0%"/>
    </dxf>
    <dxf>
      <numFmt numFmtId="13" formatCode="0%"/>
    </dxf>
    <dxf>
      <numFmt numFmtId="164" formatCode="0.0%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IN~1/AppData/Local/Temp/Rar$DIa19532.27284/Stock%20Historico%20-%20Dato%20Fuente%20ICB%202023-01-12%2015.47.4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 Historico - Dato Fuente I"/>
    </sheetNames>
    <sheetDataSet>
      <sheetData sheetId="0">
        <row r="1">
          <cell r="C1" t="str">
            <v>Cadena</v>
          </cell>
          <cell r="D1" t="str">
            <v>Sub Cadena</v>
          </cell>
          <cell r="E1" t="str">
            <v>Familia ICB</v>
          </cell>
          <cell r="F1" t="str">
            <v>Marca ICB</v>
          </cell>
          <cell r="G1" t="str">
            <v>Stock Locales en PVP s/IVA</v>
          </cell>
          <cell r="H1" t="str">
            <v>Promedio Diario Ventas en PVP s/IVA</v>
          </cell>
        </row>
        <row r="2">
          <cell r="B2" t="str">
            <v>SMUUnimarcAgua Mineral Sin GasPuyehue</v>
          </cell>
          <cell r="C2" t="str">
            <v>SMU</v>
          </cell>
          <cell r="D2" t="str">
            <v>Unimarc</v>
          </cell>
          <cell r="E2" t="str">
            <v>Agua Mineral Sin Gas</v>
          </cell>
          <cell r="F2" t="str">
            <v>Puyehue</v>
          </cell>
          <cell r="G2">
            <v>3989572.915856</v>
          </cell>
          <cell r="H2">
            <v>186759.7</v>
          </cell>
        </row>
        <row r="3">
          <cell r="B3" t="str">
            <v>SMUMayorista 10AceitunasDon Juan</v>
          </cell>
          <cell r="C3" t="str">
            <v>SMU</v>
          </cell>
          <cell r="D3" t="str">
            <v>Mayorista 10</v>
          </cell>
          <cell r="E3" t="str">
            <v>Aceitunas</v>
          </cell>
          <cell r="F3" t="str">
            <v>Don Juan</v>
          </cell>
          <cell r="G3">
            <v>6170978.8300160002</v>
          </cell>
          <cell r="H3">
            <v>192125.83333299999</v>
          </cell>
        </row>
        <row r="4">
          <cell r="B4" t="str">
            <v>CencosudSanta IsabelAjiDon Juan</v>
          </cell>
          <cell r="C4" t="str">
            <v>Cencosud</v>
          </cell>
          <cell r="D4" t="str">
            <v>Santa Isabel</v>
          </cell>
          <cell r="E4" t="str">
            <v>Aji</v>
          </cell>
          <cell r="F4" t="str">
            <v>Don Juan</v>
          </cell>
          <cell r="G4">
            <v>23885576.843545999</v>
          </cell>
          <cell r="H4">
            <v>884079.64066599996</v>
          </cell>
        </row>
        <row r="5">
          <cell r="B5" t="str">
            <v>CencosudJumboCafÚCopacabana</v>
          </cell>
          <cell r="C5" t="str">
            <v>Cencosud</v>
          </cell>
          <cell r="D5" t="str">
            <v>Jumbo</v>
          </cell>
          <cell r="E5" t="str">
            <v>CafÚ</v>
          </cell>
          <cell r="F5" t="str">
            <v>Copacabana</v>
          </cell>
          <cell r="G5">
            <v>11535565.323148999</v>
          </cell>
          <cell r="H5">
            <v>841581.10100000002</v>
          </cell>
        </row>
        <row r="6">
          <cell r="B6" t="str">
            <v>TottusTottusPi±asEsmeralda</v>
          </cell>
          <cell r="C6" t="str">
            <v>Tottus</v>
          </cell>
          <cell r="D6" t="str">
            <v>Tottus</v>
          </cell>
          <cell r="E6" t="str">
            <v>Pi±as</v>
          </cell>
          <cell r="F6" t="str">
            <v>Esmeralda</v>
          </cell>
          <cell r="G6">
            <v>11174532.608061999</v>
          </cell>
          <cell r="H6">
            <v>356248.31199999998</v>
          </cell>
        </row>
        <row r="7">
          <cell r="B7" t="str">
            <v>CencosudSanta IsabelAjiMarcas Privadas</v>
          </cell>
          <cell r="C7" t="str">
            <v>Cencosud</v>
          </cell>
          <cell r="D7" t="str">
            <v>Santa Isabel</v>
          </cell>
          <cell r="E7" t="str">
            <v>Aji</v>
          </cell>
          <cell r="F7" t="str">
            <v>Marcas Privadas</v>
          </cell>
          <cell r="G7">
            <v>18199179.955154002</v>
          </cell>
          <cell r="H7">
            <v>472316.57566600002</v>
          </cell>
        </row>
        <row r="8">
          <cell r="B8" t="str">
            <v>CencosudJumboPapas FritasMarco Polo 1</v>
          </cell>
          <cell r="C8" t="str">
            <v>Cencosud</v>
          </cell>
          <cell r="D8" t="str">
            <v>Jumbo</v>
          </cell>
          <cell r="E8" t="str">
            <v>Papas Fritas</v>
          </cell>
          <cell r="F8" t="str">
            <v>Marco Polo 1</v>
          </cell>
          <cell r="G8">
            <v>200053949.86702999</v>
          </cell>
          <cell r="H8">
            <v>24735063.561000001</v>
          </cell>
        </row>
        <row r="9">
          <cell r="B9" t="str">
            <v>SMUUnimarcPi±asEsmeralda</v>
          </cell>
          <cell r="C9" t="str">
            <v>SMU</v>
          </cell>
          <cell r="D9" t="str">
            <v>Unimarc</v>
          </cell>
          <cell r="E9" t="str">
            <v>Pi±as</v>
          </cell>
          <cell r="F9" t="str">
            <v>Esmeralda</v>
          </cell>
          <cell r="G9">
            <v>51813612.917388</v>
          </cell>
          <cell r="H9">
            <v>1603978.033333</v>
          </cell>
        </row>
        <row r="10">
          <cell r="B10" t="str">
            <v>WalmartLider ExpressEmblemEmblem</v>
          </cell>
          <cell r="C10" t="str">
            <v>Walmart</v>
          </cell>
          <cell r="D10" t="str">
            <v>Lider Express</v>
          </cell>
          <cell r="E10" t="str">
            <v>Emblem</v>
          </cell>
          <cell r="F10" t="str">
            <v>Emblem</v>
          </cell>
          <cell r="G10">
            <v>18558335.349001002</v>
          </cell>
          <cell r="H10">
            <v>491754.03333300003</v>
          </cell>
        </row>
        <row r="11">
          <cell r="B11" t="str">
            <v>CencosudSanta IsabelExtruidosMarcas Privadas</v>
          </cell>
          <cell r="C11" t="str">
            <v>Cencosud</v>
          </cell>
          <cell r="D11" t="str">
            <v>Santa Isabel</v>
          </cell>
          <cell r="E11" t="str">
            <v>Extruidos</v>
          </cell>
          <cell r="F11" t="str">
            <v>Marcas Privadas</v>
          </cell>
          <cell r="G11">
            <v>8198941.7982029999</v>
          </cell>
          <cell r="H11">
            <v>881891.68166600005</v>
          </cell>
        </row>
        <row r="12">
          <cell r="B12" t="str">
            <v>TottusTottusNutellaFerrero</v>
          </cell>
          <cell r="C12" t="str">
            <v>Tottus</v>
          </cell>
          <cell r="D12" t="str">
            <v>Tottus</v>
          </cell>
          <cell r="E12" t="str">
            <v>Nutella</v>
          </cell>
          <cell r="F12" t="str">
            <v>Ferrero</v>
          </cell>
          <cell r="G12">
            <v>20491615.813533001</v>
          </cell>
          <cell r="H12">
            <v>713225.87662999996</v>
          </cell>
        </row>
        <row r="13">
          <cell r="B13" t="str">
            <v>WalmartLider ExpressChoclitosEsmeralda</v>
          </cell>
          <cell r="C13" t="str">
            <v>Walmart</v>
          </cell>
          <cell r="D13" t="str">
            <v>Lider Express</v>
          </cell>
          <cell r="E13" t="str">
            <v>Choclitos</v>
          </cell>
          <cell r="F13" t="str">
            <v>Esmeralda</v>
          </cell>
          <cell r="G13">
            <v>6387871.0484159999</v>
          </cell>
          <cell r="H13">
            <v>772289.56666600006</v>
          </cell>
        </row>
        <row r="14">
          <cell r="B14" t="str">
            <v>CencosudJumboTortilla ChipsMarco Polo 1</v>
          </cell>
          <cell r="C14" t="str">
            <v>Cencosud</v>
          </cell>
          <cell r="D14" t="str">
            <v>Jumbo</v>
          </cell>
          <cell r="E14" t="str">
            <v>Tortilla Chips</v>
          </cell>
          <cell r="F14" t="str">
            <v>Marco Polo 1</v>
          </cell>
          <cell r="G14">
            <v>6488235.5966910003</v>
          </cell>
          <cell r="H14">
            <v>884219.56966599997</v>
          </cell>
        </row>
        <row r="15">
          <cell r="B15" t="str">
            <v>CencosudSanta IsabelRamitasInferno</v>
          </cell>
          <cell r="C15" t="str">
            <v>Cencosud</v>
          </cell>
          <cell r="D15" t="str">
            <v>Santa Isabel</v>
          </cell>
          <cell r="E15" t="str">
            <v>Ramitas</v>
          </cell>
          <cell r="F15" t="str">
            <v>Inferno</v>
          </cell>
          <cell r="G15">
            <v>5049016.7497730004</v>
          </cell>
          <cell r="H15">
            <v>144418.82500000001</v>
          </cell>
        </row>
        <row r="16">
          <cell r="B16" t="str">
            <v>WalmartAcuentaClubTe Club</v>
          </cell>
          <cell r="C16" t="str">
            <v>Walmart</v>
          </cell>
          <cell r="D16" t="str">
            <v>Acuenta</v>
          </cell>
          <cell r="E16" t="str">
            <v>Club</v>
          </cell>
          <cell r="F16" t="str">
            <v>Te Club</v>
          </cell>
          <cell r="G16">
            <v>208020444.359319</v>
          </cell>
          <cell r="H16">
            <v>1130726.6333329999</v>
          </cell>
        </row>
        <row r="17">
          <cell r="B17" t="str">
            <v>TottusTottusCacaoMarco Polo 2</v>
          </cell>
          <cell r="C17" t="str">
            <v>Tottus</v>
          </cell>
          <cell r="D17" t="str">
            <v>Tottus</v>
          </cell>
          <cell r="E17" t="str">
            <v>Cacao</v>
          </cell>
          <cell r="F17" t="str">
            <v>Marco Polo 2</v>
          </cell>
          <cell r="G17">
            <v>4697759.2054949999</v>
          </cell>
          <cell r="H17">
            <v>204596.99807599999</v>
          </cell>
        </row>
        <row r="18">
          <cell r="B18" t="str">
            <v>TottusTottusClubTe Club</v>
          </cell>
          <cell r="C18" t="str">
            <v>Tottus</v>
          </cell>
          <cell r="D18" t="str">
            <v>Tottus</v>
          </cell>
          <cell r="E18" t="str">
            <v>Club</v>
          </cell>
          <cell r="F18" t="str">
            <v>Te Club</v>
          </cell>
          <cell r="G18">
            <v>38199860.321919002</v>
          </cell>
          <cell r="H18">
            <v>450595.25003300002</v>
          </cell>
        </row>
        <row r="19">
          <cell r="B19" t="str">
            <v>WalmartLider ExpressPanBauducco</v>
          </cell>
          <cell r="C19" t="str">
            <v>Walmart</v>
          </cell>
          <cell r="D19" t="str">
            <v>Lider Express</v>
          </cell>
          <cell r="E19" t="str">
            <v>Pan</v>
          </cell>
          <cell r="F19" t="str">
            <v>Bauducco</v>
          </cell>
          <cell r="G19">
            <v>5219845.2784759998</v>
          </cell>
          <cell r="H19">
            <v>295065.33333300002</v>
          </cell>
        </row>
        <row r="20">
          <cell r="B20" t="str">
            <v>SMUUnimarcPannettonesBauducco</v>
          </cell>
          <cell r="C20" t="str">
            <v>SMU</v>
          </cell>
          <cell r="D20" t="str">
            <v>Unimarc</v>
          </cell>
          <cell r="E20" t="str">
            <v>Pannettones</v>
          </cell>
          <cell r="F20" t="str">
            <v>Bauducco</v>
          </cell>
          <cell r="G20">
            <v>19270960.746103998</v>
          </cell>
          <cell r="H20">
            <v>723563</v>
          </cell>
        </row>
        <row r="21">
          <cell r="B21" t="str">
            <v>TottusTottusGomitasAmos</v>
          </cell>
          <cell r="C21" t="str">
            <v>Tottus</v>
          </cell>
          <cell r="D21" t="str">
            <v>Tottus</v>
          </cell>
          <cell r="E21" t="str">
            <v>Gomitas</v>
          </cell>
          <cell r="F21" t="str">
            <v>Amos</v>
          </cell>
          <cell r="G21">
            <v>1893107.075036</v>
          </cell>
          <cell r="H21">
            <v>208549.18231800001</v>
          </cell>
        </row>
        <row r="22">
          <cell r="B22" t="str">
            <v>CencosudSanta IsabelSalsas y AderezosDon Juan</v>
          </cell>
          <cell r="C22" t="str">
            <v>Cencosud</v>
          </cell>
          <cell r="D22" t="str">
            <v>Santa Isabel</v>
          </cell>
          <cell r="E22" t="str">
            <v>Salsas y Aderezos</v>
          </cell>
          <cell r="F22" t="str">
            <v>Don Juan</v>
          </cell>
          <cell r="G22">
            <v>4437514.123168</v>
          </cell>
          <cell r="H22">
            <v>244325.47133299999</v>
          </cell>
        </row>
        <row r="23">
          <cell r="B23" t="str">
            <v>CencosudSanta IsabelSalsas y AderezosDon Vittorio</v>
          </cell>
          <cell r="C23" t="str">
            <v>Cencosud</v>
          </cell>
          <cell r="D23" t="str">
            <v>Santa Isabel</v>
          </cell>
          <cell r="E23" t="str">
            <v>Salsas y Aderezos</v>
          </cell>
          <cell r="F23" t="str">
            <v>Don Vittorio</v>
          </cell>
          <cell r="G23">
            <v>23832447.265981</v>
          </cell>
          <cell r="H23">
            <v>596620.59433300002</v>
          </cell>
        </row>
        <row r="24">
          <cell r="B24" t="str">
            <v>SMUUnimarcHershey SHersheys</v>
          </cell>
          <cell r="C24" t="str">
            <v>SMU</v>
          </cell>
          <cell r="D24" t="str">
            <v>Unimarc</v>
          </cell>
          <cell r="E24" t="str">
            <v>Hershey S</v>
          </cell>
          <cell r="F24" t="str">
            <v>Hersheys</v>
          </cell>
          <cell r="G24">
            <v>144416361.641321</v>
          </cell>
          <cell r="H24">
            <v>2297153.8333330001</v>
          </cell>
        </row>
        <row r="25">
          <cell r="B25" t="str">
            <v>TottusTottusTostadasBauducco</v>
          </cell>
          <cell r="C25" t="str">
            <v>Tottus</v>
          </cell>
          <cell r="D25" t="str">
            <v>Tottus</v>
          </cell>
          <cell r="E25" t="str">
            <v>Tostadas</v>
          </cell>
          <cell r="F25" t="str">
            <v>Bauducco</v>
          </cell>
          <cell r="G25">
            <v>4339785.4905070001</v>
          </cell>
          <cell r="H25">
            <v>124009.78408</v>
          </cell>
        </row>
        <row r="26">
          <cell r="B26" t="str">
            <v>WalmartLider ExpressExtruidosMarco Polo 1</v>
          </cell>
          <cell r="C26" t="str">
            <v>Walmart</v>
          </cell>
          <cell r="D26" t="str">
            <v>Lider Express</v>
          </cell>
          <cell r="E26" t="str">
            <v>Extruidos</v>
          </cell>
          <cell r="F26" t="str">
            <v>Marco Polo 1</v>
          </cell>
          <cell r="G26">
            <v>12595702.405624</v>
          </cell>
          <cell r="H26">
            <v>1320817.7</v>
          </cell>
        </row>
        <row r="27">
          <cell r="B27" t="str">
            <v>CencosudSanta IsabelPapas FritasMarco Polo 1</v>
          </cell>
          <cell r="C27" t="str">
            <v>Cencosud</v>
          </cell>
          <cell r="D27" t="str">
            <v>Santa Isabel</v>
          </cell>
          <cell r="E27" t="str">
            <v>Papas Fritas</v>
          </cell>
          <cell r="F27" t="str">
            <v>Marco Polo 1</v>
          </cell>
          <cell r="G27">
            <v>128466543.921896</v>
          </cell>
          <cell r="H27">
            <v>12874381.314332999</v>
          </cell>
        </row>
        <row r="28">
          <cell r="B28" t="str">
            <v>CencosudSanta IsabelFiestaMarco Polo 2</v>
          </cell>
          <cell r="C28" t="str">
            <v>Cencosud</v>
          </cell>
          <cell r="D28" t="str">
            <v>Santa Isabel</v>
          </cell>
          <cell r="E28" t="str">
            <v>Fiesta</v>
          </cell>
          <cell r="F28" t="str">
            <v>Marco Polo 2</v>
          </cell>
          <cell r="G28">
            <v>10933781.988570999</v>
          </cell>
          <cell r="H28">
            <v>167343.35533300001</v>
          </cell>
        </row>
        <row r="29">
          <cell r="B29" t="str">
            <v>WalmartLider ExpressAceitunasDon Juan</v>
          </cell>
          <cell r="C29" t="str">
            <v>Walmart</v>
          </cell>
          <cell r="D29" t="str">
            <v>Lider Express</v>
          </cell>
          <cell r="E29" t="str">
            <v>Aceitunas</v>
          </cell>
          <cell r="F29" t="str">
            <v>Don Juan</v>
          </cell>
          <cell r="G29">
            <v>35490721.422444001</v>
          </cell>
          <cell r="H29">
            <v>1874669.9333329999</v>
          </cell>
        </row>
        <row r="30">
          <cell r="B30" t="str">
            <v>TottusTottusJam¾n SerranoAstures</v>
          </cell>
          <cell r="C30" t="str">
            <v>Tottus</v>
          </cell>
          <cell r="D30" t="str">
            <v>Tottus</v>
          </cell>
          <cell r="E30" t="str">
            <v>Jam¾n Serrano</v>
          </cell>
          <cell r="F30" t="str">
            <v>Astures</v>
          </cell>
          <cell r="G30">
            <v>764597.12710200006</v>
          </cell>
          <cell r="H30">
            <v>33582.767736000002</v>
          </cell>
        </row>
        <row r="31">
          <cell r="B31" t="str">
            <v>CencosudSanta IsabelMostazaMarcas Privadas</v>
          </cell>
          <cell r="C31" t="str">
            <v>Cencosud</v>
          </cell>
          <cell r="D31" t="str">
            <v>Santa Isabel</v>
          </cell>
          <cell r="E31" t="str">
            <v>Mostaza</v>
          </cell>
          <cell r="F31" t="str">
            <v>Marcas Privadas</v>
          </cell>
          <cell r="G31">
            <v>5102021.3646200001</v>
          </cell>
          <cell r="H31">
            <v>532724.04299999995</v>
          </cell>
        </row>
        <row r="32">
          <cell r="B32" t="str">
            <v>WalmartLider ExpressCacaoEdra</v>
          </cell>
          <cell r="C32" t="str">
            <v>Walmart</v>
          </cell>
          <cell r="D32" t="str">
            <v>Lider Express</v>
          </cell>
          <cell r="E32" t="str">
            <v>Cacao</v>
          </cell>
          <cell r="F32" t="str">
            <v>Edra</v>
          </cell>
          <cell r="G32">
            <v>8318288.2714440003</v>
          </cell>
          <cell r="H32">
            <v>303151.7</v>
          </cell>
        </row>
        <row r="33">
          <cell r="B33" t="str">
            <v>SMUUnimarcPapas HorneadasPringles</v>
          </cell>
          <cell r="C33" t="str">
            <v>SMU</v>
          </cell>
          <cell r="D33" t="str">
            <v>Unimarc</v>
          </cell>
          <cell r="E33" t="str">
            <v>Papas Horneadas</v>
          </cell>
          <cell r="F33" t="str">
            <v>Pringles</v>
          </cell>
          <cell r="G33">
            <v>29892412.941973001</v>
          </cell>
          <cell r="H33">
            <v>1778104.4333329999</v>
          </cell>
        </row>
        <row r="34">
          <cell r="B34" t="str">
            <v>SMUUnimarcNot Ice CreamNot Company</v>
          </cell>
          <cell r="C34" t="str">
            <v>SMU</v>
          </cell>
          <cell r="D34" t="str">
            <v>Unimarc</v>
          </cell>
          <cell r="E34" t="str">
            <v>Not Ice Cream</v>
          </cell>
          <cell r="F34" t="str">
            <v>Not Company</v>
          </cell>
          <cell r="G34">
            <v>44253350.935813002</v>
          </cell>
          <cell r="H34">
            <v>518283.76666600001</v>
          </cell>
        </row>
        <row r="35">
          <cell r="B35" t="str">
            <v>SMUUnimarcCerealesKelloggs</v>
          </cell>
          <cell r="C35" t="str">
            <v>SMU</v>
          </cell>
          <cell r="D35" t="str">
            <v>Unimarc</v>
          </cell>
          <cell r="E35" t="str">
            <v>Cereales</v>
          </cell>
          <cell r="F35" t="str">
            <v>Kelloggs</v>
          </cell>
          <cell r="G35">
            <v>214464889.71713701</v>
          </cell>
          <cell r="H35">
            <v>4337242.8333329996</v>
          </cell>
        </row>
        <row r="36">
          <cell r="B36" t="str">
            <v>WalmartLider ExpressAceitunasMarcas Privadas</v>
          </cell>
          <cell r="C36" t="str">
            <v>Walmart</v>
          </cell>
          <cell r="D36" t="str">
            <v>Lider Express</v>
          </cell>
          <cell r="E36" t="str">
            <v>Aceitunas</v>
          </cell>
          <cell r="F36" t="str">
            <v>Marcas Privadas</v>
          </cell>
          <cell r="G36">
            <v>11798664.969232</v>
          </cell>
          <cell r="H36">
            <v>890860.06666600006</v>
          </cell>
        </row>
        <row r="37">
          <cell r="B37" t="str">
            <v>CencosudJumboCondimentosMarco Polo 2</v>
          </cell>
          <cell r="C37" t="str">
            <v>Cencosud</v>
          </cell>
          <cell r="D37" t="str">
            <v>Jumbo</v>
          </cell>
          <cell r="E37" t="str">
            <v>Condimentos</v>
          </cell>
          <cell r="F37" t="str">
            <v>Marco Polo 2</v>
          </cell>
          <cell r="G37">
            <v>5919.8349150000004</v>
          </cell>
          <cell r="H37">
            <v>0</v>
          </cell>
        </row>
        <row r="38">
          <cell r="B38" t="str">
            <v>SMUUnimarcNutsMarco Polo 1</v>
          </cell>
          <cell r="C38" t="str">
            <v>SMU</v>
          </cell>
          <cell r="D38" t="str">
            <v>Unimarc</v>
          </cell>
          <cell r="E38" t="str">
            <v>Nuts</v>
          </cell>
          <cell r="F38" t="str">
            <v>Marco Polo 1</v>
          </cell>
          <cell r="G38">
            <v>44658016.624251001</v>
          </cell>
          <cell r="H38">
            <v>3139250.6</v>
          </cell>
        </row>
        <row r="39">
          <cell r="B39" t="str">
            <v>WalmartLider ExpressMostazaMarcas Privadas</v>
          </cell>
          <cell r="C39" t="str">
            <v>Walmart</v>
          </cell>
          <cell r="D39" t="str">
            <v>Lider Express</v>
          </cell>
          <cell r="E39" t="str">
            <v>Mostaza</v>
          </cell>
          <cell r="F39" t="str">
            <v>Marcas Privadas</v>
          </cell>
          <cell r="G39">
            <v>16586013.739597</v>
          </cell>
          <cell r="H39">
            <v>853262.06666600006</v>
          </cell>
        </row>
        <row r="40">
          <cell r="B40" t="str">
            <v>WalmartLider ExpressNot Ice CreamNot Company</v>
          </cell>
          <cell r="C40" t="str">
            <v>Walmart</v>
          </cell>
          <cell r="D40" t="str">
            <v>Lider Express</v>
          </cell>
          <cell r="E40" t="str">
            <v>Not Ice Cream</v>
          </cell>
          <cell r="F40" t="str">
            <v>Not Company</v>
          </cell>
          <cell r="G40">
            <v>11781086.815972</v>
          </cell>
          <cell r="H40">
            <v>265104.73333299998</v>
          </cell>
        </row>
        <row r="41">
          <cell r="B41" t="str">
            <v>WalmartLider ExpressNutsMarco Polo 1</v>
          </cell>
          <cell r="C41" t="str">
            <v>Walmart</v>
          </cell>
          <cell r="D41" t="str">
            <v>Lider Express</v>
          </cell>
          <cell r="E41" t="str">
            <v>Nuts</v>
          </cell>
          <cell r="F41" t="str">
            <v>Marco Polo 1</v>
          </cell>
          <cell r="G41">
            <v>71452107.568862006</v>
          </cell>
          <cell r="H41">
            <v>4801216.6333330004</v>
          </cell>
        </row>
        <row r="42">
          <cell r="B42" t="str">
            <v>SMUUnimarcMostazaDon Juan</v>
          </cell>
          <cell r="C42" t="str">
            <v>SMU</v>
          </cell>
          <cell r="D42" t="str">
            <v>Unimarc</v>
          </cell>
          <cell r="E42" t="str">
            <v>Mostaza</v>
          </cell>
          <cell r="F42" t="str">
            <v>Don Juan</v>
          </cell>
          <cell r="G42">
            <v>7873003.7309210002</v>
          </cell>
          <cell r="H42">
            <v>771995.7</v>
          </cell>
        </row>
        <row r="43">
          <cell r="B43" t="str">
            <v>SMUUnimarcEncurtidosMarcas Privadas</v>
          </cell>
          <cell r="C43" t="str">
            <v>SMU</v>
          </cell>
          <cell r="D43" t="str">
            <v>Unimarc</v>
          </cell>
          <cell r="E43" t="str">
            <v>Encurtidos</v>
          </cell>
          <cell r="F43" t="str">
            <v>Marcas Privadas</v>
          </cell>
          <cell r="G43">
            <v>5288618.1825099997</v>
          </cell>
          <cell r="H43">
            <v>381082.23333299998</v>
          </cell>
        </row>
        <row r="44">
          <cell r="B44" t="str">
            <v>CencosudJumboPastasBarilla</v>
          </cell>
          <cell r="C44" t="str">
            <v>Cencosud</v>
          </cell>
          <cell r="D44" t="str">
            <v>Jumbo</v>
          </cell>
          <cell r="E44" t="str">
            <v>Pastas</v>
          </cell>
          <cell r="F44" t="str">
            <v>Barilla</v>
          </cell>
          <cell r="G44">
            <v>51102034.562737003</v>
          </cell>
          <cell r="H44">
            <v>1794442.9809999999</v>
          </cell>
        </row>
        <row r="45">
          <cell r="B45" t="str">
            <v>SMUAlviMayonesaDon Juan</v>
          </cell>
          <cell r="C45" t="str">
            <v>SMU</v>
          </cell>
          <cell r="D45" t="str">
            <v>Alvi</v>
          </cell>
          <cell r="E45" t="str">
            <v>Mayonesa</v>
          </cell>
          <cell r="F45" t="str">
            <v>Don Juan</v>
          </cell>
          <cell r="G45">
            <v>1657651.6837249999</v>
          </cell>
          <cell r="H45">
            <v>147365</v>
          </cell>
        </row>
        <row r="46">
          <cell r="B46" t="str">
            <v>WalmartHiper LiderPopcornMarco Polo 1</v>
          </cell>
          <cell r="C46" t="str">
            <v>Walmart</v>
          </cell>
          <cell r="D46" t="str">
            <v>Hiper Lider</v>
          </cell>
          <cell r="E46" t="str">
            <v>Popcorn</v>
          </cell>
          <cell r="F46" t="str">
            <v>Marco Polo 1</v>
          </cell>
          <cell r="G46">
            <v>30097019.196796</v>
          </cell>
          <cell r="H46">
            <v>1875769.1</v>
          </cell>
        </row>
        <row r="47">
          <cell r="B47" t="str">
            <v>TottusTottusCerealesKelloggs</v>
          </cell>
          <cell r="C47" t="str">
            <v>Tottus</v>
          </cell>
          <cell r="D47" t="str">
            <v>Tottus</v>
          </cell>
          <cell r="E47" t="str">
            <v>Cereales</v>
          </cell>
          <cell r="F47" t="str">
            <v>Kelloggs</v>
          </cell>
          <cell r="G47">
            <v>95660053.581715003</v>
          </cell>
          <cell r="H47">
            <v>2627562.4647440002</v>
          </cell>
        </row>
        <row r="48">
          <cell r="B48" t="str">
            <v>WalmartHiper LiderTostadasBauducco</v>
          </cell>
          <cell r="C48" t="str">
            <v>Walmart</v>
          </cell>
          <cell r="D48" t="str">
            <v>Hiper Lider</v>
          </cell>
          <cell r="E48" t="str">
            <v>Tostadas</v>
          </cell>
          <cell r="F48" t="str">
            <v>Bauducco</v>
          </cell>
          <cell r="G48">
            <v>19613950.940933</v>
          </cell>
          <cell r="H48">
            <v>701563.53333300003</v>
          </cell>
        </row>
        <row r="49">
          <cell r="B49" t="str">
            <v>WalmartHiper LiderHershey SHersheys</v>
          </cell>
          <cell r="C49" t="str">
            <v>Walmart</v>
          </cell>
          <cell r="D49" t="str">
            <v>Hiper Lider</v>
          </cell>
          <cell r="E49" t="str">
            <v>Hershey S</v>
          </cell>
          <cell r="F49" t="str">
            <v>Hersheys</v>
          </cell>
          <cell r="G49">
            <v>77204566.204122007</v>
          </cell>
          <cell r="H49">
            <v>2050811.1666659999</v>
          </cell>
        </row>
        <row r="50">
          <cell r="B50" t="str">
            <v>WalmartLider ExpressPapas FritasMarcas Privadas</v>
          </cell>
          <cell r="C50" t="str">
            <v>Walmart</v>
          </cell>
          <cell r="D50" t="str">
            <v>Lider Express</v>
          </cell>
          <cell r="E50" t="str">
            <v>Papas Fritas</v>
          </cell>
          <cell r="F50" t="str">
            <v>Marcas Privadas</v>
          </cell>
          <cell r="G50">
            <v>7140474.9350910001</v>
          </cell>
          <cell r="H50">
            <v>1661635.4</v>
          </cell>
        </row>
        <row r="51">
          <cell r="B51" t="str">
            <v>CencosudSanta IsabelHershey SHersheys</v>
          </cell>
          <cell r="C51" t="str">
            <v>Cencosud</v>
          </cell>
          <cell r="D51" t="str">
            <v>Santa Isabel</v>
          </cell>
          <cell r="E51" t="str">
            <v>Hershey S</v>
          </cell>
          <cell r="F51" t="str">
            <v>Hersheys</v>
          </cell>
          <cell r="G51">
            <v>19784491.964790002</v>
          </cell>
          <cell r="H51">
            <v>327373.837</v>
          </cell>
        </row>
        <row r="52">
          <cell r="B52" t="str">
            <v>CencosudSanta IsabelAlcachofasEsmeralda</v>
          </cell>
          <cell r="C52" t="str">
            <v>Cencosud</v>
          </cell>
          <cell r="D52" t="str">
            <v>Santa Isabel</v>
          </cell>
          <cell r="E52" t="str">
            <v>Alcachofas</v>
          </cell>
          <cell r="F52" t="str">
            <v>Esmeralda</v>
          </cell>
          <cell r="G52">
            <v>15101539.099052999</v>
          </cell>
          <cell r="H52">
            <v>525279.52266599995</v>
          </cell>
        </row>
        <row r="53">
          <cell r="B53" t="str">
            <v>TottusTottusNutsMarco Polo 1</v>
          </cell>
          <cell r="C53" t="str">
            <v>Tottus</v>
          </cell>
          <cell r="D53" t="str">
            <v>Tottus</v>
          </cell>
          <cell r="E53" t="str">
            <v>Nuts</v>
          </cell>
          <cell r="F53" t="str">
            <v>Marco Polo 1</v>
          </cell>
          <cell r="G53">
            <v>56211024.495007999</v>
          </cell>
          <cell r="H53">
            <v>4341858.7516080001</v>
          </cell>
        </row>
        <row r="54">
          <cell r="B54" t="str">
            <v>WalmartAcuentaNutellaFerrero</v>
          </cell>
          <cell r="C54" t="str">
            <v>Walmart</v>
          </cell>
          <cell r="D54" t="str">
            <v>Acuenta</v>
          </cell>
          <cell r="E54" t="str">
            <v>Nutella</v>
          </cell>
          <cell r="F54" t="str">
            <v>Ferrero</v>
          </cell>
          <cell r="G54">
            <v>41365598.090697996</v>
          </cell>
          <cell r="H54">
            <v>576675.56666600006</v>
          </cell>
        </row>
        <row r="55">
          <cell r="B55" t="str">
            <v>SMUUnimarcCola CaoCao</v>
          </cell>
          <cell r="C55" t="str">
            <v>SMU</v>
          </cell>
          <cell r="D55" t="str">
            <v>Unimarc</v>
          </cell>
          <cell r="E55" t="str">
            <v>Cola Cao</v>
          </cell>
          <cell r="F55" t="str">
            <v>Cao</v>
          </cell>
          <cell r="G55">
            <v>107810143.773325</v>
          </cell>
          <cell r="H55">
            <v>1716128.466666</v>
          </cell>
        </row>
        <row r="56">
          <cell r="B56" t="str">
            <v>CencosudSanta IsabelTree NutsMarco Polo 1</v>
          </cell>
          <cell r="C56" t="str">
            <v>Cencosud</v>
          </cell>
          <cell r="D56" t="str">
            <v>Santa Isabel</v>
          </cell>
          <cell r="E56" t="str">
            <v>Tree Nuts</v>
          </cell>
          <cell r="F56" t="str">
            <v>Marco Polo 1</v>
          </cell>
          <cell r="G56">
            <v>54230006.736919999</v>
          </cell>
          <cell r="H56">
            <v>906064.18866600003</v>
          </cell>
        </row>
        <row r="57">
          <cell r="B57" t="str">
            <v>WalmartLider ExpressRamitasMarco Polo 1</v>
          </cell>
          <cell r="C57" t="str">
            <v>Walmart</v>
          </cell>
          <cell r="D57" t="str">
            <v>Lider Express</v>
          </cell>
          <cell r="E57" t="str">
            <v>Ramitas</v>
          </cell>
          <cell r="F57" t="str">
            <v>Marco Polo 1</v>
          </cell>
          <cell r="G57">
            <v>14025766.968729001</v>
          </cell>
          <cell r="H57">
            <v>1108569.5</v>
          </cell>
        </row>
        <row r="58">
          <cell r="B58" t="str">
            <v>SMUUnimarcSalsas y AderezosBarilla</v>
          </cell>
          <cell r="C58" t="str">
            <v>SMU</v>
          </cell>
          <cell r="D58" t="str">
            <v>Unimarc</v>
          </cell>
          <cell r="E58" t="str">
            <v>Salsas y Aderezos</v>
          </cell>
          <cell r="F58" t="str">
            <v>Barilla</v>
          </cell>
          <cell r="G58">
            <v>21484880.719972</v>
          </cell>
          <cell r="H58">
            <v>416071.5</v>
          </cell>
        </row>
        <row r="59">
          <cell r="B59" t="str">
            <v>WalmartHiper LiderKissesHersheys</v>
          </cell>
          <cell r="C59" t="str">
            <v>Walmart</v>
          </cell>
          <cell r="D59" t="str">
            <v>Hiper Lider</v>
          </cell>
          <cell r="E59" t="str">
            <v>Kisses</v>
          </cell>
          <cell r="F59" t="str">
            <v>Hersheys</v>
          </cell>
          <cell r="G59">
            <v>85784684.543208003</v>
          </cell>
          <cell r="H59">
            <v>2075648</v>
          </cell>
        </row>
        <row r="60">
          <cell r="B60" t="str">
            <v>CencosudJumboChocolatesFerrero</v>
          </cell>
          <cell r="C60" t="str">
            <v>Cencosud</v>
          </cell>
          <cell r="D60" t="str">
            <v>Jumbo</v>
          </cell>
          <cell r="E60" t="str">
            <v>Chocolates</v>
          </cell>
          <cell r="F60" t="str">
            <v>Ferrero</v>
          </cell>
          <cell r="G60">
            <v>482095605.38467598</v>
          </cell>
          <cell r="H60">
            <v>16127228.713332999</v>
          </cell>
        </row>
        <row r="61">
          <cell r="B61" t="str">
            <v>CencosudJumboTartaraDon Juan</v>
          </cell>
          <cell r="C61" t="str">
            <v>Cencosud</v>
          </cell>
          <cell r="D61" t="str">
            <v>Jumbo</v>
          </cell>
          <cell r="E61" t="str">
            <v>Tartara</v>
          </cell>
          <cell r="F61" t="str">
            <v>Don Juan</v>
          </cell>
          <cell r="G61">
            <v>2365603.4289899999</v>
          </cell>
          <cell r="H61">
            <v>286945.16933300003</v>
          </cell>
        </row>
        <row r="62">
          <cell r="B62" t="str">
            <v>TottusTottusCondimentosEdra</v>
          </cell>
          <cell r="C62" t="str">
            <v>Tottus</v>
          </cell>
          <cell r="D62" t="str">
            <v>Tottus</v>
          </cell>
          <cell r="E62" t="str">
            <v>Condimentos</v>
          </cell>
          <cell r="F62" t="str">
            <v>Edra</v>
          </cell>
          <cell r="G62">
            <v>67930121.777465001</v>
          </cell>
          <cell r="H62">
            <v>1392305.8556619999</v>
          </cell>
        </row>
        <row r="63">
          <cell r="B63" t="str">
            <v>CencosudJumboCerealesKelloggs</v>
          </cell>
          <cell r="C63" t="str">
            <v>Cencosud</v>
          </cell>
          <cell r="D63" t="str">
            <v>Jumbo</v>
          </cell>
          <cell r="E63" t="str">
            <v>Cereales</v>
          </cell>
          <cell r="F63" t="str">
            <v>Kelloggs</v>
          </cell>
          <cell r="G63">
            <v>84595906.350217998</v>
          </cell>
          <cell r="H63">
            <v>5670769.7626660001</v>
          </cell>
        </row>
        <row r="64">
          <cell r="B64" t="str">
            <v>WalmartAcuentaPapas FritasMarcas Privadas</v>
          </cell>
          <cell r="C64" t="str">
            <v>Walmart</v>
          </cell>
          <cell r="D64" t="str">
            <v>Acuenta</v>
          </cell>
          <cell r="E64" t="str">
            <v>Papas Fritas</v>
          </cell>
          <cell r="F64" t="str">
            <v>Marcas Privadas</v>
          </cell>
          <cell r="G64">
            <v>42606373.054226004</v>
          </cell>
          <cell r="H64">
            <v>6287306.5999999996</v>
          </cell>
        </row>
        <row r="65">
          <cell r="B65" t="str">
            <v>WalmartHiper LiderTartaraMarcas Privadas</v>
          </cell>
          <cell r="C65" t="str">
            <v>Walmart</v>
          </cell>
          <cell r="D65" t="str">
            <v>Hiper Lider</v>
          </cell>
          <cell r="E65" t="str">
            <v>Tartara</v>
          </cell>
          <cell r="F65" t="str">
            <v>Marcas Privadas</v>
          </cell>
          <cell r="G65">
            <v>1484214.8714640001</v>
          </cell>
          <cell r="H65">
            <v>256738.73333300001</v>
          </cell>
        </row>
        <row r="66">
          <cell r="B66" t="str">
            <v>SMUMayorista 10Papas FritasMarco Polo 1</v>
          </cell>
          <cell r="C66" t="str">
            <v>SMU</v>
          </cell>
          <cell r="D66" t="str">
            <v>Mayorista 10</v>
          </cell>
          <cell r="E66" t="str">
            <v>Papas Fritas</v>
          </cell>
          <cell r="F66" t="str">
            <v>Marco Polo 1</v>
          </cell>
          <cell r="G66">
            <v>62362187.861982003</v>
          </cell>
          <cell r="H66">
            <v>3763726.1</v>
          </cell>
        </row>
        <row r="67">
          <cell r="B67" t="str">
            <v>WalmartHiper LiderTartaraDon Juan</v>
          </cell>
          <cell r="C67" t="str">
            <v>Walmart</v>
          </cell>
          <cell r="D67" t="str">
            <v>Hiper Lider</v>
          </cell>
          <cell r="E67" t="str">
            <v>Tartara</v>
          </cell>
          <cell r="F67" t="str">
            <v>Don Juan</v>
          </cell>
          <cell r="G67">
            <v>1444405.02856</v>
          </cell>
          <cell r="H67">
            <v>154132.79999999999</v>
          </cell>
        </row>
        <row r="68">
          <cell r="B68" t="str">
            <v>TottusTottusNot Ice CreamNot Company</v>
          </cell>
          <cell r="C68" t="str">
            <v>Tottus</v>
          </cell>
          <cell r="D68" t="str">
            <v>Tottus</v>
          </cell>
          <cell r="E68" t="str">
            <v>Not Ice Cream</v>
          </cell>
          <cell r="F68" t="str">
            <v>Not Company</v>
          </cell>
          <cell r="G68">
            <v>47983609.473710001</v>
          </cell>
          <cell r="H68">
            <v>419575.89925399999</v>
          </cell>
        </row>
        <row r="69">
          <cell r="B69" t="str">
            <v>CencosudJumboNutsMarcas Privadas</v>
          </cell>
          <cell r="C69" t="str">
            <v>Cencosud</v>
          </cell>
          <cell r="D69" t="str">
            <v>Jumbo</v>
          </cell>
          <cell r="E69" t="str">
            <v>Nuts</v>
          </cell>
          <cell r="F69" t="str">
            <v>Marcas Privadas</v>
          </cell>
          <cell r="G69">
            <v>6027373.1387909995</v>
          </cell>
          <cell r="H69">
            <v>596132.66666600003</v>
          </cell>
        </row>
        <row r="70">
          <cell r="B70" t="str">
            <v>TottusTottusCola CaoCao</v>
          </cell>
          <cell r="C70" t="str">
            <v>Tottus</v>
          </cell>
          <cell r="D70" t="str">
            <v>Tottus</v>
          </cell>
          <cell r="E70" t="str">
            <v>Cola Cao</v>
          </cell>
          <cell r="F70" t="str">
            <v>Cao</v>
          </cell>
          <cell r="G70">
            <v>41334528.207537003</v>
          </cell>
          <cell r="H70">
            <v>966179.03308600001</v>
          </cell>
        </row>
        <row r="71">
          <cell r="B71" t="str">
            <v>SMUMayorista 10EncurtidosDon Juan</v>
          </cell>
          <cell r="C71" t="str">
            <v>SMU</v>
          </cell>
          <cell r="D71" t="str">
            <v>Mayorista 10</v>
          </cell>
          <cell r="E71" t="str">
            <v>Encurtidos</v>
          </cell>
          <cell r="F71" t="str">
            <v>Don Juan</v>
          </cell>
          <cell r="G71">
            <v>3148203.055433</v>
          </cell>
          <cell r="H71">
            <v>383016.63333300001</v>
          </cell>
        </row>
        <row r="72">
          <cell r="B72" t="str">
            <v>WalmartHiper LiderNot MayoNot Company</v>
          </cell>
          <cell r="C72" t="str">
            <v>Walmart</v>
          </cell>
          <cell r="D72" t="str">
            <v>Hiper Lider</v>
          </cell>
          <cell r="E72" t="str">
            <v>Not Mayo</v>
          </cell>
          <cell r="F72" t="str">
            <v>Not Company</v>
          </cell>
          <cell r="G72">
            <v>159262554.92943701</v>
          </cell>
          <cell r="H72">
            <v>2622339.7999999998</v>
          </cell>
        </row>
        <row r="73">
          <cell r="B73" t="str">
            <v>SMUMayorista 10KetchupMarcas Privadas</v>
          </cell>
          <cell r="C73" t="str">
            <v>SMU</v>
          </cell>
          <cell r="D73" t="str">
            <v>Mayorista 10</v>
          </cell>
          <cell r="E73" t="str">
            <v>Ketchup</v>
          </cell>
          <cell r="F73" t="str">
            <v>Marcas Privadas</v>
          </cell>
          <cell r="G73">
            <v>68721506.245691001</v>
          </cell>
          <cell r="H73">
            <v>1438474.466666</v>
          </cell>
        </row>
        <row r="74">
          <cell r="B74" t="str">
            <v>CencosudSanta IsabelCerealesKelloggs</v>
          </cell>
          <cell r="C74" t="str">
            <v>Cencosud</v>
          </cell>
          <cell r="D74" t="str">
            <v>Santa Isabel</v>
          </cell>
          <cell r="E74" t="str">
            <v>Cereales</v>
          </cell>
          <cell r="F74" t="str">
            <v>Kelloggs</v>
          </cell>
          <cell r="G74">
            <v>77135896.770478994</v>
          </cell>
          <cell r="H74">
            <v>3375654.3426660001</v>
          </cell>
        </row>
        <row r="75">
          <cell r="B75" t="str">
            <v>WalmartAcuentaAjiMarcas Privadas</v>
          </cell>
          <cell r="C75" t="str">
            <v>Walmart</v>
          </cell>
          <cell r="D75" t="str">
            <v>Acuenta</v>
          </cell>
          <cell r="E75" t="str">
            <v>Aji</v>
          </cell>
          <cell r="F75" t="str">
            <v>Marcas Privadas</v>
          </cell>
          <cell r="G75">
            <v>26404268.477761</v>
          </cell>
          <cell r="H75">
            <v>1326472.9333329999</v>
          </cell>
        </row>
        <row r="76">
          <cell r="B76" t="str">
            <v>CencosudSanta IsabelEncurtidosDon Juan</v>
          </cell>
          <cell r="C76" t="str">
            <v>Cencosud</v>
          </cell>
          <cell r="D76" t="str">
            <v>Santa Isabel</v>
          </cell>
          <cell r="E76" t="str">
            <v>Encurtidos</v>
          </cell>
          <cell r="F76" t="str">
            <v>Don Juan</v>
          </cell>
          <cell r="G76">
            <v>16380372.614383001</v>
          </cell>
          <cell r="H76">
            <v>1593410.1036660001</v>
          </cell>
        </row>
        <row r="77">
          <cell r="B77" t="str">
            <v>CencosudSanta IsabelMayonesaMarcas Privadas</v>
          </cell>
          <cell r="C77" t="str">
            <v>Cencosud</v>
          </cell>
          <cell r="D77" t="str">
            <v>Santa Isabel</v>
          </cell>
          <cell r="E77" t="str">
            <v>Mayonesa</v>
          </cell>
          <cell r="F77" t="str">
            <v>Marcas Privadas</v>
          </cell>
          <cell r="G77">
            <v>11647560.304746</v>
          </cell>
          <cell r="H77">
            <v>1651441.3493329999</v>
          </cell>
        </row>
        <row r="78">
          <cell r="B78" t="str">
            <v>SMUUnimarcPapas FritasInferno</v>
          </cell>
          <cell r="C78" t="str">
            <v>SMU</v>
          </cell>
          <cell r="D78" t="str">
            <v>Unimarc</v>
          </cell>
          <cell r="E78" t="str">
            <v>Papas Fritas</v>
          </cell>
          <cell r="F78" t="str">
            <v>Inferno</v>
          </cell>
          <cell r="G78">
            <v>8093851.4638660001</v>
          </cell>
          <cell r="H78">
            <v>367554</v>
          </cell>
        </row>
        <row r="79">
          <cell r="B79" t="str">
            <v>SMUUnimarcKetchupDon Juan</v>
          </cell>
          <cell r="C79" t="str">
            <v>SMU</v>
          </cell>
          <cell r="D79" t="str">
            <v>Unimarc</v>
          </cell>
          <cell r="E79" t="str">
            <v>Ketchup</v>
          </cell>
          <cell r="F79" t="str">
            <v>Don Juan</v>
          </cell>
          <cell r="G79">
            <v>21534969.581776001</v>
          </cell>
          <cell r="H79">
            <v>1204260.466666</v>
          </cell>
        </row>
        <row r="80">
          <cell r="B80" t="str">
            <v>SMUUnimarcTortilla ChipsMarco Polo 1</v>
          </cell>
          <cell r="C80" t="str">
            <v>SMU</v>
          </cell>
          <cell r="D80" t="str">
            <v>Unimarc</v>
          </cell>
          <cell r="E80" t="str">
            <v>Tortilla Chips</v>
          </cell>
          <cell r="F80" t="str">
            <v>Marco Polo 1</v>
          </cell>
          <cell r="G80">
            <v>15973889.752839001</v>
          </cell>
          <cell r="H80">
            <v>757188.43333300005</v>
          </cell>
        </row>
        <row r="81">
          <cell r="B81" t="str">
            <v>WalmartHiper LiderMostazaDon Juan</v>
          </cell>
          <cell r="C81" t="str">
            <v>Walmart</v>
          </cell>
          <cell r="D81" t="str">
            <v>Hiper Lider</v>
          </cell>
          <cell r="E81" t="str">
            <v>Mostaza</v>
          </cell>
          <cell r="F81" t="str">
            <v>Don Juan</v>
          </cell>
          <cell r="G81">
            <v>15010887.954876</v>
          </cell>
          <cell r="H81">
            <v>2355677.2000000002</v>
          </cell>
        </row>
        <row r="82">
          <cell r="B82" t="str">
            <v>CencosudJumboCola CaoCao</v>
          </cell>
          <cell r="C82" t="str">
            <v>Cencosud</v>
          </cell>
          <cell r="D82" t="str">
            <v>Jumbo</v>
          </cell>
          <cell r="E82" t="str">
            <v>Cola Cao</v>
          </cell>
          <cell r="F82" t="str">
            <v>Cao</v>
          </cell>
          <cell r="G82">
            <v>70207566.974962994</v>
          </cell>
          <cell r="H82">
            <v>2252293.5630000001</v>
          </cell>
        </row>
        <row r="83">
          <cell r="B83" t="str">
            <v>SMUUnimarcPastasBarilla</v>
          </cell>
          <cell r="C83" t="str">
            <v>SMU</v>
          </cell>
          <cell r="D83" t="str">
            <v>Unimarc</v>
          </cell>
          <cell r="E83" t="str">
            <v>Pastas</v>
          </cell>
          <cell r="F83" t="str">
            <v>Barilla</v>
          </cell>
          <cell r="G83">
            <v>82286114.886659995</v>
          </cell>
          <cell r="H83">
            <v>521322.6</v>
          </cell>
        </row>
        <row r="84">
          <cell r="B84" t="str">
            <v>WalmartHiper LiderVinagresMarcas Privadas</v>
          </cell>
          <cell r="C84" t="str">
            <v>Walmart</v>
          </cell>
          <cell r="D84" t="str">
            <v>Hiper Lider</v>
          </cell>
          <cell r="E84" t="str">
            <v>Vinagres</v>
          </cell>
          <cell r="F84" t="str">
            <v>Marcas Privadas</v>
          </cell>
          <cell r="G84">
            <v>50905568.710400999</v>
          </cell>
          <cell r="H84">
            <v>3307041.966666</v>
          </cell>
        </row>
        <row r="85">
          <cell r="B85" t="str">
            <v>SMUUnimarcAgua Mineral Con GasPuyehue</v>
          </cell>
          <cell r="C85" t="str">
            <v>SMU</v>
          </cell>
          <cell r="D85" t="str">
            <v>Unimarc</v>
          </cell>
          <cell r="E85" t="str">
            <v>Agua Mineral Con Gas</v>
          </cell>
          <cell r="F85" t="str">
            <v>Puyehue</v>
          </cell>
          <cell r="G85">
            <v>4159748.182062</v>
          </cell>
          <cell r="H85">
            <v>207246.166666</v>
          </cell>
        </row>
        <row r="86">
          <cell r="B86" t="str">
            <v>WalmartHiper LiderNutsMarco Polo 1</v>
          </cell>
          <cell r="C86" t="str">
            <v>Walmart</v>
          </cell>
          <cell r="D86" t="str">
            <v>Hiper Lider</v>
          </cell>
          <cell r="E86" t="str">
            <v>Nuts</v>
          </cell>
          <cell r="F86" t="str">
            <v>Marco Polo 1</v>
          </cell>
          <cell r="G86">
            <v>52581182.054471999</v>
          </cell>
          <cell r="H86">
            <v>6842928.6333330004</v>
          </cell>
        </row>
        <row r="87">
          <cell r="B87" t="str">
            <v>WalmartHiper LiderMostazaMarcas Privadas</v>
          </cell>
          <cell r="C87" t="str">
            <v>Walmart</v>
          </cell>
          <cell r="D87" t="str">
            <v>Hiper Lider</v>
          </cell>
          <cell r="E87" t="str">
            <v>Mostaza</v>
          </cell>
          <cell r="F87" t="str">
            <v>Marcas Privadas</v>
          </cell>
          <cell r="G87">
            <v>25576542.947376002</v>
          </cell>
          <cell r="H87">
            <v>2215895</v>
          </cell>
        </row>
        <row r="88">
          <cell r="B88" t="str">
            <v>WalmartLider ExpressSalsas y AderezosBarilla</v>
          </cell>
          <cell r="C88" t="str">
            <v>Walmart</v>
          </cell>
          <cell r="D88" t="str">
            <v>Lider Express</v>
          </cell>
          <cell r="E88" t="str">
            <v>Salsas y Aderezos</v>
          </cell>
          <cell r="F88" t="str">
            <v>Barilla</v>
          </cell>
          <cell r="G88">
            <v>9543172.573593</v>
          </cell>
          <cell r="H88">
            <v>432232.8</v>
          </cell>
        </row>
        <row r="89">
          <cell r="B89" t="str">
            <v>SMUAlviClubTe Club</v>
          </cell>
          <cell r="C89" t="str">
            <v>SMU</v>
          </cell>
          <cell r="D89" t="str">
            <v>Alvi</v>
          </cell>
          <cell r="E89" t="str">
            <v>Club</v>
          </cell>
          <cell r="F89" t="str">
            <v>Te Club</v>
          </cell>
          <cell r="G89">
            <v>60582857.177979998</v>
          </cell>
          <cell r="H89">
            <v>327850.23333299998</v>
          </cell>
        </row>
        <row r="90">
          <cell r="B90" t="str">
            <v>SMUMayorista 10ChoclitosEsmeralda</v>
          </cell>
          <cell r="C90" t="str">
            <v>SMU</v>
          </cell>
          <cell r="D90" t="str">
            <v>Mayorista 10</v>
          </cell>
          <cell r="E90" t="str">
            <v>Choclitos</v>
          </cell>
          <cell r="F90" t="str">
            <v>Esmeralda</v>
          </cell>
          <cell r="G90">
            <v>9803745.0138980001</v>
          </cell>
          <cell r="H90">
            <v>325153.90000000002</v>
          </cell>
        </row>
        <row r="91">
          <cell r="B91" t="str">
            <v>SMUAlviCafÚCopacabana</v>
          </cell>
          <cell r="C91" t="str">
            <v>SMU</v>
          </cell>
          <cell r="D91" t="str">
            <v>Alvi</v>
          </cell>
          <cell r="E91" t="str">
            <v>CafÚ</v>
          </cell>
          <cell r="F91" t="str">
            <v>Copacabana</v>
          </cell>
          <cell r="G91">
            <v>6247227.8563860003</v>
          </cell>
          <cell r="H91">
            <v>183131.83333299999</v>
          </cell>
        </row>
        <row r="92">
          <cell r="B92" t="str">
            <v>SMUUnimarcTortilla ChipsMarcas Privadas</v>
          </cell>
          <cell r="C92" t="str">
            <v>SMU</v>
          </cell>
          <cell r="D92" t="str">
            <v>Unimarc</v>
          </cell>
          <cell r="E92" t="str">
            <v>Tortilla Chips</v>
          </cell>
          <cell r="F92" t="str">
            <v>Marcas Privadas</v>
          </cell>
          <cell r="G92">
            <v>2566291.9530139999</v>
          </cell>
          <cell r="H92">
            <v>172846.36666599999</v>
          </cell>
        </row>
        <row r="93">
          <cell r="B93" t="str">
            <v>WalmartLider ExpressEncurtidosDon Juan</v>
          </cell>
          <cell r="C93" t="str">
            <v>Walmart</v>
          </cell>
          <cell r="D93" t="str">
            <v>Lider Express</v>
          </cell>
          <cell r="E93" t="str">
            <v>Encurtidos</v>
          </cell>
          <cell r="F93" t="str">
            <v>Don Juan</v>
          </cell>
          <cell r="G93">
            <v>8068549.2976470003</v>
          </cell>
          <cell r="H93">
            <v>937179.3</v>
          </cell>
        </row>
        <row r="94">
          <cell r="B94" t="str">
            <v>WalmartHiper LiderExtruidosInferno</v>
          </cell>
          <cell r="C94" t="str">
            <v>Walmart</v>
          </cell>
          <cell r="D94" t="str">
            <v>Hiper Lider</v>
          </cell>
          <cell r="E94" t="str">
            <v>Extruidos</v>
          </cell>
          <cell r="F94" t="str">
            <v>Inferno</v>
          </cell>
          <cell r="G94">
            <v>2366438.3707920001</v>
          </cell>
          <cell r="H94">
            <v>184302.4</v>
          </cell>
        </row>
        <row r="95">
          <cell r="B95" t="str">
            <v>WalmartEkonoCerealesKelloggs</v>
          </cell>
          <cell r="C95" t="str">
            <v>Walmart</v>
          </cell>
          <cell r="D95" t="str">
            <v>Ekono</v>
          </cell>
          <cell r="E95" t="str">
            <v>Cereales</v>
          </cell>
          <cell r="F95" t="str">
            <v>Kelloggs</v>
          </cell>
          <cell r="G95">
            <v>25362933.503612</v>
          </cell>
          <cell r="H95">
            <v>428462.83333300002</v>
          </cell>
        </row>
        <row r="96">
          <cell r="B96" t="str">
            <v>WalmartAcuentaKetchupMarcas Privadas</v>
          </cell>
          <cell r="C96" t="str">
            <v>Walmart</v>
          </cell>
          <cell r="D96" t="str">
            <v>Acuenta</v>
          </cell>
          <cell r="E96" t="str">
            <v>Ketchup</v>
          </cell>
          <cell r="F96" t="str">
            <v>Marcas Privadas</v>
          </cell>
          <cell r="G96">
            <v>18145042.136229999</v>
          </cell>
          <cell r="H96">
            <v>4277187.8</v>
          </cell>
        </row>
        <row r="97">
          <cell r="B97" t="str">
            <v>WalmartCentral MayoristaNutellaFerrero</v>
          </cell>
          <cell r="C97" t="str">
            <v>Walmart</v>
          </cell>
          <cell r="D97" t="str">
            <v>Central Mayorista</v>
          </cell>
          <cell r="E97" t="str">
            <v>Nutella</v>
          </cell>
          <cell r="F97" t="str">
            <v>Ferrero</v>
          </cell>
          <cell r="G97">
            <v>53823364.144951001</v>
          </cell>
          <cell r="H97">
            <v>343737.46666600002</v>
          </cell>
        </row>
        <row r="98">
          <cell r="B98" t="str">
            <v>CencosudSanta IsabelNot Ice CreamNot Company</v>
          </cell>
          <cell r="C98" t="str">
            <v>Cencosud</v>
          </cell>
          <cell r="D98" t="str">
            <v>Santa Isabel</v>
          </cell>
          <cell r="E98" t="str">
            <v>Not Ice Cream</v>
          </cell>
          <cell r="F98" t="str">
            <v>Not Company</v>
          </cell>
          <cell r="G98">
            <v>79368437.011051998</v>
          </cell>
          <cell r="H98">
            <v>822331.00766600005</v>
          </cell>
        </row>
        <row r="99">
          <cell r="B99" t="str">
            <v>CencosudJumboPannettonesBauducco</v>
          </cell>
          <cell r="C99" t="str">
            <v>Cencosud</v>
          </cell>
          <cell r="D99" t="str">
            <v>Jumbo</v>
          </cell>
          <cell r="E99" t="str">
            <v>Pannettones</v>
          </cell>
          <cell r="F99" t="str">
            <v>Bauducco</v>
          </cell>
          <cell r="G99">
            <v>10065968.483712999</v>
          </cell>
          <cell r="H99">
            <v>1539997.665333</v>
          </cell>
        </row>
        <row r="100">
          <cell r="B100" t="str">
            <v>WalmartHiper LiderNot MilkNot Company</v>
          </cell>
          <cell r="C100" t="str">
            <v>Walmart</v>
          </cell>
          <cell r="D100" t="str">
            <v>Hiper Lider</v>
          </cell>
          <cell r="E100" t="str">
            <v>Not Milk</v>
          </cell>
          <cell r="F100" t="str">
            <v>Not Company</v>
          </cell>
          <cell r="G100">
            <v>42450041.697053999</v>
          </cell>
          <cell r="H100">
            <v>2487876.5666660001</v>
          </cell>
        </row>
        <row r="101">
          <cell r="B101" t="str">
            <v>WalmartLider ExpressPapas FritasMarco Polo 1</v>
          </cell>
          <cell r="C101" t="str">
            <v>Walmart</v>
          </cell>
          <cell r="D101" t="str">
            <v>Lider Express</v>
          </cell>
          <cell r="E101" t="str">
            <v>Papas Fritas</v>
          </cell>
          <cell r="F101" t="str">
            <v>Marco Polo 1</v>
          </cell>
          <cell r="G101">
            <v>116647395.11652599</v>
          </cell>
          <cell r="H101">
            <v>10586815.166665999</v>
          </cell>
        </row>
        <row r="102">
          <cell r="B102" t="str">
            <v>SMUUnimarcCerealesCao</v>
          </cell>
          <cell r="C102" t="str">
            <v>SMU</v>
          </cell>
          <cell r="D102" t="str">
            <v>Unimarc</v>
          </cell>
          <cell r="E102" t="str">
            <v>Cereales</v>
          </cell>
          <cell r="F102" t="str">
            <v>Cao</v>
          </cell>
          <cell r="G102">
            <v>57660275.234114997</v>
          </cell>
          <cell r="H102">
            <v>2136688.2000000002</v>
          </cell>
        </row>
        <row r="103">
          <cell r="B103" t="str">
            <v>SMUUnimarcNot MayoNot Company</v>
          </cell>
          <cell r="C103" t="str">
            <v>SMU</v>
          </cell>
          <cell r="D103" t="str">
            <v>Unimarc</v>
          </cell>
          <cell r="E103" t="str">
            <v>Not Mayo</v>
          </cell>
          <cell r="F103" t="str">
            <v>Not Company</v>
          </cell>
          <cell r="G103">
            <v>43480875.660959996</v>
          </cell>
          <cell r="H103">
            <v>899030.06666600006</v>
          </cell>
        </row>
        <row r="104">
          <cell r="B104" t="str">
            <v>SMUUnimarcPapas FritasMarco Polo 1</v>
          </cell>
          <cell r="C104" t="str">
            <v>SMU</v>
          </cell>
          <cell r="D104" t="str">
            <v>Unimarc</v>
          </cell>
          <cell r="E104" t="str">
            <v>Papas Fritas</v>
          </cell>
          <cell r="F104" t="str">
            <v>Marco Polo 1</v>
          </cell>
          <cell r="G104">
            <v>277589139.79871601</v>
          </cell>
          <cell r="H104">
            <v>21908863.866666</v>
          </cell>
        </row>
        <row r="105">
          <cell r="B105" t="str">
            <v>WalmartAcuentaJugo de Lim¾nMarcas Privadas</v>
          </cell>
          <cell r="C105" t="str">
            <v>Walmart</v>
          </cell>
          <cell r="D105" t="str">
            <v>Acuenta</v>
          </cell>
          <cell r="E105" t="str">
            <v>Jugo de Lim¾n</v>
          </cell>
          <cell r="F105" t="str">
            <v>Marcas Privadas</v>
          </cell>
          <cell r="G105">
            <v>21651399.731573999</v>
          </cell>
          <cell r="H105">
            <v>2487873.966666</v>
          </cell>
        </row>
        <row r="106">
          <cell r="B106" t="str">
            <v>SMUUnimarcTortilla ChipsInferno</v>
          </cell>
          <cell r="C106" t="str">
            <v>SMU</v>
          </cell>
          <cell r="D106" t="str">
            <v>Unimarc</v>
          </cell>
          <cell r="E106" t="str">
            <v>Tortilla Chips</v>
          </cell>
          <cell r="F106" t="str">
            <v>Inferno</v>
          </cell>
          <cell r="G106">
            <v>2641370.1236200002</v>
          </cell>
          <cell r="H106">
            <v>96436.033332999999</v>
          </cell>
        </row>
        <row r="107">
          <cell r="B107" t="str">
            <v>WalmartHiper LiderExtruidosMarco Polo 1</v>
          </cell>
          <cell r="C107" t="str">
            <v>Walmart</v>
          </cell>
          <cell r="D107" t="str">
            <v>Hiper Lider</v>
          </cell>
          <cell r="E107" t="str">
            <v>Extruidos</v>
          </cell>
          <cell r="F107" t="str">
            <v>Marco Polo 1</v>
          </cell>
          <cell r="G107">
            <v>63040504.312174</v>
          </cell>
          <cell r="H107">
            <v>7242686.966666</v>
          </cell>
        </row>
        <row r="108">
          <cell r="B108" t="str">
            <v>CencosudSanta IsabelCerealesCao</v>
          </cell>
          <cell r="C108" t="str">
            <v>Cencosud</v>
          </cell>
          <cell r="D108" t="str">
            <v>Santa Isabel</v>
          </cell>
          <cell r="E108" t="str">
            <v>Cereales</v>
          </cell>
          <cell r="F108" t="str">
            <v>Cao</v>
          </cell>
          <cell r="G108">
            <v>30829991.012503002</v>
          </cell>
          <cell r="H108">
            <v>1739418.4503329999</v>
          </cell>
        </row>
        <row r="109">
          <cell r="B109" t="str">
            <v>TottusTottusPannettonesBauducco</v>
          </cell>
          <cell r="C109" t="str">
            <v>Tottus</v>
          </cell>
          <cell r="D109" t="str">
            <v>Tottus</v>
          </cell>
          <cell r="E109" t="str">
            <v>Pannettones</v>
          </cell>
          <cell r="F109" t="str">
            <v>Bauducco</v>
          </cell>
          <cell r="G109">
            <v>3144579.3287999998</v>
          </cell>
          <cell r="H109">
            <v>142129.13692300001</v>
          </cell>
        </row>
        <row r="110">
          <cell r="B110" t="str">
            <v>CencosudJumboTree NutsMarco Polo 1</v>
          </cell>
          <cell r="C110" t="str">
            <v>Cencosud</v>
          </cell>
          <cell r="D110" t="str">
            <v>Jumbo</v>
          </cell>
          <cell r="E110" t="str">
            <v>Tree Nuts</v>
          </cell>
          <cell r="F110" t="str">
            <v>Marco Polo 1</v>
          </cell>
          <cell r="G110">
            <v>37266188.071851999</v>
          </cell>
          <cell r="H110">
            <v>1547758.317333</v>
          </cell>
        </row>
        <row r="111">
          <cell r="B111" t="str">
            <v>WalmartEkonoVinagresMarcas Privadas</v>
          </cell>
          <cell r="C111" t="str">
            <v>Walmart</v>
          </cell>
          <cell r="D111" t="str">
            <v>Ekono</v>
          </cell>
          <cell r="E111" t="str">
            <v>Vinagres</v>
          </cell>
          <cell r="F111" t="str">
            <v>Marcas Privadas</v>
          </cell>
          <cell r="G111">
            <v>3992027.9963170001</v>
          </cell>
          <cell r="H111">
            <v>258276.83333299999</v>
          </cell>
        </row>
        <row r="112">
          <cell r="B112" t="str">
            <v>WalmartLider ExpressAt·n TradicionalVan Camps</v>
          </cell>
          <cell r="C112" t="str">
            <v>Walmart</v>
          </cell>
          <cell r="D112" t="str">
            <v>Lider Express</v>
          </cell>
          <cell r="E112" t="str">
            <v>At·n Tradicional</v>
          </cell>
          <cell r="F112" t="str">
            <v>Van Camps</v>
          </cell>
          <cell r="G112">
            <v>103522585.249999</v>
          </cell>
          <cell r="H112">
            <v>9001282.2333330009</v>
          </cell>
        </row>
        <row r="113">
          <cell r="B113" t="str">
            <v>SMUUnimarcVinagresDon Juan</v>
          </cell>
          <cell r="C113" t="str">
            <v>SMU</v>
          </cell>
          <cell r="D113" t="str">
            <v>Unimarc</v>
          </cell>
          <cell r="E113" t="str">
            <v>Vinagres</v>
          </cell>
          <cell r="F113" t="str">
            <v>Don Juan</v>
          </cell>
          <cell r="G113">
            <v>1255659.9214059999</v>
          </cell>
          <cell r="H113">
            <v>23970.466666</v>
          </cell>
        </row>
        <row r="114">
          <cell r="B114" t="str">
            <v>WalmartLider ExpressVinagresMarcas Privadas</v>
          </cell>
          <cell r="C114" t="str">
            <v>Walmart</v>
          </cell>
          <cell r="D114" t="str">
            <v>Lider Express</v>
          </cell>
          <cell r="E114" t="str">
            <v>Vinagres</v>
          </cell>
          <cell r="F114" t="str">
            <v>Marcas Privadas</v>
          </cell>
          <cell r="G114">
            <v>14831970.110663</v>
          </cell>
          <cell r="H114">
            <v>1274479.966666</v>
          </cell>
        </row>
        <row r="115">
          <cell r="B115" t="str">
            <v>WalmartAcuentaPapas FritasMarco Polo 1</v>
          </cell>
          <cell r="C115" t="str">
            <v>Walmart</v>
          </cell>
          <cell r="D115" t="str">
            <v>Acuenta</v>
          </cell>
          <cell r="E115" t="str">
            <v>Papas Fritas</v>
          </cell>
          <cell r="F115" t="str">
            <v>Marco Polo 1</v>
          </cell>
          <cell r="G115">
            <v>129292697.507673</v>
          </cell>
          <cell r="H115">
            <v>7648129.4333330002</v>
          </cell>
        </row>
        <row r="116">
          <cell r="B116" t="str">
            <v>CencosudSanta IsabelTic - TacFerrero</v>
          </cell>
          <cell r="C116" t="str">
            <v>Cencosud</v>
          </cell>
          <cell r="D116" t="str">
            <v>Santa Isabel</v>
          </cell>
          <cell r="E116" t="str">
            <v>Tic - Tac</v>
          </cell>
          <cell r="F116" t="str">
            <v>Ferrero</v>
          </cell>
          <cell r="G116">
            <v>30850829.793345999</v>
          </cell>
          <cell r="H116">
            <v>836829.832666</v>
          </cell>
        </row>
        <row r="117">
          <cell r="B117" t="str">
            <v>SMUUnimarcFideosDon Vittorio</v>
          </cell>
          <cell r="C117" t="str">
            <v>SMU</v>
          </cell>
          <cell r="D117" t="str">
            <v>Unimarc</v>
          </cell>
          <cell r="E117" t="str">
            <v>Fideos</v>
          </cell>
          <cell r="F117" t="str">
            <v>Don Vittorio</v>
          </cell>
          <cell r="G117">
            <v>16979219.392689999</v>
          </cell>
          <cell r="H117">
            <v>157267.70000000001</v>
          </cell>
        </row>
        <row r="118">
          <cell r="B118" t="str">
            <v>TottusTottusChocolatesFerrero</v>
          </cell>
          <cell r="C118" t="str">
            <v>Tottus</v>
          </cell>
          <cell r="D118" t="str">
            <v>Tottus</v>
          </cell>
          <cell r="E118" t="str">
            <v>Chocolates</v>
          </cell>
          <cell r="F118" t="str">
            <v>Ferrero</v>
          </cell>
          <cell r="G118">
            <v>78563198.400213003</v>
          </cell>
          <cell r="H118">
            <v>2812346.6928810002</v>
          </cell>
        </row>
        <row r="119">
          <cell r="B119" t="str">
            <v>SMUMayorista 10EsparragosEsmeralda</v>
          </cell>
          <cell r="C119" t="str">
            <v>SMU</v>
          </cell>
          <cell r="D119" t="str">
            <v>Mayorista 10</v>
          </cell>
          <cell r="E119" t="str">
            <v>Esparragos</v>
          </cell>
          <cell r="F119" t="str">
            <v>Esmeralda</v>
          </cell>
          <cell r="G119">
            <v>5952347.7694079997</v>
          </cell>
          <cell r="H119">
            <v>112363.833333</v>
          </cell>
        </row>
        <row r="120">
          <cell r="B120" t="str">
            <v>CencosudJumboMentos-CandiesPerfetti Van Melle</v>
          </cell>
          <cell r="C120" t="str">
            <v>Cencosud</v>
          </cell>
          <cell r="D120" t="str">
            <v>Jumbo</v>
          </cell>
          <cell r="E120" t="str">
            <v>Mentos-Candies</v>
          </cell>
          <cell r="F120" t="str">
            <v>Perfetti Van Melle</v>
          </cell>
          <cell r="G120">
            <v>2943211.8150240001</v>
          </cell>
          <cell r="H120">
            <v>82159.303</v>
          </cell>
        </row>
        <row r="121">
          <cell r="B121" t="str">
            <v>TottusTottusNutsMarcas Privadas</v>
          </cell>
          <cell r="C121" t="str">
            <v>Tottus</v>
          </cell>
          <cell r="D121" t="str">
            <v>Tottus</v>
          </cell>
          <cell r="E121" t="str">
            <v>Nuts</v>
          </cell>
          <cell r="F121" t="str">
            <v>Marcas Privadas</v>
          </cell>
          <cell r="G121">
            <v>27912573.492215</v>
          </cell>
          <cell r="H121">
            <v>739913.24295800005</v>
          </cell>
        </row>
        <row r="122">
          <cell r="B122" t="str">
            <v>WalmartAcuentaAceitunasMarcas Privadas</v>
          </cell>
          <cell r="C122" t="str">
            <v>Walmart</v>
          </cell>
          <cell r="D122" t="str">
            <v>Acuenta</v>
          </cell>
          <cell r="E122" t="str">
            <v>Aceitunas</v>
          </cell>
          <cell r="F122" t="str">
            <v>Marcas Privadas</v>
          </cell>
          <cell r="G122">
            <v>15783310.159502</v>
          </cell>
          <cell r="H122">
            <v>734078.3</v>
          </cell>
        </row>
        <row r="123">
          <cell r="B123" t="str">
            <v>SMUUnimarcCondimentosEdra</v>
          </cell>
          <cell r="C123" t="str">
            <v>SMU</v>
          </cell>
          <cell r="D123" t="str">
            <v>Unimarc</v>
          </cell>
          <cell r="E123" t="str">
            <v>Condimentos</v>
          </cell>
          <cell r="F123" t="str">
            <v>Edra</v>
          </cell>
          <cell r="G123">
            <v>98414515.142138004</v>
          </cell>
          <cell r="H123">
            <v>1532966.0666660001</v>
          </cell>
        </row>
        <row r="124">
          <cell r="B124" t="str">
            <v>SMUUnimarcEmblemEmblem</v>
          </cell>
          <cell r="C124" t="str">
            <v>SMU</v>
          </cell>
          <cell r="D124" t="str">
            <v>Unimarc</v>
          </cell>
          <cell r="E124" t="str">
            <v>Emblem</v>
          </cell>
          <cell r="F124" t="str">
            <v>Emblem</v>
          </cell>
          <cell r="G124">
            <v>54838641.144423999</v>
          </cell>
          <cell r="H124">
            <v>1123425.4333329999</v>
          </cell>
        </row>
        <row r="125">
          <cell r="B125" t="str">
            <v>SMUUnimarcAceitunasMarcas Privadas</v>
          </cell>
          <cell r="C125" t="str">
            <v>SMU</v>
          </cell>
          <cell r="D125" t="str">
            <v>Unimarc</v>
          </cell>
          <cell r="E125" t="str">
            <v>Aceitunas</v>
          </cell>
          <cell r="F125" t="str">
            <v>Marcas Privadas</v>
          </cell>
          <cell r="G125">
            <v>5126340.5571499998</v>
          </cell>
          <cell r="H125">
            <v>696695.36666599999</v>
          </cell>
        </row>
        <row r="126">
          <cell r="B126" t="str">
            <v>CencosudSanta IsabelSnack MixMarco Polo 1</v>
          </cell>
          <cell r="C126" t="str">
            <v>Cencosud</v>
          </cell>
          <cell r="D126" t="str">
            <v>Santa Isabel</v>
          </cell>
          <cell r="E126" t="str">
            <v>Snack Mix</v>
          </cell>
          <cell r="F126" t="str">
            <v>Marco Polo 1</v>
          </cell>
          <cell r="G126">
            <v>7219138.6956000002</v>
          </cell>
          <cell r="H126">
            <v>439046.56633300002</v>
          </cell>
        </row>
        <row r="127">
          <cell r="B127" t="str">
            <v>WalmartEkonoReese SHersheys</v>
          </cell>
          <cell r="C127" t="str">
            <v>Walmart</v>
          </cell>
          <cell r="D127" t="str">
            <v>Ekono</v>
          </cell>
          <cell r="E127" t="str">
            <v>Reese S</v>
          </cell>
          <cell r="F127" t="str">
            <v>Hersheys</v>
          </cell>
          <cell r="G127">
            <v>47810</v>
          </cell>
          <cell r="H127">
            <v>637.46666600000003</v>
          </cell>
        </row>
        <row r="128">
          <cell r="B128" t="str">
            <v>SMUUnimarcMentos-CandiesPerfetti Van Melle</v>
          </cell>
          <cell r="C128" t="str">
            <v>SMU</v>
          </cell>
          <cell r="D128" t="str">
            <v>Unimarc</v>
          </cell>
          <cell r="E128" t="str">
            <v>Mentos-Candies</v>
          </cell>
          <cell r="F128" t="str">
            <v>Perfetti Van Melle</v>
          </cell>
          <cell r="G128">
            <v>16176788.978968</v>
          </cell>
          <cell r="H128">
            <v>354586.33333300002</v>
          </cell>
        </row>
        <row r="129">
          <cell r="B129" t="str">
            <v>WalmartLider ExpressRamitasMarcas Privadas</v>
          </cell>
          <cell r="C129" t="str">
            <v>Walmart</v>
          </cell>
          <cell r="D129" t="str">
            <v>Lider Express</v>
          </cell>
          <cell r="E129" t="str">
            <v>Ramitas</v>
          </cell>
          <cell r="F129" t="str">
            <v>Marcas Privadas</v>
          </cell>
          <cell r="G129">
            <v>3452299.135032</v>
          </cell>
          <cell r="H129">
            <v>477912.63333300001</v>
          </cell>
        </row>
        <row r="130">
          <cell r="B130" t="str">
            <v>WalmartLider ExpressHershey SHersheys</v>
          </cell>
          <cell r="C130" t="str">
            <v>Walmart</v>
          </cell>
          <cell r="D130" t="str">
            <v>Lider Express</v>
          </cell>
          <cell r="E130" t="str">
            <v>Hershey S</v>
          </cell>
          <cell r="F130" t="str">
            <v>Hersheys</v>
          </cell>
          <cell r="G130">
            <v>32681363.013516001</v>
          </cell>
          <cell r="H130">
            <v>760241.66666600003</v>
          </cell>
        </row>
        <row r="131">
          <cell r="B131" t="str">
            <v>CencosudSanta IsabelQuequesBauducco</v>
          </cell>
          <cell r="C131" t="str">
            <v>Cencosud</v>
          </cell>
          <cell r="D131" t="str">
            <v>Santa Isabel</v>
          </cell>
          <cell r="E131" t="str">
            <v>Queques</v>
          </cell>
          <cell r="F131" t="str">
            <v>Bauducco</v>
          </cell>
          <cell r="G131">
            <v>2747015.5323839998</v>
          </cell>
          <cell r="H131">
            <v>117163.411666</v>
          </cell>
        </row>
        <row r="132">
          <cell r="B132" t="str">
            <v>CencosudSanta IsabelRamitasMarco Polo 1</v>
          </cell>
          <cell r="C132" t="str">
            <v>Cencosud</v>
          </cell>
          <cell r="D132" t="str">
            <v>Santa Isabel</v>
          </cell>
          <cell r="E132" t="str">
            <v>Ramitas</v>
          </cell>
          <cell r="F132" t="str">
            <v>Marco Polo 1</v>
          </cell>
          <cell r="G132">
            <v>18087098.104869999</v>
          </cell>
          <cell r="H132">
            <v>1995965.135</v>
          </cell>
        </row>
        <row r="133">
          <cell r="B133" t="str">
            <v>CencosudSanta IsabelPi±asEsmeralda</v>
          </cell>
          <cell r="C133" t="str">
            <v>Cencosud</v>
          </cell>
          <cell r="D133" t="str">
            <v>Santa Isabel</v>
          </cell>
          <cell r="E133" t="str">
            <v>Pi±as</v>
          </cell>
          <cell r="F133" t="str">
            <v>Esmeralda</v>
          </cell>
          <cell r="G133">
            <v>25525794.620567001</v>
          </cell>
          <cell r="H133">
            <v>1019487.429333</v>
          </cell>
        </row>
        <row r="134">
          <cell r="B134" t="str">
            <v>SMUUnimarcNot MilkNot Company</v>
          </cell>
          <cell r="C134" t="str">
            <v>SMU</v>
          </cell>
          <cell r="D134" t="str">
            <v>Unimarc</v>
          </cell>
          <cell r="E134" t="str">
            <v>Not Milk</v>
          </cell>
          <cell r="F134" t="str">
            <v>Not Company</v>
          </cell>
          <cell r="G134">
            <v>48173998.123784997</v>
          </cell>
          <cell r="H134">
            <v>948069.3</v>
          </cell>
        </row>
        <row r="135">
          <cell r="B135" t="str">
            <v>TottusTottusCondimentosMarcas Privadas</v>
          </cell>
          <cell r="C135" t="str">
            <v>Tottus</v>
          </cell>
          <cell r="D135" t="str">
            <v>Tottus</v>
          </cell>
          <cell r="E135" t="str">
            <v>Condimentos</v>
          </cell>
          <cell r="F135" t="str">
            <v>Marcas Privadas</v>
          </cell>
          <cell r="G135">
            <v>44564062.261024997</v>
          </cell>
          <cell r="H135">
            <v>1322980.2743470001</v>
          </cell>
        </row>
        <row r="136">
          <cell r="B136" t="str">
            <v>SMUUnimarcExtruidosMarco Polo 1</v>
          </cell>
          <cell r="C136" t="str">
            <v>SMU</v>
          </cell>
          <cell r="D136" t="str">
            <v>Unimarc</v>
          </cell>
          <cell r="E136" t="str">
            <v>Extruidos</v>
          </cell>
          <cell r="F136" t="str">
            <v>Marco Polo 1</v>
          </cell>
          <cell r="G136">
            <v>29432198.758269001</v>
          </cell>
          <cell r="H136">
            <v>2439141.5666660001</v>
          </cell>
        </row>
        <row r="137">
          <cell r="B137" t="str">
            <v>SMUMayorista 10CondimentosEdra</v>
          </cell>
          <cell r="C137" t="str">
            <v>SMU</v>
          </cell>
          <cell r="D137" t="str">
            <v>Mayorista 10</v>
          </cell>
          <cell r="E137" t="str">
            <v>Condimentos</v>
          </cell>
          <cell r="F137" t="str">
            <v>Edra</v>
          </cell>
          <cell r="G137">
            <v>60923969.512287997</v>
          </cell>
          <cell r="H137">
            <v>1354292.0666660001</v>
          </cell>
        </row>
        <row r="138">
          <cell r="B138" t="str">
            <v>TottusTottusRamitasMarcas Privadas</v>
          </cell>
          <cell r="C138" t="str">
            <v>Tottus</v>
          </cell>
          <cell r="D138" t="str">
            <v>Tottus</v>
          </cell>
          <cell r="E138" t="str">
            <v>Ramitas</v>
          </cell>
          <cell r="F138" t="str">
            <v>Marcas Privadas</v>
          </cell>
          <cell r="G138">
            <v>44900425.532044999</v>
          </cell>
          <cell r="H138">
            <v>1941058.7930719999</v>
          </cell>
        </row>
        <row r="139">
          <cell r="B139" t="str">
            <v>SMUUnimarcSnack MixMarco Polo 1</v>
          </cell>
          <cell r="C139" t="str">
            <v>SMU</v>
          </cell>
          <cell r="D139" t="str">
            <v>Unimarc</v>
          </cell>
          <cell r="E139" t="str">
            <v>Snack Mix</v>
          </cell>
          <cell r="F139" t="str">
            <v>Marco Polo 1</v>
          </cell>
          <cell r="G139">
            <v>7093258.1687190002</v>
          </cell>
          <cell r="H139">
            <v>593355.06666600006</v>
          </cell>
        </row>
        <row r="140">
          <cell r="B140" t="str">
            <v>WalmartHiper LiderMayonesaMarcas Privadas</v>
          </cell>
          <cell r="C140" t="str">
            <v>Walmart</v>
          </cell>
          <cell r="D140" t="str">
            <v>Hiper Lider</v>
          </cell>
          <cell r="E140" t="str">
            <v>Mayonesa</v>
          </cell>
          <cell r="F140" t="str">
            <v>Marcas Privadas</v>
          </cell>
          <cell r="G140">
            <v>55349305.123218</v>
          </cell>
          <cell r="H140">
            <v>3874588.5666660001</v>
          </cell>
        </row>
        <row r="141">
          <cell r="B141" t="str">
            <v>CencosudJumboCacaoEdra</v>
          </cell>
          <cell r="C141" t="str">
            <v>Cencosud</v>
          </cell>
          <cell r="D141" t="str">
            <v>Jumbo</v>
          </cell>
          <cell r="E141" t="str">
            <v>Cacao</v>
          </cell>
          <cell r="F141" t="str">
            <v>Edra</v>
          </cell>
          <cell r="G141">
            <v>6774307.8404510003</v>
          </cell>
          <cell r="H141">
            <v>534682.62399999995</v>
          </cell>
        </row>
        <row r="142">
          <cell r="B142" t="str">
            <v>SMUUnimarcNot MeatNot Company</v>
          </cell>
          <cell r="C142" t="str">
            <v>SMU</v>
          </cell>
          <cell r="D142" t="str">
            <v>Unimarc</v>
          </cell>
          <cell r="E142" t="str">
            <v>Not Meat</v>
          </cell>
          <cell r="F142" t="str">
            <v>Not Company</v>
          </cell>
          <cell r="G142">
            <v>52808612.380236998</v>
          </cell>
          <cell r="H142">
            <v>832998.43333300005</v>
          </cell>
        </row>
        <row r="143">
          <cell r="B143" t="str">
            <v>WalmartCentral MayoristaNot MayoNot Company</v>
          </cell>
          <cell r="C143" t="str">
            <v>Walmart</v>
          </cell>
          <cell r="D143" t="str">
            <v>Central Mayorista</v>
          </cell>
          <cell r="E143" t="str">
            <v>Not Mayo</v>
          </cell>
          <cell r="F143" t="str">
            <v>Not Company</v>
          </cell>
          <cell r="G143">
            <v>3548320.2475700001</v>
          </cell>
          <cell r="H143">
            <v>56898.633332999998</v>
          </cell>
        </row>
        <row r="144">
          <cell r="B144" t="str">
            <v>WalmartHiper LiderCerealesKelloggs</v>
          </cell>
          <cell r="C144" t="str">
            <v>Walmart</v>
          </cell>
          <cell r="D144" t="str">
            <v>Hiper Lider</v>
          </cell>
          <cell r="E144" t="str">
            <v>Cereales</v>
          </cell>
          <cell r="F144" t="str">
            <v>Kelloggs</v>
          </cell>
          <cell r="G144">
            <v>286099810.53294998</v>
          </cell>
          <cell r="H144">
            <v>10129826.233333001</v>
          </cell>
        </row>
        <row r="145">
          <cell r="B145" t="str">
            <v>WalmartLider ExpressKissesHersheys</v>
          </cell>
          <cell r="C145" t="str">
            <v>Walmart</v>
          </cell>
          <cell r="D145" t="str">
            <v>Lider Express</v>
          </cell>
          <cell r="E145" t="str">
            <v>Kisses</v>
          </cell>
          <cell r="F145" t="str">
            <v>Hersheys</v>
          </cell>
          <cell r="G145">
            <v>50365679.151752003</v>
          </cell>
          <cell r="H145">
            <v>1139478.8333330001</v>
          </cell>
        </row>
        <row r="146">
          <cell r="B146" t="str">
            <v>WalmartHiper LiderCerealesCao</v>
          </cell>
          <cell r="C146" t="str">
            <v>Walmart</v>
          </cell>
          <cell r="D146" t="str">
            <v>Hiper Lider</v>
          </cell>
          <cell r="E146" t="str">
            <v>Cereales</v>
          </cell>
          <cell r="F146" t="str">
            <v>Cao</v>
          </cell>
          <cell r="G146">
            <v>56921906.583177999</v>
          </cell>
          <cell r="H146">
            <v>3658887.1</v>
          </cell>
        </row>
        <row r="147">
          <cell r="B147" t="str">
            <v>WalmartEkonoCerealesCao</v>
          </cell>
          <cell r="C147" t="str">
            <v>Walmart</v>
          </cell>
          <cell r="D147" t="str">
            <v>Ekono</v>
          </cell>
          <cell r="E147" t="str">
            <v>Cereales</v>
          </cell>
          <cell r="F147" t="str">
            <v>Cao</v>
          </cell>
          <cell r="G147">
            <v>3373173.6685830001</v>
          </cell>
          <cell r="H147">
            <v>240852.46666599999</v>
          </cell>
        </row>
        <row r="148">
          <cell r="B148" t="str">
            <v>WalmartLider ExpressCerealesKelloggs</v>
          </cell>
          <cell r="C148" t="str">
            <v>Walmart</v>
          </cell>
          <cell r="D148" t="str">
            <v>Lider Express</v>
          </cell>
          <cell r="E148" t="str">
            <v>Cereales</v>
          </cell>
          <cell r="F148" t="str">
            <v>Kelloggs</v>
          </cell>
          <cell r="G148">
            <v>152232042.82213801</v>
          </cell>
          <cell r="H148">
            <v>3329164.966666</v>
          </cell>
        </row>
        <row r="149">
          <cell r="B149" t="str">
            <v>SMUUnimarcEncurtidosDon Juan</v>
          </cell>
          <cell r="C149" t="str">
            <v>SMU</v>
          </cell>
          <cell r="D149" t="str">
            <v>Unimarc</v>
          </cell>
          <cell r="E149" t="str">
            <v>Encurtidos</v>
          </cell>
          <cell r="F149" t="str">
            <v>Don Juan</v>
          </cell>
          <cell r="G149">
            <v>12781353.378733</v>
          </cell>
          <cell r="H149">
            <v>2068106.2</v>
          </cell>
        </row>
        <row r="150">
          <cell r="B150" t="str">
            <v>CencosudJumboAceitunasDon Juan</v>
          </cell>
          <cell r="C150" t="str">
            <v>Cencosud</v>
          </cell>
          <cell r="D150" t="str">
            <v>Jumbo</v>
          </cell>
          <cell r="E150" t="str">
            <v>Aceitunas</v>
          </cell>
          <cell r="F150" t="str">
            <v>Don Juan</v>
          </cell>
          <cell r="G150">
            <v>46932752.848021001</v>
          </cell>
          <cell r="H150">
            <v>3971705.037</v>
          </cell>
        </row>
        <row r="151">
          <cell r="B151" t="str">
            <v>CencosudSanta IsabelNutsMarco Polo 1</v>
          </cell>
          <cell r="C151" t="str">
            <v>Cencosud</v>
          </cell>
          <cell r="D151" t="str">
            <v>Santa Isabel</v>
          </cell>
          <cell r="E151" t="str">
            <v>Nuts</v>
          </cell>
          <cell r="F151" t="str">
            <v>Marco Polo 1</v>
          </cell>
          <cell r="G151">
            <v>82820611.962676004</v>
          </cell>
          <cell r="H151">
            <v>5433201.5126660001</v>
          </cell>
        </row>
        <row r="152">
          <cell r="B152" t="str">
            <v>SMUUnimarcTree NutsMarco Polo 1</v>
          </cell>
          <cell r="C152" t="str">
            <v>SMU</v>
          </cell>
          <cell r="D152" t="str">
            <v>Unimarc</v>
          </cell>
          <cell r="E152" t="str">
            <v>Tree Nuts</v>
          </cell>
          <cell r="F152" t="str">
            <v>Marco Polo 1</v>
          </cell>
          <cell r="G152">
            <v>45490038.549721003</v>
          </cell>
          <cell r="H152">
            <v>1244442.3999999999</v>
          </cell>
        </row>
        <row r="153">
          <cell r="B153" t="str">
            <v>SMUUnimarcChocolatesFerrero</v>
          </cell>
          <cell r="C153" t="str">
            <v>SMU</v>
          </cell>
          <cell r="D153" t="str">
            <v>Unimarc</v>
          </cell>
          <cell r="E153" t="str">
            <v>Chocolates</v>
          </cell>
          <cell r="F153" t="str">
            <v>Ferrero</v>
          </cell>
          <cell r="G153">
            <v>103128005.95919999</v>
          </cell>
          <cell r="H153">
            <v>3757004.1666660002</v>
          </cell>
        </row>
        <row r="154">
          <cell r="B154" t="str">
            <v>CencosudJumboCafÚ - Grano MolidoLavazza</v>
          </cell>
          <cell r="C154" t="str">
            <v>Cencosud</v>
          </cell>
          <cell r="D154" t="str">
            <v>Jumbo</v>
          </cell>
          <cell r="E154" t="str">
            <v>CafÚ - Grano Molido</v>
          </cell>
          <cell r="F154" t="str">
            <v>Lavazza</v>
          </cell>
          <cell r="G154">
            <v>21575393.075780001</v>
          </cell>
          <cell r="H154">
            <v>636372.76699999999</v>
          </cell>
        </row>
        <row r="155">
          <cell r="B155" t="str">
            <v>CencosudJumboPapas HorneadasPringles</v>
          </cell>
          <cell r="C155" t="str">
            <v>Cencosud</v>
          </cell>
          <cell r="D155" t="str">
            <v>Jumbo</v>
          </cell>
          <cell r="E155" t="str">
            <v>Papas Horneadas</v>
          </cell>
          <cell r="F155" t="str">
            <v>Pringles</v>
          </cell>
          <cell r="G155">
            <v>26613113.224270999</v>
          </cell>
          <cell r="H155">
            <v>1930456.977</v>
          </cell>
        </row>
        <row r="156">
          <cell r="B156" t="str">
            <v>WalmartAcuentaAt·n TradicionalVan Camps</v>
          </cell>
          <cell r="C156" t="str">
            <v>Walmart</v>
          </cell>
          <cell r="D156" t="str">
            <v>Acuenta</v>
          </cell>
          <cell r="E156" t="str">
            <v>At·n Tradicional</v>
          </cell>
          <cell r="F156" t="str">
            <v>Van Camps</v>
          </cell>
          <cell r="G156">
            <v>64379056.659851</v>
          </cell>
          <cell r="H156">
            <v>4163580.8333330001</v>
          </cell>
        </row>
        <row r="157">
          <cell r="B157" t="str">
            <v>WalmartAcuentaMayonesaMarcas Privadas</v>
          </cell>
          <cell r="C157" t="str">
            <v>Walmart</v>
          </cell>
          <cell r="D157" t="str">
            <v>Acuenta</v>
          </cell>
          <cell r="E157" t="str">
            <v>Mayonesa</v>
          </cell>
          <cell r="F157" t="str">
            <v>Marcas Privadas</v>
          </cell>
          <cell r="G157">
            <v>34765612.977733999</v>
          </cell>
          <cell r="H157">
            <v>5494443.2999999998</v>
          </cell>
        </row>
        <row r="158">
          <cell r="B158" t="str">
            <v>CencosudJumboCondimentosEdra</v>
          </cell>
          <cell r="C158" t="str">
            <v>Cencosud</v>
          </cell>
          <cell r="D158" t="str">
            <v>Jumbo</v>
          </cell>
          <cell r="E158" t="str">
            <v>Condimentos</v>
          </cell>
          <cell r="F158" t="str">
            <v>Edra</v>
          </cell>
          <cell r="G158">
            <v>50175579.759570003</v>
          </cell>
          <cell r="H158">
            <v>2247874.6203330001</v>
          </cell>
        </row>
        <row r="159">
          <cell r="B159" t="str">
            <v>CencosudJumboExtruidosMarco Polo 1</v>
          </cell>
          <cell r="C159" t="str">
            <v>Cencosud</v>
          </cell>
          <cell r="D159" t="str">
            <v>Jumbo</v>
          </cell>
          <cell r="E159" t="str">
            <v>Extruidos</v>
          </cell>
          <cell r="F159" t="str">
            <v>Marco Polo 1</v>
          </cell>
          <cell r="G159">
            <v>28028189.409687001</v>
          </cell>
          <cell r="H159">
            <v>2955478.3716660002</v>
          </cell>
        </row>
        <row r="160">
          <cell r="B160" t="str">
            <v>SMUUnimarcCacaoMarco Polo 2</v>
          </cell>
          <cell r="C160" t="str">
            <v>SMU</v>
          </cell>
          <cell r="D160" t="str">
            <v>Unimarc</v>
          </cell>
          <cell r="E160" t="str">
            <v>Cacao</v>
          </cell>
          <cell r="F160" t="str">
            <v>Marco Polo 2</v>
          </cell>
          <cell r="G160">
            <v>29277197.556430999</v>
          </cell>
          <cell r="H160">
            <v>288687.03333300003</v>
          </cell>
        </row>
        <row r="161">
          <cell r="B161" t="str">
            <v>TottusTottusTree NutsMarco Polo 1</v>
          </cell>
          <cell r="C161" t="str">
            <v>Tottus</v>
          </cell>
          <cell r="D161" t="str">
            <v>Tottus</v>
          </cell>
          <cell r="E161" t="str">
            <v>Tree Nuts</v>
          </cell>
          <cell r="F161" t="str">
            <v>Marco Polo 1</v>
          </cell>
          <cell r="G161">
            <v>25565130.048395</v>
          </cell>
          <cell r="H161">
            <v>710188.14967499999</v>
          </cell>
        </row>
        <row r="162">
          <cell r="B162" t="str">
            <v>SMUUnimarcFrutas SecasMarco Polo 2</v>
          </cell>
          <cell r="C162" t="str">
            <v>SMU</v>
          </cell>
          <cell r="D162" t="str">
            <v>Unimarc</v>
          </cell>
          <cell r="E162" t="str">
            <v>Frutas Secas</v>
          </cell>
          <cell r="F162" t="str">
            <v>Marco Polo 2</v>
          </cell>
          <cell r="G162">
            <v>50900476.304380998</v>
          </cell>
          <cell r="H162">
            <v>602187.26666600001</v>
          </cell>
        </row>
        <row r="163">
          <cell r="B163" t="str">
            <v>WalmartAcuentaFiestaEdra</v>
          </cell>
          <cell r="C163" t="str">
            <v>Walmart</v>
          </cell>
          <cell r="D163" t="str">
            <v>Acuenta</v>
          </cell>
          <cell r="E163" t="str">
            <v>Fiesta</v>
          </cell>
          <cell r="F163" t="str">
            <v>Edra</v>
          </cell>
          <cell r="G163">
            <v>438024.99969600001</v>
          </cell>
          <cell r="H163">
            <v>51626.400000000001</v>
          </cell>
        </row>
        <row r="164">
          <cell r="B164" t="str">
            <v>CencosudJumboAlcachofasEsmeralda</v>
          </cell>
          <cell r="C164" t="str">
            <v>Cencosud</v>
          </cell>
          <cell r="D164" t="str">
            <v>Jumbo</v>
          </cell>
          <cell r="E164" t="str">
            <v>Alcachofas</v>
          </cell>
          <cell r="F164" t="str">
            <v>Esmeralda</v>
          </cell>
          <cell r="G164">
            <v>23516915.261769</v>
          </cell>
          <cell r="H164">
            <v>1232118.571</v>
          </cell>
        </row>
        <row r="165">
          <cell r="B165" t="str">
            <v>CencosudSanta IsabelNot MayoNot Company</v>
          </cell>
          <cell r="C165" t="str">
            <v>Cencosud</v>
          </cell>
          <cell r="D165" t="str">
            <v>Santa Isabel</v>
          </cell>
          <cell r="E165" t="str">
            <v>Not Mayo</v>
          </cell>
          <cell r="F165" t="str">
            <v>Not Company</v>
          </cell>
          <cell r="G165">
            <v>28419593.891926002</v>
          </cell>
          <cell r="H165">
            <v>1235666.2</v>
          </cell>
        </row>
        <row r="166">
          <cell r="B166" t="str">
            <v>WalmartLider ExpressMayonesaMarcas Privadas</v>
          </cell>
          <cell r="C166" t="str">
            <v>Walmart</v>
          </cell>
          <cell r="D166" t="str">
            <v>Lider Express</v>
          </cell>
          <cell r="E166" t="str">
            <v>Mayonesa</v>
          </cell>
          <cell r="F166" t="str">
            <v>Marcas Privadas</v>
          </cell>
          <cell r="G166">
            <v>17567305.576492</v>
          </cell>
          <cell r="H166">
            <v>1629727.733333</v>
          </cell>
        </row>
        <row r="167">
          <cell r="B167" t="str">
            <v>SMUUnimarcAt·n TradicionalVan Camps</v>
          </cell>
          <cell r="C167" t="str">
            <v>SMU</v>
          </cell>
          <cell r="D167" t="str">
            <v>Unimarc</v>
          </cell>
          <cell r="E167" t="str">
            <v>At·n Tradicional</v>
          </cell>
          <cell r="F167" t="str">
            <v>Van Camps</v>
          </cell>
          <cell r="G167">
            <v>240180635.60379899</v>
          </cell>
          <cell r="H167">
            <v>11547514.133332999</v>
          </cell>
        </row>
        <row r="168">
          <cell r="B168" t="str">
            <v>WalmartLider ExpressFrutillasEsmeralda</v>
          </cell>
          <cell r="C168" t="str">
            <v>Walmart</v>
          </cell>
          <cell r="D168" t="str">
            <v>Lider Express</v>
          </cell>
          <cell r="E168" t="str">
            <v>Frutillas</v>
          </cell>
          <cell r="F168" t="str">
            <v>Esmeralda</v>
          </cell>
          <cell r="G168">
            <v>8763443.8565829992</v>
          </cell>
          <cell r="H168">
            <v>127743.333333</v>
          </cell>
        </row>
        <row r="169">
          <cell r="B169" t="str">
            <v>SMUUnimarcNutellaFerrero</v>
          </cell>
          <cell r="C169" t="str">
            <v>SMU</v>
          </cell>
          <cell r="D169" t="str">
            <v>Unimarc</v>
          </cell>
          <cell r="E169" t="str">
            <v>Nutella</v>
          </cell>
          <cell r="F169" t="str">
            <v>Ferrero</v>
          </cell>
          <cell r="G169">
            <v>57556805.850373998</v>
          </cell>
          <cell r="H169">
            <v>1198709.733333</v>
          </cell>
        </row>
        <row r="170">
          <cell r="B170" t="str">
            <v>CencosudSanta IsabelAceitunasDon Juan</v>
          </cell>
          <cell r="C170" t="str">
            <v>Cencosud</v>
          </cell>
          <cell r="D170" t="str">
            <v>Santa Isabel</v>
          </cell>
          <cell r="E170" t="str">
            <v>Aceitunas</v>
          </cell>
          <cell r="F170" t="str">
            <v>Don Juan</v>
          </cell>
          <cell r="G170">
            <v>45291249.711769998</v>
          </cell>
          <cell r="H170">
            <v>2152546.5346659999</v>
          </cell>
        </row>
        <row r="171">
          <cell r="B171" t="str">
            <v>WalmartAcuentaEncurtidosMarcas Privadas</v>
          </cell>
          <cell r="C171" t="str">
            <v>Walmart</v>
          </cell>
          <cell r="D171" t="str">
            <v>Acuenta</v>
          </cell>
          <cell r="E171" t="str">
            <v>Encurtidos</v>
          </cell>
          <cell r="F171" t="str">
            <v>Marcas Privadas</v>
          </cell>
          <cell r="G171">
            <v>9056791.5233319998</v>
          </cell>
          <cell r="H171">
            <v>675436.23333299998</v>
          </cell>
        </row>
        <row r="172">
          <cell r="B172" t="str">
            <v>CencosudSanta IsabelAt·n TradicionalEsmeralda</v>
          </cell>
          <cell r="C172" t="str">
            <v>Cencosud</v>
          </cell>
          <cell r="D172" t="str">
            <v>Santa Isabel</v>
          </cell>
          <cell r="E172" t="str">
            <v>At·n Tradicional</v>
          </cell>
          <cell r="F172" t="str">
            <v>Esmeralda</v>
          </cell>
          <cell r="G172">
            <v>11420305.249882</v>
          </cell>
          <cell r="H172">
            <v>726765.82066600001</v>
          </cell>
        </row>
        <row r="173">
          <cell r="B173" t="str">
            <v>CencosudSanta IsabelGomitasAmos</v>
          </cell>
          <cell r="C173" t="str">
            <v>Cencosud</v>
          </cell>
          <cell r="D173" t="str">
            <v>Santa Isabel</v>
          </cell>
          <cell r="E173" t="str">
            <v>Gomitas</v>
          </cell>
          <cell r="F173" t="str">
            <v>Amos</v>
          </cell>
          <cell r="G173">
            <v>9743084.0827309992</v>
          </cell>
          <cell r="H173">
            <v>465500.74766599998</v>
          </cell>
        </row>
        <row r="174">
          <cell r="B174" t="str">
            <v>SMUUnimarcCacaoCopacabana</v>
          </cell>
          <cell r="C174" t="str">
            <v>SMU</v>
          </cell>
          <cell r="D174" t="str">
            <v>Unimarc</v>
          </cell>
          <cell r="E174" t="str">
            <v>Cacao</v>
          </cell>
          <cell r="F174" t="str">
            <v>Copacabana</v>
          </cell>
          <cell r="G174">
            <v>5823587.3171960004</v>
          </cell>
          <cell r="H174">
            <v>355511.83333300002</v>
          </cell>
        </row>
        <row r="175">
          <cell r="B175" t="str">
            <v>WalmartAcuentaRamitasMarcas Privadas</v>
          </cell>
          <cell r="C175" t="str">
            <v>Walmart</v>
          </cell>
          <cell r="D175" t="str">
            <v>Acuenta</v>
          </cell>
          <cell r="E175" t="str">
            <v>Ramitas</v>
          </cell>
          <cell r="F175" t="str">
            <v>Marcas Privadas</v>
          </cell>
          <cell r="G175">
            <v>4444076.9194719996</v>
          </cell>
          <cell r="H175">
            <v>1234292.8666660001</v>
          </cell>
        </row>
        <row r="176">
          <cell r="B176" t="str">
            <v>WalmartLider ExpressCola CaoCao</v>
          </cell>
          <cell r="C176" t="str">
            <v>Walmart</v>
          </cell>
          <cell r="D176" t="str">
            <v>Lider Express</v>
          </cell>
          <cell r="E176" t="str">
            <v>Cola Cao</v>
          </cell>
          <cell r="F176" t="str">
            <v>Cao</v>
          </cell>
          <cell r="G176">
            <v>33129432.148116998</v>
          </cell>
          <cell r="H176">
            <v>1371190.5666660001</v>
          </cell>
        </row>
        <row r="177">
          <cell r="B177" t="str">
            <v>WalmartHiper LiderEmblemEmblem</v>
          </cell>
          <cell r="C177" t="str">
            <v>Walmart</v>
          </cell>
          <cell r="D177" t="str">
            <v>Hiper Lider</v>
          </cell>
          <cell r="E177" t="str">
            <v>Emblem</v>
          </cell>
          <cell r="F177" t="str">
            <v>Emblem</v>
          </cell>
          <cell r="G177">
            <v>32655415.276489001</v>
          </cell>
          <cell r="H177">
            <v>1646699.6666659999</v>
          </cell>
        </row>
        <row r="178">
          <cell r="B178" t="str">
            <v>CencosudJumboAjiDon Juan</v>
          </cell>
          <cell r="C178" t="str">
            <v>Cencosud</v>
          </cell>
          <cell r="D178" t="str">
            <v>Jumbo</v>
          </cell>
          <cell r="E178" t="str">
            <v>Aji</v>
          </cell>
          <cell r="F178" t="str">
            <v>Don Juan</v>
          </cell>
          <cell r="G178">
            <v>12598608.796306999</v>
          </cell>
          <cell r="H178">
            <v>561416.26833300001</v>
          </cell>
        </row>
        <row r="179">
          <cell r="B179" t="str">
            <v>SMUMayorista 10MayonesaMarcas Privadas</v>
          </cell>
          <cell r="C179" t="str">
            <v>SMU</v>
          </cell>
          <cell r="D179" t="str">
            <v>Mayorista 10</v>
          </cell>
          <cell r="E179" t="str">
            <v>Mayonesa</v>
          </cell>
          <cell r="F179" t="str">
            <v>Marcas Privadas</v>
          </cell>
          <cell r="G179">
            <v>62674504.941520996</v>
          </cell>
          <cell r="H179">
            <v>947364.6</v>
          </cell>
        </row>
        <row r="180">
          <cell r="B180" t="str">
            <v>CencosudJumboExtruidosMarcas Privadas</v>
          </cell>
          <cell r="C180" t="str">
            <v>Cencosud</v>
          </cell>
          <cell r="D180" t="str">
            <v>Jumbo</v>
          </cell>
          <cell r="E180" t="str">
            <v>Extruidos</v>
          </cell>
          <cell r="F180" t="str">
            <v>Marcas Privadas</v>
          </cell>
          <cell r="G180">
            <v>7076212.281192</v>
          </cell>
          <cell r="H180">
            <v>633284.98166599998</v>
          </cell>
        </row>
        <row r="181">
          <cell r="B181" t="str">
            <v>CencosudSanta IsabelPopcornMarco Polo 1</v>
          </cell>
          <cell r="C181" t="str">
            <v>Cencosud</v>
          </cell>
          <cell r="D181" t="str">
            <v>Santa Isabel</v>
          </cell>
          <cell r="E181" t="str">
            <v>Popcorn</v>
          </cell>
          <cell r="F181" t="str">
            <v>Marco Polo 1</v>
          </cell>
          <cell r="G181">
            <v>14787991.942545</v>
          </cell>
          <cell r="H181">
            <v>921267.67266599997</v>
          </cell>
        </row>
        <row r="182">
          <cell r="B182" t="str">
            <v>WalmartAcuentaVinagresMarcas Privadas</v>
          </cell>
          <cell r="C182" t="str">
            <v>Walmart</v>
          </cell>
          <cell r="D182" t="str">
            <v>Acuenta</v>
          </cell>
          <cell r="E182" t="str">
            <v>Vinagres</v>
          </cell>
          <cell r="F182" t="str">
            <v>Marcas Privadas</v>
          </cell>
          <cell r="G182">
            <v>34493953.133832999</v>
          </cell>
          <cell r="H182">
            <v>2177330.6</v>
          </cell>
        </row>
        <row r="183">
          <cell r="B183" t="str">
            <v>SMUMayorista 10Frutas SecasMarco Polo 2</v>
          </cell>
          <cell r="C183" t="str">
            <v>SMU</v>
          </cell>
          <cell r="D183" t="str">
            <v>Mayorista 10</v>
          </cell>
          <cell r="E183" t="str">
            <v>Frutas Secas</v>
          </cell>
          <cell r="F183" t="str">
            <v>Marco Polo 2</v>
          </cell>
          <cell r="G183">
            <v>10599031.124011001</v>
          </cell>
          <cell r="H183">
            <v>50179.466666</v>
          </cell>
        </row>
        <row r="184">
          <cell r="B184" t="str">
            <v>CencosudJumboCafÚ - CßpsulasLavazza</v>
          </cell>
          <cell r="C184" t="str">
            <v>Cencosud</v>
          </cell>
          <cell r="D184" t="str">
            <v>Jumbo</v>
          </cell>
          <cell r="E184" t="str">
            <v>CafÚ - Cßpsulas</v>
          </cell>
          <cell r="F184" t="str">
            <v>Lavazza</v>
          </cell>
          <cell r="G184">
            <v>35792107.480071999</v>
          </cell>
          <cell r="H184">
            <v>717353.43666600005</v>
          </cell>
        </row>
        <row r="185">
          <cell r="B185" t="str">
            <v>SMUUnimarcTic - TacFerrero</v>
          </cell>
          <cell r="C185" t="str">
            <v>SMU</v>
          </cell>
          <cell r="D185" t="str">
            <v>Unimarc</v>
          </cell>
          <cell r="E185" t="str">
            <v>Tic - Tac</v>
          </cell>
          <cell r="F185" t="str">
            <v>Ferrero</v>
          </cell>
          <cell r="G185">
            <v>90370967.586572006</v>
          </cell>
          <cell r="H185">
            <v>1246478.966666</v>
          </cell>
        </row>
        <row r="186">
          <cell r="B186" t="str">
            <v>TottusTottusPapas FritasMarco Polo 1</v>
          </cell>
          <cell r="C186" t="str">
            <v>Tottus</v>
          </cell>
          <cell r="D186" t="str">
            <v>Tottus</v>
          </cell>
          <cell r="E186" t="str">
            <v>Papas Fritas</v>
          </cell>
          <cell r="F186" t="str">
            <v>Marco Polo 1</v>
          </cell>
          <cell r="G186">
            <v>57007338.305431001</v>
          </cell>
          <cell r="H186">
            <v>6653787.2267100001</v>
          </cell>
        </row>
        <row r="187">
          <cell r="B187" t="str">
            <v>CencosudSanta IsabelExtruidosMarco Polo 1</v>
          </cell>
          <cell r="C187" t="str">
            <v>Cencosud</v>
          </cell>
          <cell r="D187" t="str">
            <v>Santa Isabel</v>
          </cell>
          <cell r="E187" t="str">
            <v>Extruidos</v>
          </cell>
          <cell r="F187" t="str">
            <v>Marco Polo 1</v>
          </cell>
          <cell r="G187">
            <v>45339615.834192</v>
          </cell>
          <cell r="H187">
            <v>3607229.6863330002</v>
          </cell>
        </row>
        <row r="188">
          <cell r="B188" t="str">
            <v>TottusTottusCerealesCao</v>
          </cell>
          <cell r="C188" t="str">
            <v>Tottus</v>
          </cell>
          <cell r="D188" t="str">
            <v>Tottus</v>
          </cell>
          <cell r="E188" t="str">
            <v>Cereales</v>
          </cell>
          <cell r="F188" t="str">
            <v>Cao</v>
          </cell>
          <cell r="G188">
            <v>32372704.032945</v>
          </cell>
          <cell r="H188">
            <v>1047837.675483</v>
          </cell>
        </row>
        <row r="189">
          <cell r="B189" t="str">
            <v>CencosudSanta IsabelNot MilkNot Company</v>
          </cell>
          <cell r="C189" t="str">
            <v>Cencosud</v>
          </cell>
          <cell r="D189" t="str">
            <v>Santa Isabel</v>
          </cell>
          <cell r="E189" t="str">
            <v>Not Milk</v>
          </cell>
          <cell r="F189" t="str">
            <v>Not Company</v>
          </cell>
          <cell r="G189">
            <v>59458173.563155003</v>
          </cell>
          <cell r="H189">
            <v>1497462.340666</v>
          </cell>
        </row>
        <row r="190">
          <cell r="B190" t="str">
            <v>WalmartLider ExpressClubTe Club</v>
          </cell>
          <cell r="C190" t="str">
            <v>Walmart</v>
          </cell>
          <cell r="D190" t="str">
            <v>Lider Express</v>
          </cell>
          <cell r="E190" t="str">
            <v>Club</v>
          </cell>
          <cell r="F190" t="str">
            <v>Te Club</v>
          </cell>
          <cell r="G190">
            <v>72940134.076370999</v>
          </cell>
          <cell r="H190">
            <v>495423.33333300002</v>
          </cell>
        </row>
        <row r="191">
          <cell r="B191" t="str">
            <v>CencosudJumboNot MeatNot Company</v>
          </cell>
          <cell r="C191" t="str">
            <v>Cencosud</v>
          </cell>
          <cell r="D191" t="str">
            <v>Jumbo</v>
          </cell>
          <cell r="E191" t="str">
            <v>Not Meat</v>
          </cell>
          <cell r="F191" t="str">
            <v>Not Company</v>
          </cell>
          <cell r="G191">
            <v>83491972.368294999</v>
          </cell>
          <cell r="H191">
            <v>4234036.648333</v>
          </cell>
        </row>
        <row r="192">
          <cell r="B192" t="str">
            <v>CencosudSanta IsabelAceitunasMarcas Privadas</v>
          </cell>
          <cell r="C192" t="str">
            <v>Cencosud</v>
          </cell>
          <cell r="D192" t="str">
            <v>Santa Isabel</v>
          </cell>
          <cell r="E192" t="str">
            <v>Aceitunas</v>
          </cell>
          <cell r="F192" t="str">
            <v>Marcas Privadas</v>
          </cell>
          <cell r="G192">
            <v>14026415.804366</v>
          </cell>
          <cell r="H192">
            <v>732029.68766599998</v>
          </cell>
        </row>
        <row r="193">
          <cell r="B193" t="str">
            <v>SMUUnimarcFiestaMarco Polo 2</v>
          </cell>
          <cell r="C193" t="str">
            <v>SMU</v>
          </cell>
          <cell r="D193" t="str">
            <v>Unimarc</v>
          </cell>
          <cell r="E193" t="str">
            <v>Fiesta</v>
          </cell>
          <cell r="F193" t="str">
            <v>Marco Polo 2</v>
          </cell>
          <cell r="G193">
            <v>407839.2</v>
          </cell>
          <cell r="H193">
            <v>5559.9</v>
          </cell>
        </row>
        <row r="194">
          <cell r="B194" t="str">
            <v>SMUUnimarcAjiDon Juan</v>
          </cell>
          <cell r="C194" t="str">
            <v>SMU</v>
          </cell>
          <cell r="D194" t="str">
            <v>Unimarc</v>
          </cell>
          <cell r="E194" t="str">
            <v>Aji</v>
          </cell>
          <cell r="F194" t="str">
            <v>Don Juan</v>
          </cell>
          <cell r="G194">
            <v>32308039.189109001</v>
          </cell>
          <cell r="H194">
            <v>1376977.8</v>
          </cell>
        </row>
        <row r="195">
          <cell r="B195" t="str">
            <v>SMUUnimarcClubTe Club</v>
          </cell>
          <cell r="C195" t="str">
            <v>SMU</v>
          </cell>
          <cell r="D195" t="str">
            <v>Unimarc</v>
          </cell>
          <cell r="E195" t="str">
            <v>Club</v>
          </cell>
          <cell r="F195" t="str">
            <v>Te Club</v>
          </cell>
          <cell r="G195">
            <v>74507615.395481005</v>
          </cell>
          <cell r="H195">
            <v>770757.36666599999</v>
          </cell>
        </row>
        <row r="196">
          <cell r="B196" t="str">
            <v>WalmartHiper LiderEncurtidosDon Juan</v>
          </cell>
          <cell r="C196" t="str">
            <v>Walmart</v>
          </cell>
          <cell r="D196" t="str">
            <v>Hiper Lider</v>
          </cell>
          <cell r="E196" t="str">
            <v>Encurtidos</v>
          </cell>
          <cell r="F196" t="str">
            <v>Don Juan</v>
          </cell>
          <cell r="G196">
            <v>12889313.047397999</v>
          </cell>
          <cell r="H196">
            <v>1767546.7</v>
          </cell>
        </row>
        <row r="197">
          <cell r="B197" t="str">
            <v>WalmartHiper LiderTree NutsMarco Polo 1</v>
          </cell>
          <cell r="C197" t="str">
            <v>Walmart</v>
          </cell>
          <cell r="D197" t="str">
            <v>Hiper Lider</v>
          </cell>
          <cell r="E197" t="str">
            <v>Tree Nuts</v>
          </cell>
          <cell r="F197" t="str">
            <v>Marco Polo 1</v>
          </cell>
          <cell r="G197">
            <v>14248977.230351999</v>
          </cell>
          <cell r="H197">
            <v>883471.56666600006</v>
          </cell>
        </row>
        <row r="198">
          <cell r="B198" t="str">
            <v>WalmartAcuentaTartaraDon Juan</v>
          </cell>
          <cell r="C198" t="str">
            <v>Walmart</v>
          </cell>
          <cell r="D198" t="str">
            <v>Acuenta</v>
          </cell>
          <cell r="E198" t="str">
            <v>Tartara</v>
          </cell>
          <cell r="F198" t="str">
            <v>Don Juan</v>
          </cell>
          <cell r="G198">
            <v>5615124.5485269995</v>
          </cell>
          <cell r="H198">
            <v>362529.13333300001</v>
          </cell>
        </row>
        <row r="199">
          <cell r="B199" t="str">
            <v>WalmartWalmartCondimentosMarcas Privadas</v>
          </cell>
          <cell r="C199" t="str">
            <v>Walmart</v>
          </cell>
          <cell r="D199" t="str">
            <v>Walmart</v>
          </cell>
          <cell r="E199" t="str">
            <v>Condimentos</v>
          </cell>
          <cell r="F199" t="str">
            <v>Marcas Privadas</v>
          </cell>
          <cell r="G199">
            <v>1262847.5196400001</v>
          </cell>
          <cell r="H199">
            <v>1198.4000000000001</v>
          </cell>
        </row>
        <row r="200">
          <cell r="B200" t="str">
            <v>CencosudSanta IsabelAt·n TradicionalVan Camps</v>
          </cell>
          <cell r="C200" t="str">
            <v>Cencosud</v>
          </cell>
          <cell r="D200" t="str">
            <v>Santa Isabel</v>
          </cell>
          <cell r="E200" t="str">
            <v>At·n Tradicional</v>
          </cell>
          <cell r="F200" t="str">
            <v>Van Camps</v>
          </cell>
          <cell r="G200">
            <v>136951312.220617</v>
          </cell>
          <cell r="H200">
            <v>8755967.0973329991</v>
          </cell>
        </row>
        <row r="201">
          <cell r="B201" t="str">
            <v>SMUMayorista 10Cola CaoCao</v>
          </cell>
          <cell r="C201" t="str">
            <v>SMU</v>
          </cell>
          <cell r="D201" t="str">
            <v>Mayorista 10</v>
          </cell>
          <cell r="E201" t="str">
            <v>Cola Cao</v>
          </cell>
          <cell r="F201" t="str">
            <v>Cao</v>
          </cell>
          <cell r="G201">
            <v>12625703.002249001</v>
          </cell>
          <cell r="H201">
            <v>474274.9</v>
          </cell>
        </row>
        <row r="202">
          <cell r="B202" t="str">
            <v>SMUAlviNutsMarco Polo 1</v>
          </cell>
          <cell r="C202" t="str">
            <v>SMU</v>
          </cell>
          <cell r="D202" t="str">
            <v>Alvi</v>
          </cell>
          <cell r="E202" t="str">
            <v>Nuts</v>
          </cell>
          <cell r="F202" t="str">
            <v>Marco Polo 1</v>
          </cell>
          <cell r="G202">
            <v>19663288.379053999</v>
          </cell>
          <cell r="H202">
            <v>610016.93333300005</v>
          </cell>
        </row>
        <row r="203">
          <cell r="B203" t="str">
            <v>SMUUnimarcQuequesBauducco</v>
          </cell>
          <cell r="C203" t="str">
            <v>SMU</v>
          </cell>
          <cell r="D203" t="str">
            <v>Unimarc</v>
          </cell>
          <cell r="E203" t="str">
            <v>Queques</v>
          </cell>
          <cell r="F203" t="str">
            <v>Bauducco</v>
          </cell>
          <cell r="G203">
            <v>2900831.8882320002</v>
          </cell>
          <cell r="H203">
            <v>47881.366666000002</v>
          </cell>
        </row>
        <row r="204">
          <cell r="B204" t="str">
            <v>SMUMayorista 10Champi±onesEsmeralda</v>
          </cell>
          <cell r="C204" t="str">
            <v>SMU</v>
          </cell>
          <cell r="D204" t="str">
            <v>Mayorista 10</v>
          </cell>
          <cell r="E204" t="str">
            <v>Champi±ones</v>
          </cell>
          <cell r="F204" t="str">
            <v>Esmeralda</v>
          </cell>
          <cell r="G204">
            <v>12306713.601895999</v>
          </cell>
          <cell r="H204">
            <v>312889.066666</v>
          </cell>
        </row>
        <row r="205">
          <cell r="B205" t="str">
            <v>SMUUnimarcPanBauducco</v>
          </cell>
          <cell r="C205" t="str">
            <v>SMU</v>
          </cell>
          <cell r="D205" t="str">
            <v>Unimarc</v>
          </cell>
          <cell r="E205" t="str">
            <v>Pan</v>
          </cell>
          <cell r="F205" t="str">
            <v>Bauducco</v>
          </cell>
          <cell r="G205">
            <v>13794620.669803999</v>
          </cell>
          <cell r="H205">
            <v>521960.9</v>
          </cell>
        </row>
        <row r="206">
          <cell r="B206" t="str">
            <v>WalmartLider ExpressColaci¾nBauducco</v>
          </cell>
          <cell r="C206" t="str">
            <v>Walmart</v>
          </cell>
          <cell r="D206" t="str">
            <v>Lider Express</v>
          </cell>
          <cell r="E206" t="str">
            <v>Colaci¾n</v>
          </cell>
          <cell r="F206" t="str">
            <v>Bauducco</v>
          </cell>
          <cell r="G206">
            <v>5372190.1971810004</v>
          </cell>
          <cell r="H206">
            <v>94280.4</v>
          </cell>
        </row>
        <row r="207">
          <cell r="B207" t="str">
            <v>CencosudJumboCerealesCao</v>
          </cell>
          <cell r="C207" t="str">
            <v>Cencosud</v>
          </cell>
          <cell r="D207" t="str">
            <v>Jumbo</v>
          </cell>
          <cell r="E207" t="str">
            <v>Cereales</v>
          </cell>
          <cell r="F207" t="str">
            <v>Cao</v>
          </cell>
          <cell r="G207">
            <v>56767999.779100001</v>
          </cell>
          <cell r="H207">
            <v>3851122.9433329999</v>
          </cell>
        </row>
        <row r="208">
          <cell r="B208" t="str">
            <v>SMUMayorista 10NutsMarco Polo 1</v>
          </cell>
          <cell r="C208" t="str">
            <v>SMU</v>
          </cell>
          <cell r="D208" t="str">
            <v>Mayorista 10</v>
          </cell>
          <cell r="E208" t="str">
            <v>Nuts</v>
          </cell>
          <cell r="F208" t="str">
            <v>Marco Polo 1</v>
          </cell>
          <cell r="G208">
            <v>8680729.0023609996</v>
          </cell>
          <cell r="H208">
            <v>518598.03333300003</v>
          </cell>
        </row>
        <row r="209">
          <cell r="B209" t="str">
            <v>TottusTottusCafÚ - InstantßneoLavazza</v>
          </cell>
          <cell r="C209" t="str">
            <v>Tottus</v>
          </cell>
          <cell r="D209" t="str">
            <v>Tottus</v>
          </cell>
          <cell r="E209" t="str">
            <v>CafÚ - Instantßneo</v>
          </cell>
          <cell r="F209" t="str">
            <v>Lavazza</v>
          </cell>
          <cell r="G209">
            <v>18108425.674079999</v>
          </cell>
          <cell r="H209">
            <v>257221.471449</v>
          </cell>
        </row>
        <row r="210">
          <cell r="B210" t="str">
            <v>WalmartHiper LiderFiestaEdra</v>
          </cell>
          <cell r="C210" t="str">
            <v>Walmart</v>
          </cell>
          <cell r="D210" t="str">
            <v>Hiper Lider</v>
          </cell>
          <cell r="E210" t="str">
            <v>Fiesta</v>
          </cell>
          <cell r="F210" t="str">
            <v>Edra</v>
          </cell>
          <cell r="G210">
            <v>3585258.4652760001</v>
          </cell>
          <cell r="H210">
            <v>91866.6</v>
          </cell>
        </row>
        <row r="211">
          <cell r="B211" t="str">
            <v>WalmartHiper LiderAt·n TradicionalVan Camps</v>
          </cell>
          <cell r="C211" t="str">
            <v>Walmart</v>
          </cell>
          <cell r="D211" t="str">
            <v>Hiper Lider</v>
          </cell>
          <cell r="E211" t="str">
            <v>At·n Tradicional</v>
          </cell>
          <cell r="F211" t="str">
            <v>Van Camps</v>
          </cell>
          <cell r="G211">
            <v>280271492.86467397</v>
          </cell>
          <cell r="H211">
            <v>24527585.699999999</v>
          </cell>
        </row>
        <row r="212">
          <cell r="B212" t="str">
            <v>WalmartEkonoFiestaEdra</v>
          </cell>
          <cell r="C212" t="str">
            <v>Walmart</v>
          </cell>
          <cell r="D212" t="str">
            <v>Ekono</v>
          </cell>
          <cell r="E212" t="str">
            <v>Fiesta</v>
          </cell>
          <cell r="F212" t="str">
            <v>Edra</v>
          </cell>
          <cell r="G212">
            <v>0</v>
          </cell>
          <cell r="H212">
            <v>0</v>
          </cell>
        </row>
        <row r="213">
          <cell r="B213" t="str">
            <v>WalmartLider ExpressSardinasVan Camps</v>
          </cell>
          <cell r="C213" t="str">
            <v>Walmart</v>
          </cell>
          <cell r="D213" t="str">
            <v>Lider Express</v>
          </cell>
          <cell r="E213" t="str">
            <v>Sardinas</v>
          </cell>
          <cell r="F213" t="str">
            <v>Van Camps</v>
          </cell>
          <cell r="G213">
            <v>10721493.585811</v>
          </cell>
          <cell r="H213">
            <v>172187.566666</v>
          </cell>
        </row>
        <row r="214">
          <cell r="B214" t="str">
            <v>SMUUnimarcGomitasAmos</v>
          </cell>
          <cell r="C214" t="str">
            <v>SMU</v>
          </cell>
          <cell r="D214" t="str">
            <v>Unimarc</v>
          </cell>
          <cell r="E214" t="str">
            <v>Gomitas</v>
          </cell>
          <cell r="F214" t="str">
            <v>Amos</v>
          </cell>
          <cell r="G214">
            <v>8233104.3412159998</v>
          </cell>
          <cell r="H214">
            <v>592683.1</v>
          </cell>
        </row>
        <row r="215">
          <cell r="B215" t="str">
            <v>WalmartHiper LiderPannettonesBauducco</v>
          </cell>
          <cell r="C215" t="str">
            <v>Walmart</v>
          </cell>
          <cell r="D215" t="str">
            <v>Hiper Lider</v>
          </cell>
          <cell r="E215" t="str">
            <v>Pannettones</v>
          </cell>
          <cell r="F215" t="str">
            <v>Bauducco</v>
          </cell>
          <cell r="G215">
            <v>15393263.500848999</v>
          </cell>
          <cell r="H215">
            <v>1835939.766666</v>
          </cell>
        </row>
        <row r="216">
          <cell r="B216" t="str">
            <v>CencosudSanta IsabelPalmitosEsmeralda</v>
          </cell>
          <cell r="C216" t="str">
            <v>Cencosud</v>
          </cell>
          <cell r="D216" t="str">
            <v>Santa Isabel</v>
          </cell>
          <cell r="E216" t="str">
            <v>Palmitos</v>
          </cell>
          <cell r="F216" t="str">
            <v>Esmeralda</v>
          </cell>
          <cell r="G216">
            <v>25163363.184611998</v>
          </cell>
          <cell r="H216">
            <v>1543735.953333</v>
          </cell>
        </row>
        <row r="217">
          <cell r="B217" t="str">
            <v>SMUAlviRamitasMarcas Privadas</v>
          </cell>
          <cell r="C217" t="str">
            <v>SMU</v>
          </cell>
          <cell r="D217" t="str">
            <v>Alvi</v>
          </cell>
          <cell r="E217" t="str">
            <v>Ramitas</v>
          </cell>
          <cell r="F217" t="str">
            <v>Marcas Privadas</v>
          </cell>
          <cell r="G217">
            <v>1412682.6015359999</v>
          </cell>
          <cell r="H217">
            <v>97503.933332999994</v>
          </cell>
        </row>
        <row r="218">
          <cell r="B218" t="str">
            <v>CencosudJumboEsparragosEsmeralda</v>
          </cell>
          <cell r="C218" t="str">
            <v>Cencosud</v>
          </cell>
          <cell r="D218" t="str">
            <v>Jumbo</v>
          </cell>
          <cell r="E218" t="str">
            <v>Esparragos</v>
          </cell>
          <cell r="F218" t="str">
            <v>Esmeralda</v>
          </cell>
          <cell r="G218">
            <v>12271943.534151001</v>
          </cell>
          <cell r="H218">
            <v>1014012.977</v>
          </cell>
        </row>
        <row r="219">
          <cell r="B219" t="str">
            <v>SMUUnimarcAjiInferno</v>
          </cell>
          <cell r="C219" t="str">
            <v>SMU</v>
          </cell>
          <cell r="D219" t="str">
            <v>Unimarc</v>
          </cell>
          <cell r="E219" t="str">
            <v>Aji</v>
          </cell>
          <cell r="F219" t="str">
            <v>Inferno</v>
          </cell>
          <cell r="G219">
            <v>29430572.911421001</v>
          </cell>
          <cell r="H219">
            <v>282178</v>
          </cell>
        </row>
        <row r="220">
          <cell r="B220" t="str">
            <v>SMUAlviPapas FritasMarcas Privadas</v>
          </cell>
          <cell r="C220" t="str">
            <v>SMU</v>
          </cell>
          <cell r="D220" t="str">
            <v>Alvi</v>
          </cell>
          <cell r="E220" t="str">
            <v>Papas Fritas</v>
          </cell>
          <cell r="F220" t="str">
            <v>Marcas Privadas</v>
          </cell>
          <cell r="G220">
            <v>29446718.967907</v>
          </cell>
          <cell r="H220">
            <v>762378.26666600001</v>
          </cell>
        </row>
        <row r="221">
          <cell r="B221" t="str">
            <v>WalmartAcuentaNutsMarco Polo 1</v>
          </cell>
          <cell r="C221" t="str">
            <v>Walmart</v>
          </cell>
          <cell r="D221" t="str">
            <v>Acuenta</v>
          </cell>
          <cell r="E221" t="str">
            <v>Nuts</v>
          </cell>
          <cell r="F221" t="str">
            <v>Marco Polo 1</v>
          </cell>
          <cell r="G221">
            <v>35127970.159561999</v>
          </cell>
          <cell r="H221">
            <v>2426712.0666660001</v>
          </cell>
        </row>
        <row r="222">
          <cell r="B222" t="str">
            <v>CencosudJumboAt·n TradicionalVan Camps</v>
          </cell>
          <cell r="C222" t="str">
            <v>Cencosud</v>
          </cell>
          <cell r="D222" t="str">
            <v>Jumbo</v>
          </cell>
          <cell r="E222" t="str">
            <v>At·n Tradicional</v>
          </cell>
          <cell r="F222" t="str">
            <v>Van Camps</v>
          </cell>
          <cell r="G222">
            <v>324909665.80534899</v>
          </cell>
          <cell r="H222">
            <v>19554001.470332999</v>
          </cell>
        </row>
        <row r="223">
          <cell r="B223" t="str">
            <v>WalmartLider ExpressTortilla ChipsMarco Polo 1</v>
          </cell>
          <cell r="C223" t="str">
            <v>Walmart</v>
          </cell>
          <cell r="D223" t="str">
            <v>Lider Express</v>
          </cell>
          <cell r="E223" t="str">
            <v>Tortilla Chips</v>
          </cell>
          <cell r="F223" t="str">
            <v>Marco Polo 1</v>
          </cell>
          <cell r="G223">
            <v>7845860.4056860004</v>
          </cell>
          <cell r="H223">
            <v>566345.33333299996</v>
          </cell>
        </row>
        <row r="224">
          <cell r="B224" t="str">
            <v>SMUMayorista 10Jugo de Lim¾nDon Juan</v>
          </cell>
          <cell r="C224" t="str">
            <v>SMU</v>
          </cell>
          <cell r="D224" t="str">
            <v>Mayorista 10</v>
          </cell>
          <cell r="E224" t="str">
            <v>Jugo de Lim¾n</v>
          </cell>
          <cell r="F224" t="str">
            <v>Don Juan</v>
          </cell>
          <cell r="G224">
            <v>21955105.642941002</v>
          </cell>
          <cell r="H224">
            <v>393324.03333300003</v>
          </cell>
        </row>
        <row r="225">
          <cell r="B225" t="str">
            <v>WalmartLider ExpressAlcachofasEsmeralda</v>
          </cell>
          <cell r="C225" t="str">
            <v>Walmart</v>
          </cell>
          <cell r="D225" t="str">
            <v>Lider Express</v>
          </cell>
          <cell r="E225" t="str">
            <v>Alcachofas</v>
          </cell>
          <cell r="F225" t="str">
            <v>Esmeralda</v>
          </cell>
          <cell r="G225">
            <v>15229331.264603</v>
          </cell>
          <cell r="H225">
            <v>462196.6</v>
          </cell>
        </row>
        <row r="226">
          <cell r="B226" t="str">
            <v>WalmartLider ExpressMostazaDon Juan</v>
          </cell>
          <cell r="C226" t="str">
            <v>Walmart</v>
          </cell>
          <cell r="D226" t="str">
            <v>Lider Express</v>
          </cell>
          <cell r="E226" t="str">
            <v>Mostaza</v>
          </cell>
          <cell r="F226" t="str">
            <v>Don Juan</v>
          </cell>
          <cell r="G226">
            <v>6175499.1869170005</v>
          </cell>
          <cell r="H226">
            <v>661400.83333299996</v>
          </cell>
        </row>
        <row r="227">
          <cell r="B227" t="str">
            <v>CencosudJumboSardinasVan Camps</v>
          </cell>
          <cell r="C227" t="str">
            <v>Cencosud</v>
          </cell>
          <cell r="D227" t="str">
            <v>Jumbo</v>
          </cell>
          <cell r="E227" t="str">
            <v>Sardinas</v>
          </cell>
          <cell r="F227" t="str">
            <v>Van Camps</v>
          </cell>
          <cell r="G227">
            <v>6093995.280735</v>
          </cell>
          <cell r="H227">
            <v>273138.392666</v>
          </cell>
        </row>
        <row r="228">
          <cell r="B228" t="str">
            <v>SMUAlviAt·n TradicionalVan Camps</v>
          </cell>
          <cell r="C228" t="str">
            <v>SMU</v>
          </cell>
          <cell r="D228" t="str">
            <v>Alvi</v>
          </cell>
          <cell r="E228" t="str">
            <v>At·n Tradicional</v>
          </cell>
          <cell r="F228" t="str">
            <v>Van Camps</v>
          </cell>
          <cell r="G228">
            <v>59141469.455866002</v>
          </cell>
          <cell r="H228">
            <v>753104.86666599999</v>
          </cell>
        </row>
        <row r="229">
          <cell r="B229" t="str">
            <v>WalmartHiper LiderNutellaFerrero</v>
          </cell>
          <cell r="C229" t="str">
            <v>Walmart</v>
          </cell>
          <cell r="D229" t="str">
            <v>Hiper Lider</v>
          </cell>
          <cell r="E229" t="str">
            <v>Nutella</v>
          </cell>
          <cell r="F229" t="str">
            <v>Ferrero</v>
          </cell>
          <cell r="G229">
            <v>256426884.486922</v>
          </cell>
          <cell r="H229">
            <v>3137451.9</v>
          </cell>
        </row>
        <row r="230">
          <cell r="B230" t="str">
            <v>SMUUnimarcCacaoEdra</v>
          </cell>
          <cell r="C230" t="str">
            <v>SMU</v>
          </cell>
          <cell r="D230" t="str">
            <v>Unimarc</v>
          </cell>
          <cell r="E230" t="str">
            <v>Cacao</v>
          </cell>
          <cell r="F230" t="str">
            <v>Edra</v>
          </cell>
          <cell r="G230">
            <v>0</v>
          </cell>
          <cell r="H230">
            <v>0</v>
          </cell>
        </row>
        <row r="231">
          <cell r="B231" t="str">
            <v>WalmartAcuentaCerealesKelloggs</v>
          </cell>
          <cell r="C231" t="str">
            <v>Walmart</v>
          </cell>
          <cell r="D231" t="str">
            <v>Acuenta</v>
          </cell>
          <cell r="E231" t="str">
            <v>Cereales</v>
          </cell>
          <cell r="F231" t="str">
            <v>Kelloggs</v>
          </cell>
          <cell r="G231">
            <v>25212557.265964001</v>
          </cell>
          <cell r="H231">
            <v>2134825.6333329999</v>
          </cell>
        </row>
        <row r="232">
          <cell r="B232" t="str">
            <v>WalmartHiper LiderAtun PremiumVan Camps</v>
          </cell>
          <cell r="C232" t="str">
            <v>Walmart</v>
          </cell>
          <cell r="D232" t="str">
            <v>Hiper Lider</v>
          </cell>
          <cell r="E232" t="str">
            <v>Atun Premium</v>
          </cell>
          <cell r="F232" t="str">
            <v>Van Camps</v>
          </cell>
          <cell r="G232">
            <v>32232973.993154</v>
          </cell>
          <cell r="H232">
            <v>1034023.966666</v>
          </cell>
        </row>
        <row r="233">
          <cell r="B233" t="str">
            <v>WalmartAcuentaExtruidosMarco Polo 1</v>
          </cell>
          <cell r="C233" t="str">
            <v>Walmart</v>
          </cell>
          <cell r="D233" t="str">
            <v>Acuenta</v>
          </cell>
          <cell r="E233" t="str">
            <v>Extruidos</v>
          </cell>
          <cell r="F233" t="str">
            <v>Marco Polo 1</v>
          </cell>
          <cell r="G233">
            <v>8484406.9275499992</v>
          </cell>
          <cell r="H233">
            <v>1041364.8</v>
          </cell>
        </row>
        <row r="234">
          <cell r="B234" t="str">
            <v>WalmartHiper LiderClubTe Club</v>
          </cell>
          <cell r="C234" t="str">
            <v>Walmart</v>
          </cell>
          <cell r="D234" t="str">
            <v>Hiper Lider</v>
          </cell>
          <cell r="E234" t="str">
            <v>Club</v>
          </cell>
          <cell r="F234" t="str">
            <v>Te Club</v>
          </cell>
          <cell r="G234">
            <v>105328069.441798</v>
          </cell>
          <cell r="H234">
            <v>1851036.766666</v>
          </cell>
        </row>
        <row r="235">
          <cell r="B235" t="str">
            <v>WalmartEkonoTostadasBauducco</v>
          </cell>
          <cell r="C235" t="str">
            <v>Walmart</v>
          </cell>
          <cell r="D235" t="str">
            <v>Ekono</v>
          </cell>
          <cell r="E235" t="str">
            <v>Tostadas</v>
          </cell>
          <cell r="F235" t="str">
            <v>Bauducco</v>
          </cell>
          <cell r="G235">
            <v>1700120.7091290001</v>
          </cell>
          <cell r="H235">
            <v>68562.899999999994</v>
          </cell>
        </row>
        <row r="236">
          <cell r="B236" t="str">
            <v>TottusTottusNutsInferno</v>
          </cell>
          <cell r="C236" t="str">
            <v>Tottus</v>
          </cell>
          <cell r="D236" t="str">
            <v>Tottus</v>
          </cell>
          <cell r="E236" t="str">
            <v>Nuts</v>
          </cell>
          <cell r="F236" t="str">
            <v>Inferno</v>
          </cell>
          <cell r="G236">
            <v>132669.6</v>
          </cell>
          <cell r="H236">
            <v>2681.56</v>
          </cell>
        </row>
        <row r="237">
          <cell r="B237" t="str">
            <v>SMUMayorista 10Not MeatNot Company</v>
          </cell>
          <cell r="C237" t="str">
            <v>SMU</v>
          </cell>
          <cell r="D237" t="str">
            <v>Mayorista 10</v>
          </cell>
          <cell r="E237" t="str">
            <v>Not Meat</v>
          </cell>
          <cell r="F237" t="str">
            <v>Not Company</v>
          </cell>
          <cell r="G237">
            <v>6744146.2441600002</v>
          </cell>
          <cell r="H237">
            <v>67196.399999999994</v>
          </cell>
        </row>
        <row r="238">
          <cell r="B238" t="str">
            <v>CencosudJumboPalmitosEsmeralda</v>
          </cell>
          <cell r="C238" t="str">
            <v>Cencosud</v>
          </cell>
          <cell r="D238" t="str">
            <v>Jumbo</v>
          </cell>
          <cell r="E238" t="str">
            <v>Palmitos</v>
          </cell>
          <cell r="F238" t="str">
            <v>Esmeralda</v>
          </cell>
          <cell r="G238">
            <v>45052283.549691997</v>
          </cell>
          <cell r="H238">
            <v>5151992.2750000004</v>
          </cell>
        </row>
        <row r="239">
          <cell r="B239" t="str">
            <v>WalmartHiper LiderRamitasMarcas Privadas</v>
          </cell>
          <cell r="C239" t="str">
            <v>Walmart</v>
          </cell>
          <cell r="D239" t="str">
            <v>Hiper Lider</v>
          </cell>
          <cell r="E239" t="str">
            <v>Ramitas</v>
          </cell>
          <cell r="F239" t="str">
            <v>Marcas Privadas</v>
          </cell>
          <cell r="G239">
            <v>3777447.44508</v>
          </cell>
          <cell r="H239">
            <v>994561.63333300001</v>
          </cell>
        </row>
        <row r="240">
          <cell r="B240" t="str">
            <v>SMUUnimarcMayonesaMarcas Privadas</v>
          </cell>
          <cell r="C240" t="str">
            <v>SMU</v>
          </cell>
          <cell r="D240" t="str">
            <v>Unimarc</v>
          </cell>
          <cell r="E240" t="str">
            <v>Mayonesa</v>
          </cell>
          <cell r="F240" t="str">
            <v>Marcas Privadas</v>
          </cell>
          <cell r="G240">
            <v>11754044.660545999</v>
          </cell>
          <cell r="H240">
            <v>1327931.733333</v>
          </cell>
        </row>
        <row r="241">
          <cell r="B241" t="str">
            <v>WalmartAcuentaMostazaDon Juan</v>
          </cell>
          <cell r="C241" t="str">
            <v>Walmart</v>
          </cell>
          <cell r="D241" t="str">
            <v>Acuenta</v>
          </cell>
          <cell r="E241" t="str">
            <v>Mostaza</v>
          </cell>
          <cell r="F241" t="str">
            <v>Don Juan</v>
          </cell>
          <cell r="G241">
            <v>12580813.367106</v>
          </cell>
          <cell r="H241">
            <v>1518933.3</v>
          </cell>
        </row>
        <row r="242">
          <cell r="B242" t="str">
            <v>SMUUnimarcAceitunasDon Juan</v>
          </cell>
          <cell r="C242" t="str">
            <v>SMU</v>
          </cell>
          <cell r="D242" t="str">
            <v>Unimarc</v>
          </cell>
          <cell r="E242" t="str">
            <v>Aceitunas</v>
          </cell>
          <cell r="F242" t="str">
            <v>Don Juan</v>
          </cell>
          <cell r="G242">
            <v>78028869.135701999</v>
          </cell>
          <cell r="H242">
            <v>2648745.0666660001</v>
          </cell>
        </row>
        <row r="243">
          <cell r="B243" t="str">
            <v>CencosudSanta IsabelPapas FritasMarcas Privadas</v>
          </cell>
          <cell r="C243" t="str">
            <v>Cencosud</v>
          </cell>
          <cell r="D243" t="str">
            <v>Santa Isabel</v>
          </cell>
          <cell r="E243" t="str">
            <v>Papas Fritas</v>
          </cell>
          <cell r="F243" t="str">
            <v>Marcas Privadas</v>
          </cell>
          <cell r="G243">
            <v>43559170.831992</v>
          </cell>
          <cell r="H243">
            <v>4441879.3576659998</v>
          </cell>
        </row>
        <row r="244">
          <cell r="B244" t="str">
            <v>SMUMayorista 10Salsas y AderezosDon Vittorio</v>
          </cell>
          <cell r="C244" t="str">
            <v>SMU</v>
          </cell>
          <cell r="D244" t="str">
            <v>Mayorista 10</v>
          </cell>
          <cell r="E244" t="str">
            <v>Salsas y Aderezos</v>
          </cell>
          <cell r="F244" t="str">
            <v>Don Vittorio</v>
          </cell>
          <cell r="G244">
            <v>6564893.624853</v>
          </cell>
          <cell r="H244">
            <v>43644.933333000001</v>
          </cell>
        </row>
        <row r="245">
          <cell r="B245" t="str">
            <v>WalmartEkonoPapas FritasMarcas Privadas</v>
          </cell>
          <cell r="C245" t="str">
            <v>Walmart</v>
          </cell>
          <cell r="D245" t="str">
            <v>Ekono</v>
          </cell>
          <cell r="E245" t="str">
            <v>Papas Fritas</v>
          </cell>
          <cell r="F245" t="str">
            <v>Marcas Privadas</v>
          </cell>
          <cell r="G245">
            <v>3191917.617422</v>
          </cell>
          <cell r="H245">
            <v>764302.93333300005</v>
          </cell>
        </row>
        <row r="246">
          <cell r="B246" t="str">
            <v>WalmartHiper LiderEncurtidosMarcas Privadas</v>
          </cell>
          <cell r="C246" t="str">
            <v>Walmart</v>
          </cell>
          <cell r="D246" t="str">
            <v>Hiper Lider</v>
          </cell>
          <cell r="E246" t="str">
            <v>Encurtidos</v>
          </cell>
          <cell r="F246" t="str">
            <v>Marcas Privadas</v>
          </cell>
          <cell r="G246">
            <v>4489382.3712360002</v>
          </cell>
          <cell r="H246">
            <v>994469.2</v>
          </cell>
        </row>
        <row r="247">
          <cell r="B247" t="str">
            <v>CencosudSanta IsabelPannettonesBauducco</v>
          </cell>
          <cell r="C247" t="str">
            <v>Cencosud</v>
          </cell>
          <cell r="D247" t="str">
            <v>Santa Isabel</v>
          </cell>
          <cell r="E247" t="str">
            <v>Pannettones</v>
          </cell>
          <cell r="F247" t="str">
            <v>Bauducco</v>
          </cell>
          <cell r="G247">
            <v>21775446.528073002</v>
          </cell>
          <cell r="H247">
            <v>746324.23433300003</v>
          </cell>
        </row>
        <row r="248">
          <cell r="B248" t="str">
            <v>WalmartAcuentaEmblemEmblem</v>
          </cell>
          <cell r="C248" t="str">
            <v>Walmart</v>
          </cell>
          <cell r="D248" t="str">
            <v>Acuenta</v>
          </cell>
          <cell r="E248" t="str">
            <v>Emblem</v>
          </cell>
          <cell r="F248" t="str">
            <v>Emblem</v>
          </cell>
          <cell r="G248">
            <v>41658650.046609998</v>
          </cell>
          <cell r="H248">
            <v>2413348.2666659998</v>
          </cell>
        </row>
        <row r="249">
          <cell r="B249" t="str">
            <v>TottusTottusExtruidosMarco Polo 1</v>
          </cell>
          <cell r="C249" t="str">
            <v>Tottus</v>
          </cell>
          <cell r="D249" t="str">
            <v>Tottus</v>
          </cell>
          <cell r="E249" t="str">
            <v>Extruidos</v>
          </cell>
          <cell r="F249" t="str">
            <v>Marco Polo 1</v>
          </cell>
          <cell r="G249">
            <v>11906596.194223</v>
          </cell>
          <cell r="H249">
            <v>1440036.296204</v>
          </cell>
        </row>
        <row r="250">
          <cell r="B250" t="str">
            <v>SMUUnimarcChoclitosEsmeralda</v>
          </cell>
          <cell r="C250" t="str">
            <v>SMU</v>
          </cell>
          <cell r="D250" t="str">
            <v>Unimarc</v>
          </cell>
          <cell r="E250" t="str">
            <v>Choclitos</v>
          </cell>
          <cell r="F250" t="str">
            <v>Esmeralda</v>
          </cell>
          <cell r="G250">
            <v>29273273.702463999</v>
          </cell>
          <cell r="H250">
            <v>1153504.8333330001</v>
          </cell>
        </row>
        <row r="251">
          <cell r="B251" t="str">
            <v>WalmartHiper LiderChocolatesFerrero</v>
          </cell>
          <cell r="C251" t="str">
            <v>Walmart</v>
          </cell>
          <cell r="D251" t="str">
            <v>Hiper Lider</v>
          </cell>
          <cell r="E251" t="str">
            <v>Chocolates</v>
          </cell>
          <cell r="F251" t="str">
            <v>Ferrero</v>
          </cell>
          <cell r="G251">
            <v>419163559.12188703</v>
          </cell>
          <cell r="H251">
            <v>10481133.366666</v>
          </cell>
        </row>
        <row r="252">
          <cell r="B252" t="str">
            <v>WalmartLider ExpressAjiMarcas Privadas</v>
          </cell>
          <cell r="C252" t="str">
            <v>Walmart</v>
          </cell>
          <cell r="D252" t="str">
            <v>Lider Express</v>
          </cell>
          <cell r="E252" t="str">
            <v>Aji</v>
          </cell>
          <cell r="F252" t="str">
            <v>Marcas Privadas</v>
          </cell>
          <cell r="G252">
            <v>6108305.0630419999</v>
          </cell>
          <cell r="H252">
            <v>355139</v>
          </cell>
        </row>
        <row r="253">
          <cell r="B253" t="str">
            <v>CencosudSanta IsabelTree NutsMarcas Privadas</v>
          </cell>
          <cell r="C253" t="str">
            <v>Cencosud</v>
          </cell>
          <cell r="D253" t="str">
            <v>Santa Isabel</v>
          </cell>
          <cell r="E253" t="str">
            <v>Tree Nuts</v>
          </cell>
          <cell r="F253" t="str">
            <v>Marcas Privadas</v>
          </cell>
          <cell r="G253">
            <v>19927811.496780001</v>
          </cell>
          <cell r="H253">
            <v>694898.18433299998</v>
          </cell>
        </row>
        <row r="254">
          <cell r="B254" t="str">
            <v>TottusTottusHershey SHersheys</v>
          </cell>
          <cell r="C254" t="str">
            <v>Tottus</v>
          </cell>
          <cell r="D254" t="str">
            <v>Tottus</v>
          </cell>
          <cell r="E254" t="str">
            <v>Hershey S</v>
          </cell>
          <cell r="F254" t="str">
            <v>Hersheys</v>
          </cell>
          <cell r="G254">
            <v>15685904.908007</v>
          </cell>
          <cell r="H254">
            <v>541404.11505599995</v>
          </cell>
        </row>
        <row r="255">
          <cell r="B255" t="str">
            <v>WalmartAcuentaMostazaMarcas Privadas</v>
          </cell>
          <cell r="C255" t="str">
            <v>Walmart</v>
          </cell>
          <cell r="D255" t="str">
            <v>Acuenta</v>
          </cell>
          <cell r="E255" t="str">
            <v>Mostaza</v>
          </cell>
          <cell r="F255" t="str">
            <v>Marcas Privadas</v>
          </cell>
          <cell r="G255">
            <v>19587020.879276998</v>
          </cell>
          <cell r="H255">
            <v>2309294.1333329999</v>
          </cell>
        </row>
        <row r="256">
          <cell r="B256" t="str">
            <v>WalmartLider ExpressNot MayoNot Company</v>
          </cell>
          <cell r="C256" t="str">
            <v>Walmart</v>
          </cell>
          <cell r="D256" t="str">
            <v>Lider Express</v>
          </cell>
          <cell r="E256" t="str">
            <v>Not Mayo</v>
          </cell>
          <cell r="F256" t="str">
            <v>Not Company</v>
          </cell>
          <cell r="G256">
            <v>74053325.488729998</v>
          </cell>
          <cell r="H256">
            <v>1094572.533333</v>
          </cell>
        </row>
        <row r="257">
          <cell r="B257" t="str">
            <v>WalmartHiper LiderCafÚ - CßpsulasLavazza</v>
          </cell>
          <cell r="C257" t="str">
            <v>Walmart</v>
          </cell>
          <cell r="D257" t="str">
            <v>Hiper Lider</v>
          </cell>
          <cell r="E257" t="str">
            <v>CafÚ - Cßpsulas</v>
          </cell>
          <cell r="F257" t="str">
            <v>Lavazza</v>
          </cell>
          <cell r="G257">
            <v>41981113.008938998</v>
          </cell>
          <cell r="H257">
            <v>310820</v>
          </cell>
        </row>
        <row r="258">
          <cell r="B258" t="str">
            <v>CencosudJumboEncurtidosDon Juan</v>
          </cell>
          <cell r="C258" t="str">
            <v>Cencosud</v>
          </cell>
          <cell r="D258" t="str">
            <v>Jumbo</v>
          </cell>
          <cell r="E258" t="str">
            <v>Encurtidos</v>
          </cell>
          <cell r="F258" t="str">
            <v>Don Juan</v>
          </cell>
          <cell r="G258">
            <v>15077288.196058</v>
          </cell>
          <cell r="H258">
            <v>2303736.4070000001</v>
          </cell>
        </row>
        <row r="259">
          <cell r="B259" t="str">
            <v>WalmartWalmartMayonesaMarcas Privadas</v>
          </cell>
          <cell r="C259" t="str">
            <v>Walmart</v>
          </cell>
          <cell r="D259" t="str">
            <v>Walmart</v>
          </cell>
          <cell r="E259" t="str">
            <v>Mayonesa</v>
          </cell>
          <cell r="F259" t="str">
            <v>Marcas Privadas</v>
          </cell>
          <cell r="G259">
            <v>25166065.301514</v>
          </cell>
          <cell r="H259">
            <v>12787.866666</v>
          </cell>
        </row>
        <row r="260">
          <cell r="B260" t="str">
            <v>CencosudJumboPastas FrescasLa Salte±a</v>
          </cell>
          <cell r="C260" t="str">
            <v>Cencosud</v>
          </cell>
          <cell r="D260" t="str">
            <v>Jumbo</v>
          </cell>
          <cell r="E260" t="str">
            <v>Pastas Frescas</v>
          </cell>
          <cell r="F260" t="str">
            <v>La Salte±a</v>
          </cell>
          <cell r="G260">
            <v>12097631.802898999</v>
          </cell>
          <cell r="H260">
            <v>351291.09433300002</v>
          </cell>
        </row>
        <row r="261">
          <cell r="B261" t="str">
            <v>TottusTottusReese SHersheys</v>
          </cell>
          <cell r="C261" t="str">
            <v>Tottus</v>
          </cell>
          <cell r="D261" t="str">
            <v>Tottus</v>
          </cell>
          <cell r="E261" t="str">
            <v>Reese S</v>
          </cell>
          <cell r="F261" t="str">
            <v>Hersheys</v>
          </cell>
          <cell r="G261">
            <v>38148776.967184998</v>
          </cell>
          <cell r="H261">
            <v>263756.12026400003</v>
          </cell>
        </row>
        <row r="262">
          <cell r="B262" t="str">
            <v>TottusTottusMostazaDon Juan</v>
          </cell>
          <cell r="C262" t="str">
            <v>Tottus</v>
          </cell>
          <cell r="D262" t="str">
            <v>Tottus</v>
          </cell>
          <cell r="E262" t="str">
            <v>Mostaza</v>
          </cell>
          <cell r="F262" t="str">
            <v>Don Juan</v>
          </cell>
          <cell r="G262">
            <v>852158.80329900002</v>
          </cell>
          <cell r="H262">
            <v>174152.128998</v>
          </cell>
        </row>
        <row r="263">
          <cell r="B263" t="str">
            <v>CencosudJumboSalsas y AderezosBarilla</v>
          </cell>
          <cell r="C263" t="str">
            <v>Cencosud</v>
          </cell>
          <cell r="D263" t="str">
            <v>Jumbo</v>
          </cell>
          <cell r="E263" t="str">
            <v>Salsas y Aderezos</v>
          </cell>
          <cell r="F263" t="str">
            <v>Barilla</v>
          </cell>
          <cell r="G263">
            <v>32654792.343633</v>
          </cell>
          <cell r="H263">
            <v>2269826.4786660001</v>
          </cell>
        </row>
        <row r="264">
          <cell r="B264" t="str">
            <v>SMUMayorista 10ExtruidosMarco Polo 1</v>
          </cell>
          <cell r="C264" t="str">
            <v>SMU</v>
          </cell>
          <cell r="D264" t="str">
            <v>Mayorista 10</v>
          </cell>
          <cell r="E264" t="str">
            <v>Extruidos</v>
          </cell>
          <cell r="F264" t="str">
            <v>Marco Polo 1</v>
          </cell>
          <cell r="G264">
            <v>10803733.094931001</v>
          </cell>
          <cell r="H264">
            <v>364437.23333299998</v>
          </cell>
        </row>
        <row r="265">
          <cell r="B265" t="str">
            <v>WalmartLider ExpressPastasBarilla</v>
          </cell>
          <cell r="C265" t="str">
            <v>Walmart</v>
          </cell>
          <cell r="D265" t="str">
            <v>Lider Express</v>
          </cell>
          <cell r="E265" t="str">
            <v>Pastas</v>
          </cell>
          <cell r="F265" t="str">
            <v>Barilla</v>
          </cell>
          <cell r="G265">
            <v>38772558.089668997</v>
          </cell>
          <cell r="H265">
            <v>332813.43333299999</v>
          </cell>
        </row>
        <row r="266">
          <cell r="B266" t="str">
            <v>TottusTottusNot MayoNot Company</v>
          </cell>
          <cell r="C266" t="str">
            <v>Tottus</v>
          </cell>
          <cell r="D266" t="str">
            <v>Tottus</v>
          </cell>
          <cell r="E266" t="str">
            <v>Not Mayo</v>
          </cell>
          <cell r="F266" t="str">
            <v>Not Company</v>
          </cell>
          <cell r="G266">
            <v>18775724.312325999</v>
          </cell>
          <cell r="H266">
            <v>533882.74370999995</v>
          </cell>
        </row>
        <row r="267">
          <cell r="B267" t="str">
            <v>SMUUnimarcKetchupMarcas Privadas</v>
          </cell>
          <cell r="C267" t="str">
            <v>SMU</v>
          </cell>
          <cell r="D267" t="str">
            <v>Unimarc</v>
          </cell>
          <cell r="E267" t="str">
            <v>Ketchup</v>
          </cell>
          <cell r="F267" t="str">
            <v>Marcas Privadas</v>
          </cell>
          <cell r="G267">
            <v>16998627.588594999</v>
          </cell>
          <cell r="H267">
            <v>1114194.0666660001</v>
          </cell>
        </row>
        <row r="268">
          <cell r="B268" t="str">
            <v>SMUUnimarcPalmitosEsmeralda</v>
          </cell>
          <cell r="C268" t="str">
            <v>SMU</v>
          </cell>
          <cell r="D268" t="str">
            <v>Unimarc</v>
          </cell>
          <cell r="E268" t="str">
            <v>Palmitos</v>
          </cell>
          <cell r="F268" t="str">
            <v>Esmeralda</v>
          </cell>
          <cell r="G268">
            <v>39111643.570111997</v>
          </cell>
          <cell r="H268">
            <v>2406872.6666660002</v>
          </cell>
        </row>
        <row r="269">
          <cell r="B269" t="str">
            <v>WalmartEkonoMayonesaMarcas Privadas</v>
          </cell>
          <cell r="C269" t="str">
            <v>Walmart</v>
          </cell>
          <cell r="D269" t="str">
            <v>Ekono</v>
          </cell>
          <cell r="E269" t="str">
            <v>Mayonesa</v>
          </cell>
          <cell r="F269" t="str">
            <v>Marcas Privadas</v>
          </cell>
          <cell r="G269">
            <v>6118028.8427139996</v>
          </cell>
          <cell r="H269">
            <v>508656.6</v>
          </cell>
        </row>
        <row r="270">
          <cell r="B270" t="str">
            <v>CencosudSanta IsabelEncurtidosMarcas Privadas</v>
          </cell>
          <cell r="C270" t="str">
            <v>Cencosud</v>
          </cell>
          <cell r="D270" t="str">
            <v>Santa Isabel</v>
          </cell>
          <cell r="E270" t="str">
            <v>Encurtidos</v>
          </cell>
          <cell r="F270" t="str">
            <v>Marcas Privadas</v>
          </cell>
          <cell r="G270">
            <v>8085111.6344320001</v>
          </cell>
          <cell r="H270">
            <v>356627.26500000001</v>
          </cell>
        </row>
        <row r="271">
          <cell r="B271" t="str">
            <v>TottusTottusKissesHersheys</v>
          </cell>
          <cell r="C271" t="str">
            <v>Tottus</v>
          </cell>
          <cell r="D271" t="str">
            <v>Tottus</v>
          </cell>
          <cell r="E271" t="str">
            <v>Kisses</v>
          </cell>
          <cell r="F271" t="str">
            <v>Hersheys</v>
          </cell>
          <cell r="G271">
            <v>13241993.709628001</v>
          </cell>
          <cell r="H271">
            <v>615172.73070399999</v>
          </cell>
        </row>
        <row r="272">
          <cell r="B272" t="str">
            <v>CencosudSanta IsabelPapas FritasInferno</v>
          </cell>
          <cell r="C272" t="str">
            <v>Cencosud</v>
          </cell>
          <cell r="D272" t="str">
            <v>Santa Isabel</v>
          </cell>
          <cell r="E272" t="str">
            <v>Papas Fritas</v>
          </cell>
          <cell r="F272" t="str">
            <v>Inferno</v>
          </cell>
          <cell r="G272">
            <v>9550282.7918069996</v>
          </cell>
          <cell r="H272">
            <v>430873.02166600002</v>
          </cell>
        </row>
        <row r="273">
          <cell r="B273" t="str">
            <v>SMUUnimarcKissesHersheys</v>
          </cell>
          <cell r="C273" t="str">
            <v>SMU</v>
          </cell>
          <cell r="D273" t="str">
            <v>Unimarc</v>
          </cell>
          <cell r="E273" t="str">
            <v>Kisses</v>
          </cell>
          <cell r="F273" t="str">
            <v>Hersheys</v>
          </cell>
          <cell r="G273">
            <v>56021743.449940003</v>
          </cell>
          <cell r="H273">
            <v>663169.5</v>
          </cell>
        </row>
        <row r="274">
          <cell r="B274" t="str">
            <v>SMUUnimarcSardinasVan Camps</v>
          </cell>
          <cell r="C274" t="str">
            <v>SMU</v>
          </cell>
          <cell r="D274" t="str">
            <v>Unimarc</v>
          </cell>
          <cell r="E274" t="str">
            <v>Sardinas</v>
          </cell>
          <cell r="F274" t="str">
            <v>Van Camps</v>
          </cell>
          <cell r="G274">
            <v>47669975.673266001</v>
          </cell>
          <cell r="H274">
            <v>498003.566666</v>
          </cell>
        </row>
        <row r="275">
          <cell r="B275" t="str">
            <v>SMUAlviAt·n TradicionalEsmeralda</v>
          </cell>
          <cell r="C275" t="str">
            <v>SMU</v>
          </cell>
          <cell r="D275" t="str">
            <v>Alvi</v>
          </cell>
          <cell r="E275" t="str">
            <v>At·n Tradicional</v>
          </cell>
          <cell r="F275" t="str">
            <v>Esmeralda</v>
          </cell>
          <cell r="G275">
            <v>39193671.783104002</v>
          </cell>
          <cell r="H275">
            <v>349364.63333300001</v>
          </cell>
        </row>
        <row r="276">
          <cell r="B276" t="str">
            <v>WalmartLider ExpressEncurtidosMarcas Privadas</v>
          </cell>
          <cell r="C276" t="str">
            <v>Walmart</v>
          </cell>
          <cell r="D276" t="str">
            <v>Lider Express</v>
          </cell>
          <cell r="E276" t="str">
            <v>Encurtidos</v>
          </cell>
          <cell r="F276" t="str">
            <v>Marcas Privadas</v>
          </cell>
          <cell r="G276">
            <v>3990837.2335640001</v>
          </cell>
          <cell r="H276">
            <v>432650.566666</v>
          </cell>
        </row>
        <row r="277">
          <cell r="B277" t="str">
            <v>WalmartLider ExpressFiestaEdra</v>
          </cell>
          <cell r="C277" t="str">
            <v>Walmart</v>
          </cell>
          <cell r="D277" t="str">
            <v>Lider Express</v>
          </cell>
          <cell r="E277" t="str">
            <v>Fiesta</v>
          </cell>
          <cell r="F277" t="str">
            <v>Edra</v>
          </cell>
          <cell r="G277">
            <v>428410.08305199997</v>
          </cell>
          <cell r="H277">
            <v>30557.566665999999</v>
          </cell>
        </row>
        <row r="278">
          <cell r="B278" t="str">
            <v>TottusTottusPalmitosEsmeralda</v>
          </cell>
          <cell r="C278" t="str">
            <v>Tottus</v>
          </cell>
          <cell r="D278" t="str">
            <v>Tottus</v>
          </cell>
          <cell r="E278" t="str">
            <v>Palmitos</v>
          </cell>
          <cell r="F278" t="str">
            <v>Esmeralda</v>
          </cell>
          <cell r="G278">
            <v>4231809.9846750004</v>
          </cell>
          <cell r="H278">
            <v>408844.86455599999</v>
          </cell>
        </row>
        <row r="279">
          <cell r="B279" t="str">
            <v>SMUMayorista 10RamitasMarco Polo 1</v>
          </cell>
          <cell r="C279" t="str">
            <v>SMU</v>
          </cell>
          <cell r="D279" t="str">
            <v>Mayorista 10</v>
          </cell>
          <cell r="E279" t="str">
            <v>Ramitas</v>
          </cell>
          <cell r="F279" t="str">
            <v>Marco Polo 1</v>
          </cell>
          <cell r="G279">
            <v>11285243.652579</v>
          </cell>
          <cell r="H279">
            <v>626526.76666600001</v>
          </cell>
        </row>
        <row r="280">
          <cell r="B280" t="str">
            <v>SMUMayorista 10Papas FritasMarcas Privadas</v>
          </cell>
          <cell r="C280" t="str">
            <v>SMU</v>
          </cell>
          <cell r="D280" t="str">
            <v>Mayorista 10</v>
          </cell>
          <cell r="E280" t="str">
            <v>Papas Fritas</v>
          </cell>
          <cell r="F280" t="str">
            <v>Marcas Privadas</v>
          </cell>
          <cell r="G280">
            <v>6979731.6384500004</v>
          </cell>
          <cell r="H280">
            <v>1286395.3999999999</v>
          </cell>
        </row>
        <row r="281">
          <cell r="B281" t="str">
            <v>TottusTottusPanBauducco</v>
          </cell>
          <cell r="C281" t="str">
            <v>Tottus</v>
          </cell>
          <cell r="D281" t="str">
            <v>Tottus</v>
          </cell>
          <cell r="E281" t="str">
            <v>Pan</v>
          </cell>
          <cell r="F281" t="str">
            <v>Bauducco</v>
          </cell>
          <cell r="G281">
            <v>2174663.5175999999</v>
          </cell>
          <cell r="H281">
            <v>150373.365296</v>
          </cell>
        </row>
        <row r="282">
          <cell r="B282" t="str">
            <v>TottusTottusPastasBarilla</v>
          </cell>
          <cell r="C282" t="str">
            <v>Tottus</v>
          </cell>
          <cell r="D282" t="str">
            <v>Tottus</v>
          </cell>
          <cell r="E282" t="str">
            <v>Pastas</v>
          </cell>
          <cell r="F282" t="str">
            <v>Barilla</v>
          </cell>
          <cell r="G282">
            <v>52430493.025118001</v>
          </cell>
          <cell r="H282">
            <v>213891.030203</v>
          </cell>
        </row>
        <row r="283">
          <cell r="B283" t="str">
            <v>CencosudJumboReese SHersheys</v>
          </cell>
          <cell r="C283" t="str">
            <v>Cencosud</v>
          </cell>
          <cell r="D283" t="str">
            <v>Jumbo</v>
          </cell>
          <cell r="E283" t="str">
            <v>Reese S</v>
          </cell>
          <cell r="F283" t="str">
            <v>Hersheys</v>
          </cell>
          <cell r="G283">
            <v>17213425.564964</v>
          </cell>
          <cell r="H283">
            <v>560490.82333299995</v>
          </cell>
        </row>
        <row r="284">
          <cell r="B284" t="str">
            <v>WalmartLider ExpressPapas FritasInferno</v>
          </cell>
          <cell r="C284" t="str">
            <v>Walmart</v>
          </cell>
          <cell r="D284" t="str">
            <v>Lider Express</v>
          </cell>
          <cell r="E284" t="str">
            <v>Papas Fritas</v>
          </cell>
          <cell r="F284" t="str">
            <v>Inferno</v>
          </cell>
          <cell r="G284">
            <v>6404203.9764520004</v>
          </cell>
          <cell r="H284">
            <v>331039.86666599999</v>
          </cell>
        </row>
        <row r="285">
          <cell r="B285" t="str">
            <v>WalmartHiper LiderCondimentosMarcas Privadas</v>
          </cell>
          <cell r="C285" t="str">
            <v>Walmart</v>
          </cell>
          <cell r="D285" t="str">
            <v>Hiper Lider</v>
          </cell>
          <cell r="E285" t="str">
            <v>Condimentos</v>
          </cell>
          <cell r="F285" t="str">
            <v>Marcas Privadas</v>
          </cell>
          <cell r="G285">
            <v>16543628.263436999</v>
          </cell>
          <cell r="H285">
            <v>323693.59999999998</v>
          </cell>
        </row>
        <row r="286">
          <cell r="B286" t="str">
            <v>CencosudJumboPopcornMarco Polo 1</v>
          </cell>
          <cell r="C286" t="str">
            <v>Cencosud</v>
          </cell>
          <cell r="D286" t="str">
            <v>Jumbo</v>
          </cell>
          <cell r="E286" t="str">
            <v>Popcorn</v>
          </cell>
          <cell r="F286" t="str">
            <v>Marco Polo 1</v>
          </cell>
          <cell r="G286">
            <v>14707029.444561001</v>
          </cell>
          <cell r="H286">
            <v>1123742.8123329999</v>
          </cell>
        </row>
        <row r="287">
          <cell r="B287" t="str">
            <v>TottusTottusColaci¾nBauducco</v>
          </cell>
          <cell r="C287" t="str">
            <v>Tottus</v>
          </cell>
          <cell r="D287" t="str">
            <v>Tottus</v>
          </cell>
          <cell r="E287" t="str">
            <v>Colaci¾n</v>
          </cell>
          <cell r="F287" t="str">
            <v>Bauducco</v>
          </cell>
          <cell r="G287">
            <v>2356905.8413800001</v>
          </cell>
          <cell r="H287">
            <v>33181.759396000001</v>
          </cell>
        </row>
        <row r="288">
          <cell r="B288" t="str">
            <v>TottusTottusExtruidosMarcas Privadas</v>
          </cell>
          <cell r="C288" t="str">
            <v>Tottus</v>
          </cell>
          <cell r="D288" t="str">
            <v>Tottus</v>
          </cell>
          <cell r="E288" t="str">
            <v>Extruidos</v>
          </cell>
          <cell r="F288" t="str">
            <v>Marcas Privadas</v>
          </cell>
          <cell r="G288">
            <v>14272148.64772</v>
          </cell>
          <cell r="H288">
            <v>975232.08485900005</v>
          </cell>
        </row>
        <row r="289">
          <cell r="B289" t="str">
            <v>SMUUnimarcVinagresMarco Polo 2</v>
          </cell>
          <cell r="C289" t="str">
            <v>SMU</v>
          </cell>
          <cell r="D289" t="str">
            <v>Unimarc</v>
          </cell>
          <cell r="E289" t="str">
            <v>Vinagres</v>
          </cell>
          <cell r="F289" t="str">
            <v>Marco Polo 2</v>
          </cell>
          <cell r="G289">
            <v>17296749.276870001</v>
          </cell>
          <cell r="H289">
            <v>176784.23333300001</v>
          </cell>
        </row>
        <row r="290">
          <cell r="B290" t="str">
            <v>CencosudSanta IsabelClubTe Club</v>
          </cell>
          <cell r="C290" t="str">
            <v>Cencosud</v>
          </cell>
          <cell r="D290" t="str">
            <v>Santa Isabel</v>
          </cell>
          <cell r="E290" t="str">
            <v>Club</v>
          </cell>
          <cell r="F290" t="str">
            <v>Te Club</v>
          </cell>
          <cell r="G290">
            <v>24727914.066870999</v>
          </cell>
          <cell r="H290">
            <v>830003.48499999999</v>
          </cell>
        </row>
        <row r="291">
          <cell r="B291" t="str">
            <v>WalmartAcuentaSnack MixMarco Polo 1</v>
          </cell>
          <cell r="C291" t="str">
            <v>Walmart</v>
          </cell>
          <cell r="D291" t="str">
            <v>Acuenta</v>
          </cell>
          <cell r="E291" t="str">
            <v>Snack Mix</v>
          </cell>
          <cell r="F291" t="str">
            <v>Marco Polo 1</v>
          </cell>
          <cell r="G291">
            <v>3015694.091333</v>
          </cell>
          <cell r="H291">
            <v>92254.266665999996</v>
          </cell>
        </row>
        <row r="292">
          <cell r="B292" t="str">
            <v>CencosudJumboNutsMarco Polo 1</v>
          </cell>
          <cell r="C292" t="str">
            <v>Cencosud</v>
          </cell>
          <cell r="D292" t="str">
            <v>Jumbo</v>
          </cell>
          <cell r="E292" t="str">
            <v>Nuts</v>
          </cell>
          <cell r="F292" t="str">
            <v>Marco Polo 1</v>
          </cell>
          <cell r="G292">
            <v>86258134.094391003</v>
          </cell>
          <cell r="H292">
            <v>8469147.341666</v>
          </cell>
        </row>
        <row r="293">
          <cell r="B293" t="str">
            <v>WalmartHiper LiderAjiMarcas Privadas</v>
          </cell>
          <cell r="C293" t="str">
            <v>Walmart</v>
          </cell>
          <cell r="D293" t="str">
            <v>Hiper Lider</v>
          </cell>
          <cell r="E293" t="str">
            <v>Aji</v>
          </cell>
          <cell r="F293" t="str">
            <v>Marcas Privadas</v>
          </cell>
          <cell r="G293">
            <v>6493813.295647</v>
          </cell>
          <cell r="H293">
            <v>597853.26666600001</v>
          </cell>
        </row>
        <row r="294">
          <cell r="B294" t="str">
            <v>WalmartCentral MayoristaEncurtidosDon Juan</v>
          </cell>
          <cell r="C294" t="str">
            <v>Walmart</v>
          </cell>
          <cell r="D294" t="str">
            <v>Central Mayorista</v>
          </cell>
          <cell r="E294" t="str">
            <v>Encurtidos</v>
          </cell>
          <cell r="F294" t="str">
            <v>Don Juan</v>
          </cell>
          <cell r="G294">
            <v>1778357.3124599999</v>
          </cell>
          <cell r="H294">
            <v>45964.4</v>
          </cell>
        </row>
        <row r="295">
          <cell r="B295" t="str">
            <v>WalmartEkonoExtruidosMarco Polo 1</v>
          </cell>
          <cell r="C295" t="str">
            <v>Walmart</v>
          </cell>
          <cell r="D295" t="str">
            <v>Ekono</v>
          </cell>
          <cell r="E295" t="str">
            <v>Extruidos</v>
          </cell>
          <cell r="F295" t="str">
            <v>Marco Polo 1</v>
          </cell>
          <cell r="G295">
            <v>1142395.050243</v>
          </cell>
          <cell r="H295">
            <v>169802.26666600001</v>
          </cell>
        </row>
        <row r="296">
          <cell r="B296" t="str">
            <v>WalmartLider ExpressSnack MixMarco Polo 1</v>
          </cell>
          <cell r="C296" t="str">
            <v>Walmart</v>
          </cell>
          <cell r="D296" t="str">
            <v>Lider Express</v>
          </cell>
          <cell r="E296" t="str">
            <v>Snack Mix</v>
          </cell>
          <cell r="F296" t="str">
            <v>Marco Polo 1</v>
          </cell>
          <cell r="G296">
            <v>4781798.1898389999</v>
          </cell>
          <cell r="H296">
            <v>346036.63333300001</v>
          </cell>
        </row>
        <row r="297">
          <cell r="B297" t="str">
            <v>TottusTottusCafÚ - Grano MolidoLavazza</v>
          </cell>
          <cell r="C297" t="str">
            <v>Tottus</v>
          </cell>
          <cell r="D297" t="str">
            <v>Tottus</v>
          </cell>
          <cell r="E297" t="str">
            <v>CafÚ - Grano Molido</v>
          </cell>
          <cell r="F297" t="str">
            <v>Lavazza</v>
          </cell>
          <cell r="G297">
            <v>29463853.828519002</v>
          </cell>
          <cell r="H297">
            <v>165456.89229399999</v>
          </cell>
        </row>
        <row r="298">
          <cell r="B298" t="str">
            <v>SMUAlviKetchupMarcas Privadas</v>
          </cell>
          <cell r="C298" t="str">
            <v>SMU</v>
          </cell>
          <cell r="D298" t="str">
            <v>Alvi</v>
          </cell>
          <cell r="E298" t="str">
            <v>Ketchup</v>
          </cell>
          <cell r="F298" t="str">
            <v>Marcas Privadas</v>
          </cell>
          <cell r="G298">
            <v>1598904.473304</v>
          </cell>
          <cell r="H298">
            <v>168819.46666599999</v>
          </cell>
        </row>
        <row r="299">
          <cell r="B299" t="str">
            <v>WalmartHiper LiderPanBauducco</v>
          </cell>
          <cell r="C299" t="str">
            <v>Walmart</v>
          </cell>
          <cell r="D299" t="str">
            <v>Hiper Lider</v>
          </cell>
          <cell r="E299" t="str">
            <v>Pan</v>
          </cell>
          <cell r="F299" t="str">
            <v>Bauducco</v>
          </cell>
          <cell r="G299">
            <v>11751651.46648</v>
          </cell>
          <cell r="H299">
            <v>699824.73333299998</v>
          </cell>
        </row>
        <row r="300">
          <cell r="B300" t="str">
            <v>WalmartAcuentaAtun PremiumVan Camps</v>
          </cell>
          <cell r="C300" t="str">
            <v>Walmart</v>
          </cell>
          <cell r="D300" t="str">
            <v>Acuenta</v>
          </cell>
          <cell r="E300" t="str">
            <v>Atun Premium</v>
          </cell>
          <cell r="F300" t="str">
            <v>Van Camps</v>
          </cell>
          <cell r="G300">
            <v>49348.556854000002</v>
          </cell>
          <cell r="H300">
            <v>5805.5</v>
          </cell>
        </row>
        <row r="301">
          <cell r="B301" t="str">
            <v>SMUUnimarcTostadasBauducco</v>
          </cell>
          <cell r="C301" t="str">
            <v>SMU</v>
          </cell>
          <cell r="D301" t="str">
            <v>Unimarc</v>
          </cell>
          <cell r="E301" t="str">
            <v>Tostadas</v>
          </cell>
          <cell r="F301" t="str">
            <v>Bauducco</v>
          </cell>
          <cell r="G301">
            <v>15082213.376777001</v>
          </cell>
          <cell r="H301">
            <v>260192.13333300001</v>
          </cell>
        </row>
        <row r="302">
          <cell r="B302" t="str">
            <v>WalmartLider ExpressCacaoCopacabana</v>
          </cell>
          <cell r="C302" t="str">
            <v>Walmart</v>
          </cell>
          <cell r="D302" t="str">
            <v>Lider Express</v>
          </cell>
          <cell r="E302" t="str">
            <v>Cacao</v>
          </cell>
          <cell r="F302" t="str">
            <v>Copacabana</v>
          </cell>
          <cell r="G302">
            <v>202019.33316800001</v>
          </cell>
          <cell r="H302">
            <v>3138.8666659999999</v>
          </cell>
        </row>
        <row r="303">
          <cell r="B303" t="str">
            <v>SMUAlviNot MayoNot Company</v>
          </cell>
          <cell r="C303" t="str">
            <v>SMU</v>
          </cell>
          <cell r="D303" t="str">
            <v>Alvi</v>
          </cell>
          <cell r="E303" t="str">
            <v>Not Mayo</v>
          </cell>
          <cell r="F303" t="str">
            <v>Not Company</v>
          </cell>
          <cell r="G303">
            <v>8399478.8803690001</v>
          </cell>
          <cell r="H303">
            <v>140464.20000000001</v>
          </cell>
        </row>
        <row r="304">
          <cell r="B304" t="str">
            <v>WalmartHiper LiderPi±asEsmeralda</v>
          </cell>
          <cell r="C304" t="str">
            <v>Walmart</v>
          </cell>
          <cell r="D304" t="str">
            <v>Hiper Lider</v>
          </cell>
          <cell r="E304" t="str">
            <v>Pi±as</v>
          </cell>
          <cell r="F304" t="str">
            <v>Esmeralda</v>
          </cell>
          <cell r="G304">
            <v>20427110</v>
          </cell>
          <cell r="H304">
            <v>906181.16666600003</v>
          </cell>
        </row>
        <row r="305">
          <cell r="B305" t="str">
            <v>CencosudJumboJam¾n SerranoAstures</v>
          </cell>
          <cell r="C305" t="str">
            <v>Cencosud</v>
          </cell>
          <cell r="D305" t="str">
            <v>Jumbo</v>
          </cell>
          <cell r="E305" t="str">
            <v>Jam¾n Serrano</v>
          </cell>
          <cell r="F305" t="str">
            <v>Astures</v>
          </cell>
          <cell r="G305">
            <v>9220529.1073439997</v>
          </cell>
          <cell r="H305">
            <v>1146806.3470000001</v>
          </cell>
        </row>
        <row r="306">
          <cell r="B306" t="str">
            <v>SMUUnimarcExtruidosInferno</v>
          </cell>
          <cell r="C306" t="str">
            <v>SMU</v>
          </cell>
          <cell r="D306" t="str">
            <v>Unimarc</v>
          </cell>
          <cell r="E306" t="str">
            <v>Extruidos</v>
          </cell>
          <cell r="F306" t="str">
            <v>Inferno</v>
          </cell>
          <cell r="G306">
            <v>3698238.4303649999</v>
          </cell>
          <cell r="H306">
            <v>91031.266665999996</v>
          </cell>
        </row>
        <row r="307">
          <cell r="B307" t="str">
            <v>WalmartLider ExpressMentos-CandiesPerfetti Van Melle</v>
          </cell>
          <cell r="C307" t="str">
            <v>Walmart</v>
          </cell>
          <cell r="D307" t="str">
            <v>Lider Express</v>
          </cell>
          <cell r="E307" t="str">
            <v>Mentos-Candies</v>
          </cell>
          <cell r="F307" t="str">
            <v>Perfetti Van Melle</v>
          </cell>
          <cell r="G307">
            <v>16908660.466791999</v>
          </cell>
          <cell r="H307">
            <v>173732.83333299999</v>
          </cell>
        </row>
        <row r="308">
          <cell r="B308" t="str">
            <v>CencosudJumboChampi±onesEsmeralda</v>
          </cell>
          <cell r="C308" t="str">
            <v>Cencosud</v>
          </cell>
          <cell r="D308" t="str">
            <v>Jumbo</v>
          </cell>
          <cell r="E308" t="str">
            <v>Champi±ones</v>
          </cell>
          <cell r="F308" t="str">
            <v>Esmeralda</v>
          </cell>
          <cell r="G308">
            <v>22581950.131790999</v>
          </cell>
          <cell r="H308">
            <v>1079886.712333</v>
          </cell>
        </row>
        <row r="309">
          <cell r="B309" t="str">
            <v>WalmartHiper LiderAjiDon Juan</v>
          </cell>
          <cell r="C309" t="str">
            <v>Walmart</v>
          </cell>
          <cell r="D309" t="str">
            <v>Hiper Lider</v>
          </cell>
          <cell r="E309" t="str">
            <v>Aji</v>
          </cell>
          <cell r="F309" t="str">
            <v>Don Juan</v>
          </cell>
          <cell r="G309">
            <v>5446952.8208959997</v>
          </cell>
          <cell r="H309">
            <v>665707.23333299998</v>
          </cell>
        </row>
        <row r="310">
          <cell r="B310" t="str">
            <v>SMUUnimarcAt·n TradicionalEsmeralda</v>
          </cell>
          <cell r="C310" t="str">
            <v>SMU</v>
          </cell>
          <cell r="D310" t="str">
            <v>Unimarc</v>
          </cell>
          <cell r="E310" t="str">
            <v>At·n Tradicional</v>
          </cell>
          <cell r="F310" t="str">
            <v>Esmeralda</v>
          </cell>
          <cell r="G310">
            <v>12885804.618505999</v>
          </cell>
          <cell r="H310">
            <v>1037896.133333</v>
          </cell>
        </row>
        <row r="311">
          <cell r="B311" t="str">
            <v>CencosudSanta IsabelNutellaFerrero</v>
          </cell>
          <cell r="C311" t="str">
            <v>Cencosud</v>
          </cell>
          <cell r="D311" t="str">
            <v>Santa Isabel</v>
          </cell>
          <cell r="E311" t="str">
            <v>Nutella</v>
          </cell>
          <cell r="F311" t="str">
            <v>Ferrero</v>
          </cell>
          <cell r="G311">
            <v>45736475.872256003</v>
          </cell>
          <cell r="H311">
            <v>1457695.2576659999</v>
          </cell>
        </row>
        <row r="312">
          <cell r="B312" t="str">
            <v>SMUAlviCondimentosMarco Polo 2</v>
          </cell>
          <cell r="C312" t="str">
            <v>SMU</v>
          </cell>
          <cell r="D312" t="str">
            <v>Alvi</v>
          </cell>
          <cell r="E312" t="str">
            <v>Condimentos</v>
          </cell>
          <cell r="F312" t="str">
            <v>Marco Polo 2</v>
          </cell>
          <cell r="G312">
            <v>-168</v>
          </cell>
          <cell r="H312">
            <v>0</v>
          </cell>
        </row>
        <row r="313">
          <cell r="B313" t="str">
            <v>TottusTottusAjiInferno</v>
          </cell>
          <cell r="C313" t="str">
            <v>Tottus</v>
          </cell>
          <cell r="D313" t="str">
            <v>Tottus</v>
          </cell>
          <cell r="E313" t="str">
            <v>Aji</v>
          </cell>
          <cell r="F313" t="str">
            <v>Inferno</v>
          </cell>
          <cell r="G313">
            <v>5457511.1564229997</v>
          </cell>
          <cell r="H313">
            <v>117903.11839</v>
          </cell>
        </row>
        <row r="314">
          <cell r="B314" t="str">
            <v>CencosudJumboNot Ice CreamNot Company</v>
          </cell>
          <cell r="C314" t="str">
            <v>Cencosud</v>
          </cell>
          <cell r="D314" t="str">
            <v>Jumbo</v>
          </cell>
          <cell r="E314" t="str">
            <v>Not Ice Cream</v>
          </cell>
          <cell r="F314" t="str">
            <v>Not Company</v>
          </cell>
          <cell r="G314">
            <v>44010857.232469998</v>
          </cell>
          <cell r="H314">
            <v>1438631.1496659999</v>
          </cell>
        </row>
        <row r="315">
          <cell r="B315" t="str">
            <v>WalmartLider ExpressTostadasBauducco</v>
          </cell>
          <cell r="C315" t="str">
            <v>Walmart</v>
          </cell>
          <cell r="D315" t="str">
            <v>Lider Express</v>
          </cell>
          <cell r="E315" t="str">
            <v>Tostadas</v>
          </cell>
          <cell r="F315" t="str">
            <v>Bauducco</v>
          </cell>
          <cell r="G315">
            <v>4799417.4174490003</v>
          </cell>
          <cell r="H315">
            <v>157188.79999999999</v>
          </cell>
        </row>
        <row r="316">
          <cell r="B316" t="str">
            <v>CencosudSanta IsabelEmblemEmblem</v>
          </cell>
          <cell r="C316" t="str">
            <v>Cencosud</v>
          </cell>
          <cell r="D316" t="str">
            <v>Santa Isabel</v>
          </cell>
          <cell r="E316" t="str">
            <v>Emblem</v>
          </cell>
          <cell r="F316" t="str">
            <v>Emblem</v>
          </cell>
          <cell r="G316">
            <v>10036185.477430001</v>
          </cell>
          <cell r="H316">
            <v>965688.14599999995</v>
          </cell>
        </row>
        <row r="317">
          <cell r="B317" t="str">
            <v>WalmartLider ExpressPopcornMarco Polo 1</v>
          </cell>
          <cell r="C317" t="str">
            <v>Walmart</v>
          </cell>
          <cell r="D317" t="str">
            <v>Lider Express</v>
          </cell>
          <cell r="E317" t="str">
            <v>Popcorn</v>
          </cell>
          <cell r="F317" t="str">
            <v>Marco Polo 1</v>
          </cell>
          <cell r="G317">
            <v>9613494.1183809992</v>
          </cell>
          <cell r="H317">
            <v>571591.5</v>
          </cell>
        </row>
        <row r="318">
          <cell r="B318" t="str">
            <v>CencosudSanta IsabelCola CaoCao</v>
          </cell>
          <cell r="C318" t="str">
            <v>Cencosud</v>
          </cell>
          <cell r="D318" t="str">
            <v>Santa Isabel</v>
          </cell>
          <cell r="E318" t="str">
            <v>Cola Cao</v>
          </cell>
          <cell r="F318" t="str">
            <v>Cao</v>
          </cell>
          <cell r="G318">
            <v>50228598.211104997</v>
          </cell>
          <cell r="H318">
            <v>1848755.8666660001</v>
          </cell>
        </row>
        <row r="319">
          <cell r="B319" t="str">
            <v>SMUAlviPapas FritasMarco Polo 1</v>
          </cell>
          <cell r="C319" t="str">
            <v>SMU</v>
          </cell>
          <cell r="D319" t="str">
            <v>Alvi</v>
          </cell>
          <cell r="E319" t="str">
            <v>Papas Fritas</v>
          </cell>
          <cell r="F319" t="str">
            <v>Marco Polo 1</v>
          </cell>
          <cell r="G319">
            <v>14276813.527813001</v>
          </cell>
          <cell r="H319">
            <v>805172.56666600006</v>
          </cell>
        </row>
        <row r="320">
          <cell r="B320" t="str">
            <v>SMUUnimarcRamitasMarcas Privadas</v>
          </cell>
          <cell r="C320" t="str">
            <v>SMU</v>
          </cell>
          <cell r="D320" t="str">
            <v>Unimarc</v>
          </cell>
          <cell r="E320" t="str">
            <v>Ramitas</v>
          </cell>
          <cell r="F320" t="str">
            <v>Marcas Privadas</v>
          </cell>
          <cell r="G320">
            <v>3640819.5997990002</v>
          </cell>
          <cell r="H320">
            <v>954928.93333300005</v>
          </cell>
        </row>
        <row r="321">
          <cell r="B321" t="str">
            <v>TottusTottusTortilla ChipsInferno</v>
          </cell>
          <cell r="C321" t="str">
            <v>Tottus</v>
          </cell>
          <cell r="D321" t="str">
            <v>Tottus</v>
          </cell>
          <cell r="E321" t="str">
            <v>Tortilla Chips</v>
          </cell>
          <cell r="F321" t="str">
            <v>Inferno</v>
          </cell>
          <cell r="G321">
            <v>461361.6</v>
          </cell>
          <cell r="H321">
            <v>25851.923999999999</v>
          </cell>
        </row>
        <row r="322">
          <cell r="B322" t="str">
            <v>TottusTottusFideosDon Vittorio</v>
          </cell>
          <cell r="C322" t="str">
            <v>Tottus</v>
          </cell>
          <cell r="D322" t="str">
            <v>Tottus</v>
          </cell>
          <cell r="E322" t="str">
            <v>Fideos</v>
          </cell>
          <cell r="F322" t="str">
            <v>Don Vittorio</v>
          </cell>
          <cell r="G322">
            <v>61152388.188109003</v>
          </cell>
          <cell r="H322">
            <v>0</v>
          </cell>
        </row>
        <row r="323">
          <cell r="B323" t="str">
            <v>WalmartHiper LiderMentos-CandiesPerfetti Van Melle</v>
          </cell>
          <cell r="C323" t="str">
            <v>Walmart</v>
          </cell>
          <cell r="D323" t="str">
            <v>Hiper Lider</v>
          </cell>
          <cell r="E323" t="str">
            <v>Mentos-Candies</v>
          </cell>
          <cell r="F323" t="str">
            <v>Perfetti Van Melle</v>
          </cell>
          <cell r="G323">
            <v>32987540.601822998</v>
          </cell>
          <cell r="H323">
            <v>590813.6</v>
          </cell>
        </row>
        <row r="324">
          <cell r="B324" t="str">
            <v>TottusTottusPapas FritasInferno</v>
          </cell>
          <cell r="C324" t="str">
            <v>Tottus</v>
          </cell>
          <cell r="D324" t="str">
            <v>Tottus</v>
          </cell>
          <cell r="E324" t="str">
            <v>Papas Fritas</v>
          </cell>
          <cell r="F324" t="str">
            <v>Inferno</v>
          </cell>
          <cell r="G324">
            <v>5841108.2789329998</v>
          </cell>
          <cell r="H324">
            <v>262842.91600000003</v>
          </cell>
        </row>
        <row r="325">
          <cell r="B325" t="str">
            <v>WalmartWalmartCerealesKelloggs</v>
          </cell>
          <cell r="C325" t="str">
            <v>Walmart</v>
          </cell>
          <cell r="D325" t="str">
            <v>Walmart</v>
          </cell>
          <cell r="E325" t="str">
            <v>Cereales</v>
          </cell>
          <cell r="F325" t="str">
            <v>Kelloggs</v>
          </cell>
          <cell r="G325">
            <v>4564967.8565750001</v>
          </cell>
          <cell r="H325">
            <v>31256.5</v>
          </cell>
        </row>
        <row r="326">
          <cell r="B326" t="str">
            <v>WalmartHiper LiderChoclitosEsmeralda</v>
          </cell>
          <cell r="C326" t="str">
            <v>Walmart</v>
          </cell>
          <cell r="D326" t="str">
            <v>Hiper Lider</v>
          </cell>
          <cell r="E326" t="str">
            <v>Choclitos</v>
          </cell>
          <cell r="F326" t="str">
            <v>Esmeralda</v>
          </cell>
          <cell r="G326">
            <v>5770757.3729280001</v>
          </cell>
          <cell r="H326">
            <v>768629.16666600003</v>
          </cell>
        </row>
        <row r="327">
          <cell r="B327" t="str">
            <v>CencosudSanta IsabelPapas HorneadasPringles</v>
          </cell>
          <cell r="C327" t="str">
            <v>Cencosud</v>
          </cell>
          <cell r="D327" t="str">
            <v>Santa Isabel</v>
          </cell>
          <cell r="E327" t="str">
            <v>Papas Horneadas</v>
          </cell>
          <cell r="F327" t="str">
            <v>Pringles</v>
          </cell>
          <cell r="G327">
            <v>8497087.0593420006</v>
          </cell>
          <cell r="H327">
            <v>379447.09499999997</v>
          </cell>
        </row>
        <row r="328">
          <cell r="B328" t="str">
            <v>CencosudJumboNot MayoNot Company</v>
          </cell>
          <cell r="C328" t="str">
            <v>Cencosud</v>
          </cell>
          <cell r="D328" t="str">
            <v>Jumbo</v>
          </cell>
          <cell r="E328" t="str">
            <v>Not Mayo</v>
          </cell>
          <cell r="F328" t="str">
            <v>Not Company</v>
          </cell>
          <cell r="G328">
            <v>46367421.016413003</v>
          </cell>
          <cell r="H328">
            <v>2455253.6003330001</v>
          </cell>
        </row>
        <row r="329">
          <cell r="B329" t="str">
            <v>WalmartHiper LiderTortilla ChipsMarcas Privadas</v>
          </cell>
          <cell r="C329" t="str">
            <v>Walmart</v>
          </cell>
          <cell r="D329" t="str">
            <v>Hiper Lider</v>
          </cell>
          <cell r="E329" t="str">
            <v>Tortilla Chips</v>
          </cell>
          <cell r="F329" t="str">
            <v>Marcas Privadas</v>
          </cell>
          <cell r="G329">
            <v>1745879.4050400001</v>
          </cell>
          <cell r="H329">
            <v>375401.26666600001</v>
          </cell>
        </row>
        <row r="330">
          <cell r="B330" t="str">
            <v>WalmartHiper LiderAceitunasMarcas Privadas</v>
          </cell>
          <cell r="C330" t="str">
            <v>Walmart</v>
          </cell>
          <cell r="D330" t="str">
            <v>Hiper Lider</v>
          </cell>
          <cell r="E330" t="str">
            <v>Aceitunas</v>
          </cell>
          <cell r="F330" t="str">
            <v>Marcas Privadas</v>
          </cell>
          <cell r="G330">
            <v>12753207.395806</v>
          </cell>
          <cell r="H330">
            <v>1388755.233333</v>
          </cell>
        </row>
        <row r="331">
          <cell r="B331" t="str">
            <v>WalmartHiper LiderPapas FritasMarcas Privadas</v>
          </cell>
          <cell r="C331" t="str">
            <v>Walmart</v>
          </cell>
          <cell r="D331" t="str">
            <v>Hiper Lider</v>
          </cell>
          <cell r="E331" t="str">
            <v>Papas Fritas</v>
          </cell>
          <cell r="F331" t="str">
            <v>Marcas Privadas</v>
          </cell>
          <cell r="G331">
            <v>20547089.625335999</v>
          </cell>
          <cell r="H331">
            <v>3602896.3</v>
          </cell>
        </row>
        <row r="332">
          <cell r="B332" t="str">
            <v>WalmartHiper LiderSardinasVan Camps</v>
          </cell>
          <cell r="C332" t="str">
            <v>Walmart</v>
          </cell>
          <cell r="D332" t="str">
            <v>Hiper Lider</v>
          </cell>
          <cell r="E332" t="str">
            <v>Sardinas</v>
          </cell>
          <cell r="F332" t="str">
            <v>Van Camps</v>
          </cell>
          <cell r="G332">
            <v>19273718.720291</v>
          </cell>
          <cell r="H332">
            <v>398947.76666600001</v>
          </cell>
        </row>
        <row r="333">
          <cell r="B333" t="str">
            <v>WalmartLider ExpressNutellaFerrero</v>
          </cell>
          <cell r="C333" t="str">
            <v>Walmart</v>
          </cell>
          <cell r="D333" t="str">
            <v>Lider Express</v>
          </cell>
          <cell r="E333" t="str">
            <v>Nutella</v>
          </cell>
          <cell r="F333" t="str">
            <v>Ferrero</v>
          </cell>
          <cell r="G333">
            <v>76838950.443507001</v>
          </cell>
          <cell r="H333">
            <v>1445471.1666659999</v>
          </cell>
        </row>
        <row r="334">
          <cell r="B334" t="str">
            <v>CencosudSanta IsabelMostazaDon Juan</v>
          </cell>
          <cell r="C334" t="str">
            <v>Cencosud</v>
          </cell>
          <cell r="D334" t="str">
            <v>Santa Isabel</v>
          </cell>
          <cell r="E334" t="str">
            <v>Mostaza</v>
          </cell>
          <cell r="F334" t="str">
            <v>Don Juan</v>
          </cell>
          <cell r="G334">
            <v>11028965.678610001</v>
          </cell>
          <cell r="H334">
            <v>1127710.0996660001</v>
          </cell>
        </row>
        <row r="335">
          <cell r="B335" t="str">
            <v>WalmartHiper LiderSnack MixMarco Polo 1</v>
          </cell>
          <cell r="C335" t="str">
            <v>Walmart</v>
          </cell>
          <cell r="D335" t="str">
            <v>Hiper Lider</v>
          </cell>
          <cell r="E335" t="str">
            <v>Snack Mix</v>
          </cell>
          <cell r="F335" t="str">
            <v>Marco Polo 1</v>
          </cell>
          <cell r="G335">
            <v>7942838.4855930004</v>
          </cell>
          <cell r="H335">
            <v>529742</v>
          </cell>
        </row>
        <row r="336">
          <cell r="B336" t="str">
            <v>WalmartLider ExpressReese SHersheys</v>
          </cell>
          <cell r="C336" t="str">
            <v>Walmart</v>
          </cell>
          <cell r="D336" t="str">
            <v>Lider Express</v>
          </cell>
          <cell r="E336" t="str">
            <v>Reese S</v>
          </cell>
          <cell r="F336" t="str">
            <v>Hersheys</v>
          </cell>
          <cell r="G336">
            <v>5028696.1398200002</v>
          </cell>
          <cell r="H336">
            <v>108265.4</v>
          </cell>
        </row>
        <row r="337">
          <cell r="B337" t="str">
            <v>SMUMayorista 10CerealesKelloggs</v>
          </cell>
          <cell r="C337" t="str">
            <v>SMU</v>
          </cell>
          <cell r="D337" t="str">
            <v>Mayorista 10</v>
          </cell>
          <cell r="E337" t="str">
            <v>Cereales</v>
          </cell>
          <cell r="F337" t="str">
            <v>Kelloggs</v>
          </cell>
          <cell r="G337">
            <v>83531830.968533993</v>
          </cell>
          <cell r="H337">
            <v>1000250.6</v>
          </cell>
        </row>
        <row r="338">
          <cell r="B338" t="str">
            <v>CencosudJumboTortilla ChipsInferno</v>
          </cell>
          <cell r="C338" t="str">
            <v>Cencosud</v>
          </cell>
          <cell r="D338" t="str">
            <v>Jumbo</v>
          </cell>
          <cell r="E338" t="str">
            <v>Tortilla Chips</v>
          </cell>
          <cell r="F338" t="str">
            <v>Inferno</v>
          </cell>
          <cell r="G338">
            <v>2959174.0755830002</v>
          </cell>
          <cell r="H338">
            <v>126717.49033299999</v>
          </cell>
        </row>
        <row r="339">
          <cell r="B339" t="str">
            <v>SMUUnimarcChampi±onesEsmeralda</v>
          </cell>
          <cell r="C339" t="str">
            <v>SMU</v>
          </cell>
          <cell r="D339" t="str">
            <v>Unimarc</v>
          </cell>
          <cell r="E339" t="str">
            <v>Champi±ones</v>
          </cell>
          <cell r="F339" t="str">
            <v>Esmeralda</v>
          </cell>
          <cell r="G339">
            <v>37786215.404008001</v>
          </cell>
          <cell r="H339">
            <v>1788649.3</v>
          </cell>
        </row>
        <row r="340">
          <cell r="B340" t="str">
            <v>WalmartLider ExpressCerealesCao</v>
          </cell>
          <cell r="C340" t="str">
            <v>Walmart</v>
          </cell>
          <cell r="D340" t="str">
            <v>Lider Express</v>
          </cell>
          <cell r="E340" t="str">
            <v>Cereales</v>
          </cell>
          <cell r="F340" t="str">
            <v>Cao</v>
          </cell>
          <cell r="G340">
            <v>11117744.884844</v>
          </cell>
          <cell r="H340">
            <v>1040286.866666</v>
          </cell>
        </row>
        <row r="341">
          <cell r="B341" t="str">
            <v>WalmartEkonoMostazaDon Juan</v>
          </cell>
          <cell r="C341" t="str">
            <v>Walmart</v>
          </cell>
          <cell r="D341" t="str">
            <v>Ekono</v>
          </cell>
          <cell r="E341" t="str">
            <v>Mostaza</v>
          </cell>
          <cell r="F341" t="str">
            <v>Don Juan</v>
          </cell>
          <cell r="G341">
            <v>1590179.55171</v>
          </cell>
          <cell r="H341">
            <v>99996.633333000005</v>
          </cell>
        </row>
        <row r="342">
          <cell r="B342" t="str">
            <v>WalmartAcuentaNot MayoNot Company</v>
          </cell>
          <cell r="C342" t="str">
            <v>Walmart</v>
          </cell>
          <cell r="D342" t="str">
            <v>Acuenta</v>
          </cell>
          <cell r="E342" t="str">
            <v>Not Mayo</v>
          </cell>
          <cell r="F342" t="str">
            <v>Not Company</v>
          </cell>
          <cell r="G342">
            <v>11250048.936705001</v>
          </cell>
          <cell r="H342">
            <v>124553.066666</v>
          </cell>
        </row>
        <row r="343">
          <cell r="B343" t="str">
            <v>TottusTottusSalsas y AderezosDon Vittorio</v>
          </cell>
          <cell r="C343" t="str">
            <v>Tottus</v>
          </cell>
          <cell r="D343" t="str">
            <v>Tottus</v>
          </cell>
          <cell r="E343" t="str">
            <v>Salsas y Aderezos</v>
          </cell>
          <cell r="F343" t="str">
            <v>Don Vittorio</v>
          </cell>
          <cell r="G343">
            <v>15774313.337324001</v>
          </cell>
          <cell r="H343">
            <v>479131.75452800002</v>
          </cell>
        </row>
        <row r="344">
          <cell r="B344" t="str">
            <v>TottusTottusNot MeatNot Company</v>
          </cell>
          <cell r="C344" t="str">
            <v>Tottus</v>
          </cell>
          <cell r="D344" t="str">
            <v>Tottus</v>
          </cell>
          <cell r="E344" t="str">
            <v>Not Meat</v>
          </cell>
          <cell r="F344" t="str">
            <v>Not Company</v>
          </cell>
          <cell r="G344">
            <v>24206897.695857</v>
          </cell>
          <cell r="H344">
            <v>786205.25235800003</v>
          </cell>
        </row>
        <row r="345">
          <cell r="B345" t="str">
            <v>CencosudSanta IsabelRamitasMarcas Privadas</v>
          </cell>
          <cell r="C345" t="str">
            <v>Cencosud</v>
          </cell>
          <cell r="D345" t="str">
            <v>Santa Isabel</v>
          </cell>
          <cell r="E345" t="str">
            <v>Ramitas</v>
          </cell>
          <cell r="F345" t="str">
            <v>Marcas Privadas</v>
          </cell>
          <cell r="G345">
            <v>12852425.583423</v>
          </cell>
          <cell r="H345">
            <v>628447.31866600004</v>
          </cell>
        </row>
        <row r="346">
          <cell r="B346" t="str">
            <v>CencosudJumboRamitasMarco Polo 1</v>
          </cell>
          <cell r="C346" t="str">
            <v>Cencosud</v>
          </cell>
          <cell r="D346" t="str">
            <v>Jumbo</v>
          </cell>
          <cell r="E346" t="str">
            <v>Ramitas</v>
          </cell>
          <cell r="F346" t="str">
            <v>Marco Polo 1</v>
          </cell>
          <cell r="G346">
            <v>26032789.173487</v>
          </cell>
          <cell r="H346">
            <v>1822604.7306659999</v>
          </cell>
        </row>
        <row r="347">
          <cell r="B347" t="str">
            <v>CencosudJumboHershey SHersheys</v>
          </cell>
          <cell r="C347" t="str">
            <v>Cencosud</v>
          </cell>
          <cell r="D347" t="str">
            <v>Jumbo</v>
          </cell>
          <cell r="E347" t="str">
            <v>Hershey S</v>
          </cell>
          <cell r="F347" t="str">
            <v>Hersheys</v>
          </cell>
          <cell r="G347">
            <v>49031695.069562003</v>
          </cell>
          <cell r="H347">
            <v>1487382.5933330001</v>
          </cell>
        </row>
        <row r="348">
          <cell r="B348" t="str">
            <v>SMUUnimarcJugo de Lim¾nDon Juan</v>
          </cell>
          <cell r="C348" t="str">
            <v>SMU</v>
          </cell>
          <cell r="D348" t="str">
            <v>Unimarc</v>
          </cell>
          <cell r="E348" t="str">
            <v>Jugo de Lim¾n</v>
          </cell>
          <cell r="F348" t="str">
            <v>Don Juan</v>
          </cell>
          <cell r="G348">
            <v>6261394.6385679999</v>
          </cell>
          <cell r="H348">
            <v>481738.066666</v>
          </cell>
        </row>
        <row r="349">
          <cell r="B349" t="str">
            <v>CencosudJumboFiestaEdra</v>
          </cell>
          <cell r="C349" t="str">
            <v>Cencosud</v>
          </cell>
          <cell r="D349" t="str">
            <v>Jumbo</v>
          </cell>
          <cell r="E349" t="str">
            <v>Fiesta</v>
          </cell>
          <cell r="F349" t="str">
            <v>Edra</v>
          </cell>
          <cell r="G349">
            <v>6647218.4282149998</v>
          </cell>
          <cell r="H349">
            <v>358274.310666</v>
          </cell>
        </row>
        <row r="350">
          <cell r="B350" t="str">
            <v>WalmartHiper LiderAceitunasDon Juan</v>
          </cell>
          <cell r="C350" t="str">
            <v>Walmart</v>
          </cell>
          <cell r="D350" t="str">
            <v>Hiper Lider</v>
          </cell>
          <cell r="E350" t="str">
            <v>Aceitunas</v>
          </cell>
          <cell r="F350" t="str">
            <v>Don Juan</v>
          </cell>
          <cell r="G350">
            <v>33365097.443461001</v>
          </cell>
          <cell r="H350">
            <v>3054578.6666660002</v>
          </cell>
        </row>
        <row r="351">
          <cell r="B351" t="str">
            <v>CencosudSanta IsabelCacaoEdra</v>
          </cell>
          <cell r="C351" t="str">
            <v>Cencosud</v>
          </cell>
          <cell r="D351" t="str">
            <v>Santa Isabel</v>
          </cell>
          <cell r="E351" t="str">
            <v>Cacao</v>
          </cell>
          <cell r="F351" t="str">
            <v>Edra</v>
          </cell>
          <cell r="G351">
            <v>12989304.231711</v>
          </cell>
          <cell r="H351">
            <v>667560.28566599998</v>
          </cell>
        </row>
        <row r="352">
          <cell r="B352" t="str">
            <v>CencosudJumboNutellaFerrero</v>
          </cell>
          <cell r="C352" t="str">
            <v>Cencosud</v>
          </cell>
          <cell r="D352" t="str">
            <v>Jumbo</v>
          </cell>
          <cell r="E352" t="str">
            <v>Nutella</v>
          </cell>
          <cell r="F352" t="str">
            <v>Ferrero</v>
          </cell>
          <cell r="G352">
            <v>105443279.91878299</v>
          </cell>
          <cell r="H352">
            <v>5817161.7606659997</v>
          </cell>
        </row>
        <row r="353">
          <cell r="B353" t="str">
            <v>SMUMayorista 10PalmitosEsmeralda</v>
          </cell>
          <cell r="C353" t="str">
            <v>SMU</v>
          </cell>
          <cell r="D353" t="str">
            <v>Mayorista 10</v>
          </cell>
          <cell r="E353" t="str">
            <v>Palmitos</v>
          </cell>
          <cell r="F353" t="str">
            <v>Esmeralda</v>
          </cell>
          <cell r="G353">
            <v>16713479.104095999</v>
          </cell>
          <cell r="H353">
            <v>909124.3</v>
          </cell>
        </row>
        <row r="354">
          <cell r="B354" t="str">
            <v>WalmartLider ExpressJugo de Lim¾nMarcas Privadas</v>
          </cell>
          <cell r="C354" t="str">
            <v>Walmart</v>
          </cell>
          <cell r="D354" t="str">
            <v>Lider Express</v>
          </cell>
          <cell r="E354" t="str">
            <v>Jugo de Lim¾n</v>
          </cell>
          <cell r="F354" t="str">
            <v>Marcas Privadas</v>
          </cell>
          <cell r="G354">
            <v>7949137.0359960003</v>
          </cell>
          <cell r="H354">
            <v>401794.33333300002</v>
          </cell>
        </row>
        <row r="355">
          <cell r="B355" t="str">
            <v>SMUAlviTartaraDon Juan</v>
          </cell>
          <cell r="C355" t="str">
            <v>SMU</v>
          </cell>
          <cell r="D355" t="str">
            <v>Alvi</v>
          </cell>
          <cell r="E355" t="str">
            <v>Tartara</v>
          </cell>
          <cell r="F355" t="str">
            <v>Don Juan</v>
          </cell>
          <cell r="G355">
            <v>0</v>
          </cell>
          <cell r="H355">
            <v>0</v>
          </cell>
        </row>
        <row r="356">
          <cell r="B356" t="str">
            <v>SMUUnimarcSalsas y AderezosDon Vittorio</v>
          </cell>
          <cell r="C356" t="str">
            <v>SMU</v>
          </cell>
          <cell r="D356" t="str">
            <v>Unimarc</v>
          </cell>
          <cell r="E356" t="str">
            <v>Salsas y Aderezos</v>
          </cell>
          <cell r="F356" t="str">
            <v>Don Vittorio</v>
          </cell>
          <cell r="G356">
            <v>16806593.624132998</v>
          </cell>
          <cell r="H356">
            <v>117709.833333</v>
          </cell>
        </row>
        <row r="357">
          <cell r="B357" t="str">
            <v>TottusTottusFrutas SecasMarco Polo 2</v>
          </cell>
          <cell r="C357" t="str">
            <v>Tottus</v>
          </cell>
          <cell r="D357" t="str">
            <v>Tottus</v>
          </cell>
          <cell r="E357" t="str">
            <v>Frutas Secas</v>
          </cell>
          <cell r="F357" t="str">
            <v>Marco Polo 2</v>
          </cell>
          <cell r="G357">
            <v>10702643.130209999</v>
          </cell>
          <cell r="H357">
            <v>175069.971988</v>
          </cell>
        </row>
        <row r="358">
          <cell r="B358" t="str">
            <v>TottusTottusMayonesaMarcas Privadas</v>
          </cell>
          <cell r="C358" t="str">
            <v>Tottus</v>
          </cell>
          <cell r="D358" t="str">
            <v>Tottus</v>
          </cell>
          <cell r="E358" t="str">
            <v>Mayonesa</v>
          </cell>
          <cell r="F358" t="str">
            <v>Marcas Privadas</v>
          </cell>
          <cell r="G358">
            <v>105176.45376</v>
          </cell>
          <cell r="H358">
            <v>43698.844548000001</v>
          </cell>
        </row>
        <row r="359">
          <cell r="B359" t="str">
            <v>WalmartHiper LiderJam¾n SerranoAstures</v>
          </cell>
          <cell r="C359" t="str">
            <v>Walmart</v>
          </cell>
          <cell r="D359" t="str">
            <v>Hiper Lider</v>
          </cell>
          <cell r="E359" t="str">
            <v>Jam¾n Serrano</v>
          </cell>
          <cell r="F359" t="str">
            <v>Astures</v>
          </cell>
          <cell r="G359">
            <v>857934</v>
          </cell>
          <cell r="H359">
            <v>20660.233333</v>
          </cell>
        </row>
        <row r="360">
          <cell r="B360" t="str">
            <v>WalmartHiper LiderCola CaoCao</v>
          </cell>
          <cell r="C360" t="str">
            <v>Walmart</v>
          </cell>
          <cell r="D360" t="str">
            <v>Hiper Lider</v>
          </cell>
          <cell r="E360" t="str">
            <v>Cola Cao</v>
          </cell>
          <cell r="F360" t="str">
            <v>Cao</v>
          </cell>
          <cell r="G360">
            <v>47318213.732754998</v>
          </cell>
          <cell r="H360">
            <v>3934709.8</v>
          </cell>
        </row>
        <row r="361">
          <cell r="B361" t="str">
            <v>SMUUnimarcJam¾n SerranoAstures</v>
          </cell>
          <cell r="C361" t="str">
            <v>SMU</v>
          </cell>
          <cell r="D361" t="str">
            <v>Unimarc</v>
          </cell>
          <cell r="E361" t="str">
            <v>Jam¾n Serrano</v>
          </cell>
          <cell r="F361" t="str">
            <v>Astures</v>
          </cell>
          <cell r="G361">
            <v>9963206.9259549994</v>
          </cell>
          <cell r="H361">
            <v>249979.23333300001</v>
          </cell>
        </row>
        <row r="362">
          <cell r="B362" t="str">
            <v>WalmartEkonoEncurtidosMarcas Privadas</v>
          </cell>
          <cell r="C362" t="str">
            <v>Walmart</v>
          </cell>
          <cell r="D362" t="str">
            <v>Ekono</v>
          </cell>
          <cell r="E362" t="str">
            <v>Encurtidos</v>
          </cell>
          <cell r="F362" t="str">
            <v>Marcas Privadas</v>
          </cell>
          <cell r="G362">
            <v>1420336.421544</v>
          </cell>
          <cell r="H362">
            <v>178104.43333299999</v>
          </cell>
        </row>
        <row r="363">
          <cell r="B363" t="str">
            <v>CencosudJumboSnack MixMarco Polo 1</v>
          </cell>
          <cell r="C363" t="str">
            <v>Cencosud</v>
          </cell>
          <cell r="D363" t="str">
            <v>Jumbo</v>
          </cell>
          <cell r="E363" t="str">
            <v>Snack Mix</v>
          </cell>
          <cell r="F363" t="str">
            <v>Marco Polo 1</v>
          </cell>
          <cell r="G363">
            <v>3995375.7982180002</v>
          </cell>
          <cell r="H363">
            <v>298788.68466600002</v>
          </cell>
        </row>
        <row r="364">
          <cell r="B364" t="str">
            <v>SMUUnimarcPapas FritasMarcas Privadas</v>
          </cell>
          <cell r="C364" t="str">
            <v>SMU</v>
          </cell>
          <cell r="D364" t="str">
            <v>Unimarc</v>
          </cell>
          <cell r="E364" t="str">
            <v>Papas Fritas</v>
          </cell>
          <cell r="F364" t="str">
            <v>Marcas Privadas</v>
          </cell>
          <cell r="G364">
            <v>17065701.572804</v>
          </cell>
          <cell r="H364">
            <v>2661630.8333330001</v>
          </cell>
        </row>
        <row r="365">
          <cell r="B365" t="str">
            <v>WalmartAcuentaChocolatesFerrero</v>
          </cell>
          <cell r="C365" t="str">
            <v>Walmart</v>
          </cell>
          <cell r="D365" t="str">
            <v>Acuenta</v>
          </cell>
          <cell r="E365" t="str">
            <v>Chocolates</v>
          </cell>
          <cell r="F365" t="str">
            <v>Ferrero</v>
          </cell>
          <cell r="G365">
            <v>19330193.63738</v>
          </cell>
          <cell r="H365">
            <v>219908.666666</v>
          </cell>
        </row>
        <row r="366">
          <cell r="B366" t="str">
            <v>SMUAlviCondimentosEdra</v>
          </cell>
          <cell r="C366" t="str">
            <v>SMU</v>
          </cell>
          <cell r="D366" t="str">
            <v>Alvi</v>
          </cell>
          <cell r="E366" t="str">
            <v>Condimentos</v>
          </cell>
          <cell r="F366" t="str">
            <v>Edra</v>
          </cell>
          <cell r="G366">
            <v>5344771.1557529997</v>
          </cell>
          <cell r="H366">
            <v>194656.3</v>
          </cell>
        </row>
        <row r="367">
          <cell r="B367" t="str">
            <v>WalmartAcuentaSalsas y AderezosMarcas Privadas</v>
          </cell>
          <cell r="C367" t="str">
            <v>Walmart</v>
          </cell>
          <cell r="D367" t="str">
            <v>Acuenta</v>
          </cell>
          <cell r="E367" t="str">
            <v>Salsas y Aderezos</v>
          </cell>
          <cell r="F367" t="str">
            <v>Marcas Privadas</v>
          </cell>
          <cell r="G367">
            <v>8864619</v>
          </cell>
          <cell r="H367">
            <v>299845.43333299999</v>
          </cell>
        </row>
        <row r="368">
          <cell r="B368" t="str">
            <v>WalmartHiper LiderSalsas y AderezosBarilla</v>
          </cell>
          <cell r="C368" t="str">
            <v>Walmart</v>
          </cell>
          <cell r="D368" t="str">
            <v>Hiper Lider</v>
          </cell>
          <cell r="E368" t="str">
            <v>Salsas y Aderezos</v>
          </cell>
          <cell r="F368" t="str">
            <v>Barilla</v>
          </cell>
          <cell r="G368">
            <v>20214028.632289998</v>
          </cell>
          <cell r="H368">
            <v>644902.6</v>
          </cell>
        </row>
        <row r="369">
          <cell r="B369" t="str">
            <v>CencosudSanta IsabelKetchupMarcas Privadas</v>
          </cell>
          <cell r="C369" t="str">
            <v>Cencosud</v>
          </cell>
          <cell r="D369" t="str">
            <v>Santa Isabel</v>
          </cell>
          <cell r="E369" t="str">
            <v>Ketchup</v>
          </cell>
          <cell r="F369" t="str">
            <v>Marcas Privadas</v>
          </cell>
          <cell r="G369">
            <v>4854597.3000560002</v>
          </cell>
          <cell r="H369">
            <v>726890.71233300003</v>
          </cell>
        </row>
        <row r="370">
          <cell r="B370" t="str">
            <v>SMUAlviEmblemEmblem</v>
          </cell>
          <cell r="C370" t="str">
            <v>SMU</v>
          </cell>
          <cell r="D370" t="str">
            <v>Alvi</v>
          </cell>
          <cell r="E370" t="str">
            <v>Emblem</v>
          </cell>
          <cell r="F370" t="str">
            <v>Emblem</v>
          </cell>
          <cell r="G370">
            <v>21089636.282756001</v>
          </cell>
          <cell r="H370">
            <v>421696.066666</v>
          </cell>
        </row>
        <row r="371">
          <cell r="B371" t="str">
            <v>SMUUnimarcMayonesaDon Juan</v>
          </cell>
          <cell r="C371" t="str">
            <v>SMU</v>
          </cell>
          <cell r="D371" t="str">
            <v>Unimarc</v>
          </cell>
          <cell r="E371" t="str">
            <v>Mayonesa</v>
          </cell>
          <cell r="F371" t="str">
            <v>Don Juan</v>
          </cell>
          <cell r="G371">
            <v>48610.175473000003</v>
          </cell>
          <cell r="H371">
            <v>5580.9333329999999</v>
          </cell>
        </row>
        <row r="372">
          <cell r="B372" t="str">
            <v>SMUMayorista 10NutellaFerrero</v>
          </cell>
          <cell r="C372" t="str">
            <v>SMU</v>
          </cell>
          <cell r="D372" t="str">
            <v>Mayorista 10</v>
          </cell>
          <cell r="E372" t="str">
            <v>Nutella</v>
          </cell>
          <cell r="F372" t="str">
            <v>Ferrero</v>
          </cell>
          <cell r="G372">
            <v>5284862.1860429998</v>
          </cell>
          <cell r="H372">
            <v>52406.833333000002</v>
          </cell>
        </row>
        <row r="373">
          <cell r="B373" t="str">
            <v>WalmartHiper LiderPastasBarilla</v>
          </cell>
          <cell r="C373" t="str">
            <v>Walmart</v>
          </cell>
          <cell r="D373" t="str">
            <v>Hiper Lider</v>
          </cell>
          <cell r="E373" t="str">
            <v>Pastas</v>
          </cell>
          <cell r="F373" t="str">
            <v>Barilla</v>
          </cell>
          <cell r="G373">
            <v>125151576.29970901</v>
          </cell>
          <cell r="H373">
            <v>746812.13333300001</v>
          </cell>
        </row>
        <row r="374">
          <cell r="B374" t="str">
            <v>WalmartLider ExpressChocolatesFerrero</v>
          </cell>
          <cell r="C374" t="str">
            <v>Walmart</v>
          </cell>
          <cell r="D374" t="str">
            <v>Lider Express</v>
          </cell>
          <cell r="E374" t="str">
            <v>Chocolates</v>
          </cell>
          <cell r="F374" t="str">
            <v>Ferrero</v>
          </cell>
          <cell r="G374">
            <v>189340941.859525</v>
          </cell>
          <cell r="H374">
            <v>4764005.0999999996</v>
          </cell>
        </row>
        <row r="375">
          <cell r="B375" t="str">
            <v>CencosudSanta IsabelNutsMarcas Privadas</v>
          </cell>
          <cell r="C375" t="str">
            <v>Cencosud</v>
          </cell>
          <cell r="D375" t="str">
            <v>Santa Isabel</v>
          </cell>
          <cell r="E375" t="str">
            <v>Nuts</v>
          </cell>
          <cell r="F375" t="str">
            <v>Marcas Privadas</v>
          </cell>
          <cell r="G375">
            <v>7565388.4610580001</v>
          </cell>
          <cell r="H375">
            <v>460915.98966600001</v>
          </cell>
        </row>
        <row r="376">
          <cell r="B376" t="str">
            <v>CencosudJumboNot MilkNot Company</v>
          </cell>
          <cell r="C376" t="str">
            <v>Cencosud</v>
          </cell>
          <cell r="D376" t="str">
            <v>Jumbo</v>
          </cell>
          <cell r="E376" t="str">
            <v>Not Milk</v>
          </cell>
          <cell r="F376" t="str">
            <v>Not Company</v>
          </cell>
          <cell r="G376">
            <v>66758555.909313999</v>
          </cell>
          <cell r="H376">
            <v>3758933.946</v>
          </cell>
        </row>
        <row r="377">
          <cell r="B377" t="str">
            <v>CencosudJumboKetchupMarcas Privadas</v>
          </cell>
          <cell r="C377" t="str">
            <v>Cencosud</v>
          </cell>
          <cell r="D377" t="str">
            <v>Jumbo</v>
          </cell>
          <cell r="E377" t="str">
            <v>Ketchup</v>
          </cell>
          <cell r="F377" t="str">
            <v>Marcas Privadas</v>
          </cell>
          <cell r="G377">
            <v>2204435.5549679999</v>
          </cell>
          <cell r="H377">
            <v>204056.99400000001</v>
          </cell>
        </row>
        <row r="378">
          <cell r="B378" t="str">
            <v>SMUMayorista 10Mentos-CandiesPerfetti Van Melle</v>
          </cell>
          <cell r="C378" t="str">
            <v>SMU</v>
          </cell>
          <cell r="D378" t="str">
            <v>Mayorista 10</v>
          </cell>
          <cell r="E378" t="str">
            <v>Mentos-Candies</v>
          </cell>
          <cell r="F378" t="str">
            <v>Perfetti Van Melle</v>
          </cell>
          <cell r="G378">
            <v>10140575.731497001</v>
          </cell>
          <cell r="H378">
            <v>144190.73333300001</v>
          </cell>
        </row>
        <row r="379">
          <cell r="B379" t="str">
            <v>SMUUnimarcRamitasMarco Polo 1</v>
          </cell>
          <cell r="C379" t="str">
            <v>SMU</v>
          </cell>
          <cell r="D379" t="str">
            <v>Unimarc</v>
          </cell>
          <cell r="E379" t="str">
            <v>Ramitas</v>
          </cell>
          <cell r="F379" t="str">
            <v>Marco Polo 1</v>
          </cell>
          <cell r="G379">
            <v>29378308.277555998</v>
          </cell>
          <cell r="H379">
            <v>2690446.6</v>
          </cell>
        </row>
        <row r="380">
          <cell r="B380" t="str">
            <v>WalmartEkonoTartaraMarcas Privadas</v>
          </cell>
          <cell r="C380" t="str">
            <v>Walmart</v>
          </cell>
          <cell r="D380" t="str">
            <v>Ekono</v>
          </cell>
          <cell r="E380" t="str">
            <v>Tartara</v>
          </cell>
          <cell r="F380" t="str">
            <v>Marcas Privadas</v>
          </cell>
          <cell r="G380">
            <v>1575265.575312</v>
          </cell>
          <cell r="H380">
            <v>121355.566666</v>
          </cell>
        </row>
        <row r="381">
          <cell r="B381" t="str">
            <v>WalmartHiper LiderKetchupMarcas Privadas</v>
          </cell>
          <cell r="C381" t="str">
            <v>Walmart</v>
          </cell>
          <cell r="D381" t="str">
            <v>Hiper Lider</v>
          </cell>
          <cell r="E381" t="str">
            <v>Ketchup</v>
          </cell>
          <cell r="F381" t="str">
            <v>Marcas Privadas</v>
          </cell>
          <cell r="G381">
            <v>24755938.574333999</v>
          </cell>
          <cell r="H381">
            <v>2411024.6666660002</v>
          </cell>
        </row>
        <row r="382">
          <cell r="B382" t="str">
            <v>WalmartHiper LiderPapas FritasMarco Polo 1</v>
          </cell>
          <cell r="C382" t="str">
            <v>Walmart</v>
          </cell>
          <cell r="D382" t="str">
            <v>Hiper Lider</v>
          </cell>
          <cell r="E382" t="str">
            <v>Papas Fritas</v>
          </cell>
          <cell r="F382" t="str">
            <v>Marco Polo 1</v>
          </cell>
          <cell r="G382">
            <v>261113806.42022699</v>
          </cell>
          <cell r="H382">
            <v>25506857</v>
          </cell>
        </row>
        <row r="383">
          <cell r="B383" t="str">
            <v>WalmartAcuentaTree NutsMarco Polo 1</v>
          </cell>
          <cell r="C383" t="str">
            <v>Walmart</v>
          </cell>
          <cell r="D383" t="str">
            <v>Acuenta</v>
          </cell>
          <cell r="E383" t="str">
            <v>Tree Nuts</v>
          </cell>
          <cell r="F383" t="str">
            <v>Marco Polo 1</v>
          </cell>
          <cell r="G383">
            <v>4223096.1141600003</v>
          </cell>
          <cell r="H383">
            <v>82698.333333000002</v>
          </cell>
        </row>
        <row r="384">
          <cell r="B384" t="str">
            <v>WalmartLider ExpressSalsas y AderezosMarcas Privadas</v>
          </cell>
          <cell r="C384" t="str">
            <v>Walmart</v>
          </cell>
          <cell r="D384" t="str">
            <v>Lider Express</v>
          </cell>
          <cell r="E384" t="str">
            <v>Salsas y Aderezos</v>
          </cell>
          <cell r="F384" t="str">
            <v>Marcas Privadas</v>
          </cell>
          <cell r="G384">
            <v>6571013.25</v>
          </cell>
          <cell r="H384">
            <v>164274.83333299999</v>
          </cell>
        </row>
        <row r="385">
          <cell r="B385" t="str">
            <v>TottusTottusRamitasMarco Polo 1</v>
          </cell>
          <cell r="C385" t="str">
            <v>Tottus</v>
          </cell>
          <cell r="D385" t="str">
            <v>Tottus</v>
          </cell>
          <cell r="E385" t="str">
            <v>Ramitas</v>
          </cell>
          <cell r="F385" t="str">
            <v>Marco Polo 1</v>
          </cell>
          <cell r="G385">
            <v>3821988.08378</v>
          </cell>
          <cell r="H385">
            <v>378731.62007499998</v>
          </cell>
        </row>
        <row r="386">
          <cell r="B386" t="str">
            <v>CencosudJumboMostazaMarcas Privadas</v>
          </cell>
          <cell r="C386" t="str">
            <v>Cencosud</v>
          </cell>
          <cell r="D386" t="str">
            <v>Jumbo</v>
          </cell>
          <cell r="E386" t="str">
            <v>Mostaza</v>
          </cell>
          <cell r="F386" t="str">
            <v>Marcas Privadas</v>
          </cell>
          <cell r="G386">
            <v>2344845.1513749999</v>
          </cell>
          <cell r="H386">
            <v>184184.26366600001</v>
          </cell>
        </row>
        <row r="387">
          <cell r="B387" t="str">
            <v>TottusTottusPapas FritasMarcas Privadas</v>
          </cell>
          <cell r="C387" t="str">
            <v>Tottus</v>
          </cell>
          <cell r="D387" t="str">
            <v>Tottus</v>
          </cell>
          <cell r="E387" t="str">
            <v>Papas Fritas</v>
          </cell>
          <cell r="F387" t="str">
            <v>Marcas Privadas</v>
          </cell>
          <cell r="G387">
            <v>39431064.902588002</v>
          </cell>
          <cell r="H387">
            <v>2947256.5032279999</v>
          </cell>
        </row>
        <row r="388">
          <cell r="B388" t="str">
            <v>CencosudSanta IsabelNot MeatNot Company</v>
          </cell>
          <cell r="C388" t="str">
            <v>Cencosud</v>
          </cell>
          <cell r="D388" t="str">
            <v>Santa Isabel</v>
          </cell>
          <cell r="E388" t="str">
            <v>Not Meat</v>
          </cell>
          <cell r="F388" t="str">
            <v>Not Company</v>
          </cell>
          <cell r="G388">
            <v>24115000.025768001</v>
          </cell>
          <cell r="H388">
            <v>1411490.7456660001</v>
          </cell>
        </row>
        <row r="389">
          <cell r="B389" t="str">
            <v>WalmartEkonoPapas FritasMarco Polo 1</v>
          </cell>
          <cell r="C389" t="str">
            <v>Walmart</v>
          </cell>
          <cell r="D389" t="str">
            <v>Ekono</v>
          </cell>
          <cell r="E389" t="str">
            <v>Papas Fritas</v>
          </cell>
          <cell r="F389" t="str">
            <v>Marco Polo 1</v>
          </cell>
          <cell r="G389">
            <v>18630999.329098001</v>
          </cell>
          <cell r="H389">
            <v>2060311.1333329999</v>
          </cell>
        </row>
        <row r="390">
          <cell r="B390" t="str">
            <v>SMUMayorista 10MostazaDon Juan</v>
          </cell>
          <cell r="C390" t="str">
            <v>SMU</v>
          </cell>
          <cell r="D390" t="str">
            <v>Mayorista 10</v>
          </cell>
          <cell r="E390" t="str">
            <v>Mostaza</v>
          </cell>
          <cell r="F390" t="str">
            <v>Don Juan</v>
          </cell>
          <cell r="G390">
            <v>10818817.939833</v>
          </cell>
          <cell r="H390">
            <v>673859.8</v>
          </cell>
        </row>
        <row r="391">
          <cell r="B391" t="str">
            <v>WalmartHiper LiderVinagresMarco Polo 2</v>
          </cell>
          <cell r="C391" t="str">
            <v>Walmart</v>
          </cell>
          <cell r="D391" t="str">
            <v>Hiper Lider</v>
          </cell>
          <cell r="E391" t="str">
            <v>Vinagres</v>
          </cell>
          <cell r="F391" t="str">
            <v>Marco Polo 2</v>
          </cell>
          <cell r="G391">
            <v>3543157.91909</v>
          </cell>
          <cell r="H391">
            <v>162954.533333</v>
          </cell>
        </row>
        <row r="392">
          <cell r="B392" t="str">
            <v>WalmartLider ExpressCafÚ - CßpsulasLavazza</v>
          </cell>
          <cell r="C392" t="str">
            <v>Walmart</v>
          </cell>
          <cell r="D392" t="str">
            <v>Lider Express</v>
          </cell>
          <cell r="E392" t="str">
            <v>CafÚ - Cßpsulas</v>
          </cell>
          <cell r="F392" t="str">
            <v>Lavazza</v>
          </cell>
          <cell r="G392">
            <v>17735661.442166001</v>
          </cell>
          <cell r="H392">
            <v>202645.9</v>
          </cell>
        </row>
        <row r="393">
          <cell r="B393" t="str">
            <v>CencosudSanta IsabelColaci¾nBauducco</v>
          </cell>
          <cell r="C393" t="str">
            <v>Cencosud</v>
          </cell>
          <cell r="D393" t="str">
            <v>Santa Isabel</v>
          </cell>
          <cell r="E393" t="str">
            <v>Colaci¾n</v>
          </cell>
          <cell r="F393" t="str">
            <v>Bauducco</v>
          </cell>
          <cell r="G393">
            <v>5287535.0952009996</v>
          </cell>
          <cell r="H393">
            <v>72217.032665999999</v>
          </cell>
        </row>
        <row r="394">
          <cell r="B394" t="str">
            <v>WalmartHiper LiderSalsas y AderezosMarcas Privadas</v>
          </cell>
          <cell r="C394" t="str">
            <v>Walmart</v>
          </cell>
          <cell r="D394" t="str">
            <v>Hiper Lider</v>
          </cell>
          <cell r="E394" t="str">
            <v>Salsas y Aderezos</v>
          </cell>
          <cell r="F394" t="str">
            <v>Marcas Privadas</v>
          </cell>
          <cell r="G394">
            <v>4210518</v>
          </cell>
          <cell r="H394">
            <v>324364.36666599999</v>
          </cell>
        </row>
        <row r="395">
          <cell r="B395" t="str">
            <v>WalmartLider ExpressAjiDon Juan</v>
          </cell>
          <cell r="C395" t="str">
            <v>Walmart</v>
          </cell>
          <cell r="D395" t="str">
            <v>Lider Express</v>
          </cell>
          <cell r="E395" t="str">
            <v>Aji</v>
          </cell>
          <cell r="F395" t="str">
            <v>Don Juan</v>
          </cell>
          <cell r="G395">
            <v>4457631.376867</v>
          </cell>
          <cell r="H395">
            <v>227121.73333300001</v>
          </cell>
        </row>
        <row r="396">
          <cell r="B396" t="str">
            <v>SMUMayorista 10AceitunasMarcas Privadas</v>
          </cell>
          <cell r="C396" t="str">
            <v>SMU</v>
          </cell>
          <cell r="D396" t="str">
            <v>Mayorista 10</v>
          </cell>
          <cell r="E396" t="str">
            <v>Aceitunas</v>
          </cell>
          <cell r="F396" t="str">
            <v>Marcas Privadas</v>
          </cell>
          <cell r="G396">
            <v>2538608.0876469999</v>
          </cell>
          <cell r="H396">
            <v>156414.13333300001</v>
          </cell>
        </row>
        <row r="397">
          <cell r="B397" t="str">
            <v>CencosudJumboCacaoCopacabana</v>
          </cell>
          <cell r="C397" t="str">
            <v>Cencosud</v>
          </cell>
          <cell r="D397" t="str">
            <v>Jumbo</v>
          </cell>
          <cell r="E397" t="str">
            <v>Cacao</v>
          </cell>
          <cell r="F397" t="str">
            <v>Copacabana</v>
          </cell>
          <cell r="G397">
            <v>2414789.059568</v>
          </cell>
          <cell r="H397">
            <v>293260.691666</v>
          </cell>
        </row>
        <row r="398">
          <cell r="B398" t="str">
            <v>SMUMayorista 10RamitasMarcas Privadas</v>
          </cell>
          <cell r="C398" t="str">
            <v>SMU</v>
          </cell>
          <cell r="D398" t="str">
            <v>Mayorista 10</v>
          </cell>
          <cell r="E398" t="str">
            <v>Ramitas</v>
          </cell>
          <cell r="F398" t="str">
            <v>Marcas Privadas</v>
          </cell>
          <cell r="G398">
            <v>6902892.8642250001</v>
          </cell>
          <cell r="H398">
            <v>204502.6</v>
          </cell>
        </row>
        <row r="399">
          <cell r="B399" t="str">
            <v>WalmartEkonoRamitasMarco Polo 1</v>
          </cell>
          <cell r="C399" t="str">
            <v>Walmart</v>
          </cell>
          <cell r="D399" t="str">
            <v>Ekono</v>
          </cell>
          <cell r="E399" t="str">
            <v>Ramitas</v>
          </cell>
          <cell r="F399" t="str">
            <v>Marco Polo 1</v>
          </cell>
          <cell r="G399">
            <v>15020542.641755</v>
          </cell>
          <cell r="H399">
            <v>464532.16666599998</v>
          </cell>
        </row>
        <row r="400">
          <cell r="B400" t="str">
            <v>WalmartEkonoJugo de Lim¾nMarcas Privadas</v>
          </cell>
          <cell r="C400" t="str">
            <v>Walmart</v>
          </cell>
          <cell r="D400" t="str">
            <v>Ekono</v>
          </cell>
          <cell r="E400" t="str">
            <v>Jugo de Lim¾n</v>
          </cell>
          <cell r="F400" t="str">
            <v>Marcas Privadas</v>
          </cell>
          <cell r="G400">
            <v>1735540.9873170001</v>
          </cell>
          <cell r="H400">
            <v>109895.96666599999</v>
          </cell>
        </row>
        <row r="401">
          <cell r="B401" t="str">
            <v>CencosudSanta IsabelKissesHersheys</v>
          </cell>
          <cell r="C401" t="str">
            <v>Cencosud</v>
          </cell>
          <cell r="D401" t="str">
            <v>Santa Isabel</v>
          </cell>
          <cell r="E401" t="str">
            <v>Kisses</v>
          </cell>
          <cell r="F401" t="str">
            <v>Hersheys</v>
          </cell>
          <cell r="G401">
            <v>1986585.234216</v>
          </cell>
          <cell r="H401">
            <v>240700.66899999999</v>
          </cell>
        </row>
        <row r="402">
          <cell r="B402" t="str">
            <v>SMUUnimarcCafÚ - InstantßneoLavazza</v>
          </cell>
          <cell r="C402" t="str">
            <v>SMU</v>
          </cell>
          <cell r="D402" t="str">
            <v>Unimarc</v>
          </cell>
          <cell r="E402" t="str">
            <v>CafÚ - Instantßneo</v>
          </cell>
          <cell r="F402" t="str">
            <v>Lavazza</v>
          </cell>
          <cell r="G402">
            <v>8201498.2496819999</v>
          </cell>
          <cell r="H402">
            <v>79640.566665999999</v>
          </cell>
        </row>
        <row r="403">
          <cell r="B403" t="str">
            <v>WalmartLider ExpressVinagresMarco Polo 2</v>
          </cell>
          <cell r="C403" t="str">
            <v>Walmart</v>
          </cell>
          <cell r="D403" t="str">
            <v>Lider Express</v>
          </cell>
          <cell r="E403" t="str">
            <v>Vinagres</v>
          </cell>
          <cell r="F403" t="str">
            <v>Marco Polo 2</v>
          </cell>
          <cell r="G403">
            <v>3277744.7497550002</v>
          </cell>
          <cell r="H403">
            <v>139634.166666</v>
          </cell>
        </row>
        <row r="404">
          <cell r="B404" t="str">
            <v>SMUAlviFideosDon Vittorio</v>
          </cell>
          <cell r="C404" t="str">
            <v>SMU</v>
          </cell>
          <cell r="D404" t="str">
            <v>Alvi</v>
          </cell>
          <cell r="E404" t="str">
            <v>Fideos</v>
          </cell>
          <cell r="F404" t="str">
            <v>Don Vittorio</v>
          </cell>
          <cell r="G404">
            <v>76734254.162795007</v>
          </cell>
          <cell r="H404">
            <v>2049759.533333</v>
          </cell>
        </row>
        <row r="405">
          <cell r="B405" t="str">
            <v>WalmartAcuentaAjiDon Juan</v>
          </cell>
          <cell r="C405" t="str">
            <v>Walmart</v>
          </cell>
          <cell r="D405" t="str">
            <v>Acuenta</v>
          </cell>
          <cell r="E405" t="str">
            <v>Aji</v>
          </cell>
          <cell r="F405" t="str">
            <v>Don Juan</v>
          </cell>
          <cell r="G405">
            <v>5068227.3607419999</v>
          </cell>
          <cell r="H405">
            <v>504351.26666600001</v>
          </cell>
        </row>
        <row r="406">
          <cell r="B406" t="str">
            <v>CencosudJumboAtun PremiumVan Camps</v>
          </cell>
          <cell r="C406" t="str">
            <v>Cencosud</v>
          </cell>
          <cell r="D406" t="str">
            <v>Jumbo</v>
          </cell>
          <cell r="E406" t="str">
            <v>Atun Premium</v>
          </cell>
          <cell r="F406" t="str">
            <v>Van Camps</v>
          </cell>
          <cell r="G406">
            <v>7744691.2783319997</v>
          </cell>
          <cell r="H406">
            <v>565229.67299999995</v>
          </cell>
        </row>
        <row r="407">
          <cell r="B407" t="str">
            <v>TottusTottusQuequesBauducco</v>
          </cell>
          <cell r="C407" t="str">
            <v>Tottus</v>
          </cell>
          <cell r="D407" t="str">
            <v>Tottus</v>
          </cell>
          <cell r="E407" t="str">
            <v>Queques</v>
          </cell>
          <cell r="F407" t="str">
            <v>Bauducco</v>
          </cell>
          <cell r="G407">
            <v>2183083.68432</v>
          </cell>
          <cell r="H407">
            <v>21458.820095999999</v>
          </cell>
        </row>
        <row r="408">
          <cell r="B408" t="str">
            <v>WalmartAcuentaPanBauducco</v>
          </cell>
          <cell r="C408" t="str">
            <v>Walmart</v>
          </cell>
          <cell r="D408" t="str">
            <v>Acuenta</v>
          </cell>
          <cell r="E408" t="str">
            <v>Pan</v>
          </cell>
          <cell r="F408" t="str">
            <v>Bauducco</v>
          </cell>
          <cell r="G408">
            <v>2074146.1979700001</v>
          </cell>
          <cell r="H408">
            <v>242.033333</v>
          </cell>
        </row>
        <row r="409">
          <cell r="B409" t="str">
            <v>CencosudJumboTic - TacFerrero</v>
          </cell>
          <cell r="C409" t="str">
            <v>Cencosud</v>
          </cell>
          <cell r="D409" t="str">
            <v>Jumbo</v>
          </cell>
          <cell r="E409" t="str">
            <v>Tic - Tac</v>
          </cell>
          <cell r="F409" t="str">
            <v>Ferrero</v>
          </cell>
          <cell r="G409">
            <v>122259292.12293801</v>
          </cell>
          <cell r="H409">
            <v>2504630.1326660002</v>
          </cell>
        </row>
        <row r="410">
          <cell r="B410" t="str">
            <v>SMUMayorista 10Tic - TacFerrero</v>
          </cell>
          <cell r="C410" t="str">
            <v>SMU</v>
          </cell>
          <cell r="D410" t="str">
            <v>Mayorista 10</v>
          </cell>
          <cell r="E410" t="str">
            <v>Tic - Tac</v>
          </cell>
          <cell r="F410" t="str">
            <v>Ferrero</v>
          </cell>
          <cell r="G410">
            <v>17195375.546406999</v>
          </cell>
          <cell r="H410">
            <v>128162</v>
          </cell>
        </row>
        <row r="411">
          <cell r="B411" t="str">
            <v>WalmartWalmartCerealesCao</v>
          </cell>
          <cell r="C411" t="str">
            <v>Walmart</v>
          </cell>
          <cell r="D411" t="str">
            <v>Walmart</v>
          </cell>
          <cell r="E411" t="str">
            <v>Cereales</v>
          </cell>
          <cell r="F411" t="str">
            <v>Cao</v>
          </cell>
          <cell r="G411">
            <v>471069.76524600002</v>
          </cell>
          <cell r="H411">
            <v>20305.466666</v>
          </cell>
        </row>
        <row r="412">
          <cell r="B412" t="str">
            <v>CencosudSanta IsabelCacaoCopacabana</v>
          </cell>
          <cell r="C412" t="str">
            <v>Cencosud</v>
          </cell>
          <cell r="D412" t="str">
            <v>Santa Isabel</v>
          </cell>
          <cell r="E412" t="str">
            <v>Cacao</v>
          </cell>
          <cell r="F412" t="str">
            <v>Copacabana</v>
          </cell>
          <cell r="G412">
            <v>984037.89173999999</v>
          </cell>
          <cell r="H412">
            <v>73151.423666000002</v>
          </cell>
        </row>
        <row r="413">
          <cell r="B413" t="str">
            <v>WalmartLider ExpressAjiInferno</v>
          </cell>
          <cell r="C413" t="str">
            <v>Walmart</v>
          </cell>
          <cell r="D413" t="str">
            <v>Lider Express</v>
          </cell>
          <cell r="E413" t="str">
            <v>Aji</v>
          </cell>
          <cell r="F413" t="str">
            <v>Inferno</v>
          </cell>
          <cell r="G413">
            <v>2518487.4962240001</v>
          </cell>
          <cell r="H413">
            <v>91323.666666000005</v>
          </cell>
        </row>
        <row r="414">
          <cell r="B414" t="str">
            <v>SMUAlviEncurtidosDon Juan</v>
          </cell>
          <cell r="C414" t="str">
            <v>SMU</v>
          </cell>
          <cell r="D414" t="str">
            <v>Alvi</v>
          </cell>
          <cell r="E414" t="str">
            <v>Encurtidos</v>
          </cell>
          <cell r="F414" t="str">
            <v>Don Juan</v>
          </cell>
          <cell r="G414">
            <v>589684.38219999999</v>
          </cell>
          <cell r="H414">
            <v>80802.2</v>
          </cell>
        </row>
        <row r="415">
          <cell r="B415" t="str">
            <v>CencosudSanta IsabelTortilla ChipsMarco Polo 1</v>
          </cell>
          <cell r="C415" t="str">
            <v>Cencosud</v>
          </cell>
          <cell r="D415" t="str">
            <v>Santa Isabel</v>
          </cell>
          <cell r="E415" t="str">
            <v>Tortilla Chips</v>
          </cell>
          <cell r="F415" t="str">
            <v>Marco Polo 1</v>
          </cell>
          <cell r="G415">
            <v>8329401.7584819999</v>
          </cell>
          <cell r="H415">
            <v>573636.24199999997</v>
          </cell>
        </row>
        <row r="416">
          <cell r="B416" t="str">
            <v>CencosudSanta IsabelChoclitosEsmeralda</v>
          </cell>
          <cell r="C416" t="str">
            <v>Cencosud</v>
          </cell>
          <cell r="D416" t="str">
            <v>Santa Isabel</v>
          </cell>
          <cell r="E416" t="str">
            <v>Choclitos</v>
          </cell>
          <cell r="F416" t="str">
            <v>Esmeralda</v>
          </cell>
          <cell r="G416">
            <v>8482970.0760299992</v>
          </cell>
          <cell r="H416">
            <v>450166.30266599997</v>
          </cell>
        </row>
        <row r="417">
          <cell r="B417" t="str">
            <v>SMUMayorista 10EmblemEmblem</v>
          </cell>
          <cell r="C417" t="str">
            <v>SMU</v>
          </cell>
          <cell r="D417" t="str">
            <v>Mayorista 10</v>
          </cell>
          <cell r="E417" t="str">
            <v>Emblem</v>
          </cell>
          <cell r="F417" t="str">
            <v>Emblem</v>
          </cell>
          <cell r="G417">
            <v>14590893.128727</v>
          </cell>
          <cell r="H417">
            <v>492160.73333299998</v>
          </cell>
        </row>
        <row r="418">
          <cell r="B418" t="str">
            <v>CencosudJumboPi±asEsmeralda</v>
          </cell>
          <cell r="C418" t="str">
            <v>Cencosud</v>
          </cell>
          <cell r="D418" t="str">
            <v>Jumbo</v>
          </cell>
          <cell r="E418" t="str">
            <v>Pi±as</v>
          </cell>
          <cell r="F418" t="str">
            <v>Esmeralda</v>
          </cell>
          <cell r="G418">
            <v>19555958.807626002</v>
          </cell>
          <cell r="H418">
            <v>1306570.2276659999</v>
          </cell>
        </row>
        <row r="419">
          <cell r="B419" t="str">
            <v>WalmartCentral MayoristaPopcornMarco Polo 1</v>
          </cell>
          <cell r="C419" t="str">
            <v>Walmart</v>
          </cell>
          <cell r="D419" t="str">
            <v>Central Mayorista</v>
          </cell>
          <cell r="E419" t="str">
            <v>Popcorn</v>
          </cell>
          <cell r="F419" t="str">
            <v>Marco Polo 1</v>
          </cell>
          <cell r="G419">
            <v>1316309.9997179999</v>
          </cell>
          <cell r="H419">
            <v>86783.133333000005</v>
          </cell>
        </row>
        <row r="420">
          <cell r="B420" t="str">
            <v>SMUAlviRamitasMarco Polo 1</v>
          </cell>
          <cell r="C420" t="str">
            <v>SMU</v>
          </cell>
          <cell r="D420" t="str">
            <v>Alvi</v>
          </cell>
          <cell r="E420" t="str">
            <v>Ramitas</v>
          </cell>
          <cell r="F420" t="str">
            <v>Marco Polo 1</v>
          </cell>
          <cell r="G420">
            <v>3718624.9671089998</v>
          </cell>
          <cell r="H420">
            <v>447241.26666600001</v>
          </cell>
        </row>
        <row r="421">
          <cell r="B421" t="str">
            <v>TottusTottusCookiesBauducco</v>
          </cell>
          <cell r="C421" t="str">
            <v>Tottus</v>
          </cell>
          <cell r="D421" t="str">
            <v>Tottus</v>
          </cell>
          <cell r="E421" t="str">
            <v>Cookies</v>
          </cell>
          <cell r="F421" t="str">
            <v>Bauducco</v>
          </cell>
          <cell r="G421">
            <v>9259527.9302399997</v>
          </cell>
          <cell r="H421">
            <v>93932.141833000001</v>
          </cell>
        </row>
        <row r="422">
          <cell r="B422" t="str">
            <v>CencosudJumboSalsas y AderezosDon Juan</v>
          </cell>
          <cell r="C422" t="str">
            <v>Cencosud</v>
          </cell>
          <cell r="D422" t="str">
            <v>Jumbo</v>
          </cell>
          <cell r="E422" t="str">
            <v>Salsas y Aderezos</v>
          </cell>
          <cell r="F422" t="str">
            <v>Don Juan</v>
          </cell>
          <cell r="G422">
            <v>1294228.0457520001</v>
          </cell>
          <cell r="H422">
            <v>96586.835665999999</v>
          </cell>
        </row>
        <row r="423">
          <cell r="B423" t="str">
            <v>WalmartAcuentaTartaraMarcas Privadas</v>
          </cell>
          <cell r="C423" t="str">
            <v>Walmart</v>
          </cell>
          <cell r="D423" t="str">
            <v>Acuenta</v>
          </cell>
          <cell r="E423" t="str">
            <v>Tartara</v>
          </cell>
          <cell r="F423" t="str">
            <v>Marcas Privadas</v>
          </cell>
          <cell r="G423">
            <v>5794537.5118800001</v>
          </cell>
          <cell r="H423">
            <v>282625.13333300001</v>
          </cell>
        </row>
        <row r="424">
          <cell r="B424" t="str">
            <v>SMUAlviNutellaFerrero</v>
          </cell>
          <cell r="C424" t="str">
            <v>SMU</v>
          </cell>
          <cell r="D424" t="str">
            <v>Alvi</v>
          </cell>
          <cell r="E424" t="str">
            <v>Nutella</v>
          </cell>
          <cell r="F424" t="str">
            <v>Ferrero</v>
          </cell>
          <cell r="G424">
            <v>4778188.8187030004</v>
          </cell>
          <cell r="H424">
            <v>65143.6</v>
          </cell>
        </row>
        <row r="425">
          <cell r="B425" t="str">
            <v>WalmartHiper LiderCafÚ - InstantßneoLavazza</v>
          </cell>
          <cell r="C425" t="str">
            <v>Walmart</v>
          </cell>
          <cell r="D425" t="str">
            <v>Hiper Lider</v>
          </cell>
          <cell r="E425" t="str">
            <v>CafÚ - Instantßneo</v>
          </cell>
          <cell r="F425" t="str">
            <v>Lavazza</v>
          </cell>
          <cell r="G425">
            <v>7727363.7164319996</v>
          </cell>
          <cell r="H425">
            <v>503426.23333299998</v>
          </cell>
        </row>
        <row r="426">
          <cell r="B426" t="str">
            <v>TottusTottusEncurtidosDon Juan</v>
          </cell>
          <cell r="C426" t="str">
            <v>Tottus</v>
          </cell>
          <cell r="D426" t="str">
            <v>Tottus</v>
          </cell>
          <cell r="E426" t="str">
            <v>Encurtidos</v>
          </cell>
          <cell r="F426" t="str">
            <v>Don Juan</v>
          </cell>
          <cell r="G426">
            <v>5067804.0200509997</v>
          </cell>
          <cell r="H426">
            <v>738573.69778000005</v>
          </cell>
        </row>
        <row r="427">
          <cell r="B427" t="str">
            <v>TottusTottusAt·n TradicionalVan Camps</v>
          </cell>
          <cell r="C427" t="str">
            <v>Tottus</v>
          </cell>
          <cell r="D427" t="str">
            <v>Tottus</v>
          </cell>
          <cell r="E427" t="str">
            <v>At·n Tradicional</v>
          </cell>
          <cell r="F427" t="str">
            <v>Van Camps</v>
          </cell>
          <cell r="G427">
            <v>103860234.51124901</v>
          </cell>
          <cell r="H427">
            <v>2565958.721099</v>
          </cell>
        </row>
        <row r="428">
          <cell r="B428" t="str">
            <v>CencosudSanta IsabelCondimentosEdra</v>
          </cell>
          <cell r="C428" t="str">
            <v>Cencosud</v>
          </cell>
          <cell r="D428" t="str">
            <v>Santa Isabel</v>
          </cell>
          <cell r="E428" t="str">
            <v>Condimentos</v>
          </cell>
          <cell r="F428" t="str">
            <v>Edra</v>
          </cell>
          <cell r="G428">
            <v>296839.55730799999</v>
          </cell>
          <cell r="H428">
            <v>2178.5663330000002</v>
          </cell>
        </row>
        <row r="429">
          <cell r="B429" t="str">
            <v>SMUAlviSnack MixMarco Polo 1</v>
          </cell>
          <cell r="C429" t="str">
            <v>SMU</v>
          </cell>
          <cell r="D429" t="str">
            <v>Alvi</v>
          </cell>
          <cell r="E429" t="str">
            <v>Snack Mix</v>
          </cell>
          <cell r="F429" t="str">
            <v>Marco Polo 1</v>
          </cell>
          <cell r="G429">
            <v>1122522.362274</v>
          </cell>
          <cell r="H429">
            <v>37177.599999999999</v>
          </cell>
        </row>
        <row r="430">
          <cell r="B430" t="str">
            <v>CencosudSanta IsabelPastas FrescasLa Salte±a</v>
          </cell>
          <cell r="C430" t="str">
            <v>Cencosud</v>
          </cell>
          <cell r="D430" t="str">
            <v>Santa Isabel</v>
          </cell>
          <cell r="E430" t="str">
            <v>Pastas Frescas</v>
          </cell>
          <cell r="F430" t="str">
            <v>La Salte±a</v>
          </cell>
          <cell r="G430">
            <v>2644049.5553009999</v>
          </cell>
          <cell r="H430">
            <v>55174.353000000003</v>
          </cell>
        </row>
        <row r="431">
          <cell r="B431" t="str">
            <v>WalmartLider ExpressKetchupMarcas Privadas</v>
          </cell>
          <cell r="C431" t="str">
            <v>Walmart</v>
          </cell>
          <cell r="D431" t="str">
            <v>Lider Express</v>
          </cell>
          <cell r="E431" t="str">
            <v>Ketchup</v>
          </cell>
          <cell r="F431" t="str">
            <v>Marcas Privadas</v>
          </cell>
          <cell r="G431">
            <v>34180946.415983997</v>
          </cell>
          <cell r="H431">
            <v>1245879.266666</v>
          </cell>
        </row>
        <row r="432">
          <cell r="B432" t="str">
            <v>SMUAlviPalmitosEsmeralda</v>
          </cell>
          <cell r="C432" t="str">
            <v>SMU</v>
          </cell>
          <cell r="D432" t="str">
            <v>Alvi</v>
          </cell>
          <cell r="E432" t="str">
            <v>Palmitos</v>
          </cell>
          <cell r="F432" t="str">
            <v>Esmeralda</v>
          </cell>
          <cell r="G432">
            <v>27512670.595658001</v>
          </cell>
          <cell r="H432">
            <v>895494.83333299996</v>
          </cell>
        </row>
        <row r="433">
          <cell r="B433" t="str">
            <v>CencosudJumboAjiMarcas Privadas</v>
          </cell>
          <cell r="C433" t="str">
            <v>Cencosud</v>
          </cell>
          <cell r="D433" t="str">
            <v>Jumbo</v>
          </cell>
          <cell r="E433" t="str">
            <v>Aji</v>
          </cell>
          <cell r="F433" t="str">
            <v>Marcas Privadas</v>
          </cell>
          <cell r="G433">
            <v>7806668.7985659996</v>
          </cell>
          <cell r="H433">
            <v>216311.64933300001</v>
          </cell>
        </row>
        <row r="434">
          <cell r="B434" t="str">
            <v>WalmartCentral MayoristaClubTe Club</v>
          </cell>
          <cell r="C434" t="str">
            <v>Walmart</v>
          </cell>
          <cell r="D434" t="str">
            <v>Central Mayorista</v>
          </cell>
          <cell r="E434" t="str">
            <v>Club</v>
          </cell>
          <cell r="F434" t="str">
            <v>Te Club</v>
          </cell>
          <cell r="G434">
            <v>46666661.844186999</v>
          </cell>
          <cell r="H434">
            <v>114241.60000000001</v>
          </cell>
        </row>
        <row r="435">
          <cell r="B435" t="str">
            <v>SMUAlviTree NutsMarco Polo 1</v>
          </cell>
          <cell r="C435" t="str">
            <v>SMU</v>
          </cell>
          <cell r="D435" t="str">
            <v>Alvi</v>
          </cell>
          <cell r="E435" t="str">
            <v>Tree Nuts</v>
          </cell>
          <cell r="F435" t="str">
            <v>Marco Polo 1</v>
          </cell>
          <cell r="G435">
            <v>-4327.8297510000002</v>
          </cell>
          <cell r="H435">
            <v>223.533333</v>
          </cell>
        </row>
        <row r="436">
          <cell r="B436" t="str">
            <v>WalmartLider ExpressPapas HorneadasPringles</v>
          </cell>
          <cell r="C436" t="str">
            <v>Walmart</v>
          </cell>
          <cell r="D436" t="str">
            <v>Lider Express</v>
          </cell>
          <cell r="E436" t="str">
            <v>Papas Horneadas</v>
          </cell>
          <cell r="F436" t="str">
            <v>Pringles</v>
          </cell>
          <cell r="G436">
            <v>2122456</v>
          </cell>
          <cell r="H436">
            <v>5460.4666660000003</v>
          </cell>
        </row>
        <row r="437">
          <cell r="B437" t="str">
            <v>WalmartEkonoCacaoEdra</v>
          </cell>
          <cell r="C437" t="str">
            <v>Walmart</v>
          </cell>
          <cell r="D437" t="str">
            <v>Ekono</v>
          </cell>
          <cell r="E437" t="str">
            <v>Cacao</v>
          </cell>
          <cell r="F437" t="str">
            <v>Edra</v>
          </cell>
          <cell r="G437">
            <v>2055233.3586540001</v>
          </cell>
          <cell r="H437">
            <v>81823.3</v>
          </cell>
        </row>
        <row r="438">
          <cell r="B438" t="str">
            <v>SMUUnimarcPastas FrescasLa Salte±a</v>
          </cell>
          <cell r="C438" t="str">
            <v>SMU</v>
          </cell>
          <cell r="D438" t="str">
            <v>Unimarc</v>
          </cell>
          <cell r="E438" t="str">
            <v>Pastas Frescas</v>
          </cell>
          <cell r="F438" t="str">
            <v>La Salte±a</v>
          </cell>
          <cell r="G438">
            <v>0</v>
          </cell>
          <cell r="H438">
            <v>1542.966666</v>
          </cell>
        </row>
        <row r="439">
          <cell r="B439" t="str">
            <v>WalmartWalmartChoclitosEsmeralda</v>
          </cell>
          <cell r="C439" t="str">
            <v>Walmart</v>
          </cell>
          <cell r="D439" t="str">
            <v>Walmart</v>
          </cell>
          <cell r="E439" t="str">
            <v>Choclitos</v>
          </cell>
          <cell r="F439" t="str">
            <v>Esmeralda</v>
          </cell>
          <cell r="G439">
            <v>153864.803808</v>
          </cell>
          <cell r="H439">
            <v>8620.2333330000001</v>
          </cell>
        </row>
        <row r="440">
          <cell r="B440" t="str">
            <v>CencosudSanta IsabelChampi±onesEsmeralda</v>
          </cell>
          <cell r="C440" t="str">
            <v>Cencosud</v>
          </cell>
          <cell r="D440" t="str">
            <v>Santa Isabel</v>
          </cell>
          <cell r="E440" t="str">
            <v>Champi±ones</v>
          </cell>
          <cell r="F440" t="str">
            <v>Esmeralda</v>
          </cell>
          <cell r="G440">
            <v>26231968.968559001</v>
          </cell>
          <cell r="H440">
            <v>1430061.8603330001</v>
          </cell>
        </row>
        <row r="441">
          <cell r="B441" t="str">
            <v>CencosudJumboGarbanzosEsmeralda</v>
          </cell>
          <cell r="C441" t="str">
            <v>Cencosud</v>
          </cell>
          <cell r="D441" t="str">
            <v>Jumbo</v>
          </cell>
          <cell r="E441" t="str">
            <v>Garbanzos</v>
          </cell>
          <cell r="F441" t="str">
            <v>Esmeralda</v>
          </cell>
          <cell r="G441">
            <v>1608402.3929880001</v>
          </cell>
          <cell r="H441">
            <v>85583.382666000005</v>
          </cell>
        </row>
        <row r="442">
          <cell r="B442" t="str">
            <v>WalmartHiper LiderTortilla ChipsMarco Polo 1</v>
          </cell>
          <cell r="C442" t="str">
            <v>Walmart</v>
          </cell>
          <cell r="D442" t="str">
            <v>Hiper Lider</v>
          </cell>
          <cell r="E442" t="str">
            <v>Tortilla Chips</v>
          </cell>
          <cell r="F442" t="str">
            <v>Marco Polo 1</v>
          </cell>
          <cell r="G442">
            <v>3784597.0891900002</v>
          </cell>
          <cell r="H442">
            <v>686566.16666600003</v>
          </cell>
        </row>
        <row r="443">
          <cell r="B443" t="str">
            <v>CencosudJumboClubTe Club</v>
          </cell>
          <cell r="C443" t="str">
            <v>Cencosud</v>
          </cell>
          <cell r="D443" t="str">
            <v>Jumbo</v>
          </cell>
          <cell r="E443" t="str">
            <v>Club</v>
          </cell>
          <cell r="F443" t="str">
            <v>Te Club</v>
          </cell>
          <cell r="G443">
            <v>18543898.014835</v>
          </cell>
          <cell r="H443">
            <v>540490.35533299996</v>
          </cell>
        </row>
        <row r="444">
          <cell r="B444" t="str">
            <v>WalmartWalmart CDCerealesKelloggs</v>
          </cell>
          <cell r="C444" t="str">
            <v>Walmart</v>
          </cell>
          <cell r="D444" t="str">
            <v>Walmart CD</v>
          </cell>
          <cell r="E444" t="str">
            <v>Cereales</v>
          </cell>
          <cell r="F444" t="str">
            <v>Kelloggs</v>
          </cell>
          <cell r="G444">
            <v>0</v>
          </cell>
          <cell r="H444">
            <v>0</v>
          </cell>
        </row>
        <row r="445">
          <cell r="B445" t="str">
            <v>TottusTottusChampi±onesEsmeralda</v>
          </cell>
          <cell r="C445" t="str">
            <v>Tottus</v>
          </cell>
          <cell r="D445" t="str">
            <v>Tottus</v>
          </cell>
          <cell r="E445" t="str">
            <v>Champi±ones</v>
          </cell>
          <cell r="F445" t="str">
            <v>Esmeralda</v>
          </cell>
          <cell r="G445">
            <v>12239318.993176</v>
          </cell>
          <cell r="H445">
            <v>327295.18572800001</v>
          </cell>
        </row>
        <row r="446">
          <cell r="B446" t="str">
            <v>WalmartAcuentaVinagresMarco Polo 2</v>
          </cell>
          <cell r="C446" t="str">
            <v>Walmart</v>
          </cell>
          <cell r="D446" t="str">
            <v>Acuenta</v>
          </cell>
          <cell r="E446" t="str">
            <v>Vinagres</v>
          </cell>
          <cell r="F446" t="str">
            <v>Marco Polo 2</v>
          </cell>
          <cell r="G446">
            <v>6443282.3059700001</v>
          </cell>
          <cell r="H446">
            <v>107027.266666</v>
          </cell>
        </row>
        <row r="447">
          <cell r="B447" t="str">
            <v>SMUMayorista 10Tree NutsMarco Polo 1</v>
          </cell>
          <cell r="C447" t="str">
            <v>SMU</v>
          </cell>
          <cell r="D447" t="str">
            <v>Mayorista 10</v>
          </cell>
          <cell r="E447" t="str">
            <v>Tree Nuts</v>
          </cell>
          <cell r="F447" t="str">
            <v>Marco Polo 1</v>
          </cell>
          <cell r="G447">
            <v>5622308.2897770004</v>
          </cell>
          <cell r="H447">
            <v>50266.866666000002</v>
          </cell>
        </row>
        <row r="448">
          <cell r="B448" t="str">
            <v>SMUUnimarcCafÚ - CßpsulasLavazza</v>
          </cell>
          <cell r="C448" t="str">
            <v>SMU</v>
          </cell>
          <cell r="D448" t="str">
            <v>Unimarc</v>
          </cell>
          <cell r="E448" t="str">
            <v>CafÚ - Cßpsulas</v>
          </cell>
          <cell r="F448" t="str">
            <v>Lavazza</v>
          </cell>
          <cell r="G448">
            <v>2868319.75</v>
          </cell>
          <cell r="H448">
            <v>35639.933333000001</v>
          </cell>
        </row>
        <row r="449">
          <cell r="B449" t="str">
            <v>SMUMayorista 10Pi±asEsmeralda</v>
          </cell>
          <cell r="C449" t="str">
            <v>SMU</v>
          </cell>
          <cell r="D449" t="str">
            <v>Mayorista 10</v>
          </cell>
          <cell r="E449" t="str">
            <v>Pi±as</v>
          </cell>
          <cell r="F449" t="str">
            <v>Esmeralda</v>
          </cell>
          <cell r="G449">
            <v>16157763.438417001</v>
          </cell>
          <cell r="H449">
            <v>260006.83333299999</v>
          </cell>
        </row>
        <row r="450">
          <cell r="B450" t="str">
            <v>SMUAlviPopcornMarco Polo 1</v>
          </cell>
          <cell r="C450" t="str">
            <v>SMU</v>
          </cell>
          <cell r="D450" t="str">
            <v>Alvi</v>
          </cell>
          <cell r="E450" t="str">
            <v>Popcorn</v>
          </cell>
          <cell r="F450" t="str">
            <v>Marco Polo 1</v>
          </cell>
          <cell r="G450">
            <v>5026536.995046</v>
          </cell>
          <cell r="H450">
            <v>144826.96666599999</v>
          </cell>
        </row>
        <row r="451">
          <cell r="B451" t="str">
            <v>SMUAlviPapas HorneadasPringles</v>
          </cell>
          <cell r="C451" t="str">
            <v>SMU</v>
          </cell>
          <cell r="D451" t="str">
            <v>Alvi</v>
          </cell>
          <cell r="E451" t="str">
            <v>Papas Horneadas</v>
          </cell>
          <cell r="F451" t="str">
            <v>Pringles</v>
          </cell>
          <cell r="G451">
            <v>90032535.333072007</v>
          </cell>
          <cell r="H451">
            <v>238267.4</v>
          </cell>
        </row>
        <row r="452">
          <cell r="B452" t="str">
            <v>WalmartHiper LiderAjiInferno</v>
          </cell>
          <cell r="C452" t="str">
            <v>Walmart</v>
          </cell>
          <cell r="D452" t="str">
            <v>Hiper Lider</v>
          </cell>
          <cell r="E452" t="str">
            <v>Aji</v>
          </cell>
          <cell r="F452" t="str">
            <v>Inferno</v>
          </cell>
          <cell r="G452">
            <v>8424572.6736329999</v>
          </cell>
          <cell r="H452">
            <v>516115.13333300001</v>
          </cell>
        </row>
        <row r="453">
          <cell r="B453" t="str">
            <v>CencosudJumboSalsas y AderezosMarco Polo 2</v>
          </cell>
          <cell r="C453" t="str">
            <v>Cencosud</v>
          </cell>
          <cell r="D453" t="str">
            <v>Jumbo</v>
          </cell>
          <cell r="E453" t="str">
            <v>Salsas y Aderezos</v>
          </cell>
          <cell r="F453" t="str">
            <v>Marco Polo 2</v>
          </cell>
          <cell r="G453">
            <v>84611.5</v>
          </cell>
          <cell r="H453">
            <v>1493.8086659999999</v>
          </cell>
        </row>
        <row r="454">
          <cell r="B454" t="str">
            <v>WalmartAcuentaColaci¾nBauducco</v>
          </cell>
          <cell r="C454" t="str">
            <v>Walmart</v>
          </cell>
          <cell r="D454" t="str">
            <v>Acuenta</v>
          </cell>
          <cell r="E454" t="str">
            <v>Colaci¾n</v>
          </cell>
          <cell r="F454" t="str">
            <v>Bauducco</v>
          </cell>
          <cell r="G454">
            <v>6877791.3813389996</v>
          </cell>
          <cell r="H454">
            <v>203970.6</v>
          </cell>
        </row>
        <row r="455">
          <cell r="B455" t="str">
            <v>SMUAlviCola CaoCao</v>
          </cell>
          <cell r="C455" t="str">
            <v>SMU</v>
          </cell>
          <cell r="D455" t="str">
            <v>Alvi</v>
          </cell>
          <cell r="E455" t="str">
            <v>Cola Cao</v>
          </cell>
          <cell r="F455" t="str">
            <v>Cao</v>
          </cell>
          <cell r="G455">
            <v>21357921.375626002</v>
          </cell>
          <cell r="H455">
            <v>339141.9</v>
          </cell>
        </row>
        <row r="456">
          <cell r="B456" t="str">
            <v>CencosudJumboTree NutsMarcas Privadas</v>
          </cell>
          <cell r="C456" t="str">
            <v>Cencosud</v>
          </cell>
          <cell r="D456" t="str">
            <v>Jumbo</v>
          </cell>
          <cell r="E456" t="str">
            <v>Tree Nuts</v>
          </cell>
          <cell r="F456" t="str">
            <v>Marcas Privadas</v>
          </cell>
          <cell r="G456">
            <v>17429814.681265</v>
          </cell>
          <cell r="H456">
            <v>1216203.6293329999</v>
          </cell>
        </row>
        <row r="457">
          <cell r="B457" t="str">
            <v>SMUMayorista 10Snack MixMarco Polo 1</v>
          </cell>
          <cell r="C457" t="str">
            <v>SMU</v>
          </cell>
          <cell r="D457" t="str">
            <v>Mayorista 10</v>
          </cell>
          <cell r="E457" t="str">
            <v>Snack Mix</v>
          </cell>
          <cell r="F457" t="str">
            <v>Marco Polo 1</v>
          </cell>
          <cell r="G457">
            <v>2406009.4937339998</v>
          </cell>
          <cell r="H457">
            <v>103586.333333</v>
          </cell>
        </row>
        <row r="458">
          <cell r="B458" t="str">
            <v>CencosudJumboTostadasBauducco</v>
          </cell>
          <cell r="C458" t="str">
            <v>Cencosud</v>
          </cell>
          <cell r="D458" t="str">
            <v>Jumbo</v>
          </cell>
          <cell r="E458" t="str">
            <v>Tostadas</v>
          </cell>
          <cell r="F458" t="str">
            <v>Bauducco</v>
          </cell>
          <cell r="G458">
            <v>12679891.791529</v>
          </cell>
          <cell r="H458">
            <v>473014.40066599997</v>
          </cell>
        </row>
        <row r="459">
          <cell r="B459" t="str">
            <v>SMUAlviNot MilkNot Company</v>
          </cell>
          <cell r="C459" t="str">
            <v>SMU</v>
          </cell>
          <cell r="D459" t="str">
            <v>Alvi</v>
          </cell>
          <cell r="E459" t="str">
            <v>Not Milk</v>
          </cell>
          <cell r="F459" t="str">
            <v>Not Company</v>
          </cell>
          <cell r="G459">
            <v>15038738.635725999</v>
          </cell>
          <cell r="H459">
            <v>207326.566666</v>
          </cell>
        </row>
        <row r="460">
          <cell r="B460" t="str">
            <v>SMUAlviSalsas y AderezosMarco Polo 2</v>
          </cell>
          <cell r="C460" t="str">
            <v>SMU</v>
          </cell>
          <cell r="D460" t="str">
            <v>Alvi</v>
          </cell>
          <cell r="E460" t="str">
            <v>Salsas y Aderezos</v>
          </cell>
          <cell r="F460" t="str">
            <v>Marco Polo 2</v>
          </cell>
          <cell r="G460">
            <v>2522005.4624999999</v>
          </cell>
          <cell r="H460">
            <v>43727.199999999997</v>
          </cell>
        </row>
        <row r="461">
          <cell r="B461" t="str">
            <v>CencosudJumboPanBauducco</v>
          </cell>
          <cell r="C461" t="str">
            <v>Cencosud</v>
          </cell>
          <cell r="D461" t="str">
            <v>Jumbo</v>
          </cell>
          <cell r="E461" t="str">
            <v>Pan</v>
          </cell>
          <cell r="F461" t="str">
            <v>Bauducco</v>
          </cell>
          <cell r="G461">
            <v>6952000.8626859998</v>
          </cell>
          <cell r="H461">
            <v>544595.08100000001</v>
          </cell>
        </row>
        <row r="462">
          <cell r="B462" t="str">
            <v>SMUMayorista 10AjiInferno</v>
          </cell>
          <cell r="C462" t="str">
            <v>SMU</v>
          </cell>
          <cell r="D462" t="str">
            <v>Mayorista 10</v>
          </cell>
          <cell r="E462" t="str">
            <v>Aji</v>
          </cell>
          <cell r="F462" t="str">
            <v>Inferno</v>
          </cell>
          <cell r="G462">
            <v>3446291.0111639998</v>
          </cell>
          <cell r="H462">
            <v>50734.266666000003</v>
          </cell>
        </row>
        <row r="463">
          <cell r="B463" t="str">
            <v>CencosudJumboEncurtidosMarcas Privadas</v>
          </cell>
          <cell r="C463" t="str">
            <v>Cencosud</v>
          </cell>
          <cell r="D463" t="str">
            <v>Jumbo</v>
          </cell>
          <cell r="E463" t="str">
            <v>Encurtidos</v>
          </cell>
          <cell r="F463" t="str">
            <v>Marcas Privadas</v>
          </cell>
          <cell r="G463">
            <v>4750009.5877289996</v>
          </cell>
          <cell r="H463">
            <v>290563.85399999999</v>
          </cell>
        </row>
        <row r="464">
          <cell r="B464" t="str">
            <v>TottusTottusTic - TacFerrero</v>
          </cell>
          <cell r="C464" t="str">
            <v>Tottus</v>
          </cell>
          <cell r="D464" t="str">
            <v>Tottus</v>
          </cell>
          <cell r="E464" t="str">
            <v>Tic - Tac</v>
          </cell>
          <cell r="F464" t="str">
            <v>Ferrero</v>
          </cell>
          <cell r="G464">
            <v>19624412.015319001</v>
          </cell>
          <cell r="H464">
            <v>301652.69683299999</v>
          </cell>
        </row>
        <row r="465">
          <cell r="B465" t="str">
            <v>WalmartLider ExpressPannettonesBauducco</v>
          </cell>
          <cell r="C465" t="str">
            <v>Walmart</v>
          </cell>
          <cell r="D465" t="str">
            <v>Lider Express</v>
          </cell>
          <cell r="E465" t="str">
            <v>Pannettones</v>
          </cell>
          <cell r="F465" t="str">
            <v>Bauducco</v>
          </cell>
          <cell r="G465">
            <v>6294371.870964</v>
          </cell>
          <cell r="H465">
            <v>858657.7</v>
          </cell>
        </row>
        <row r="466">
          <cell r="B466" t="str">
            <v>SMUAlviEncurtidosMarcas Privadas</v>
          </cell>
          <cell r="C466" t="str">
            <v>SMU</v>
          </cell>
          <cell r="D466" t="str">
            <v>Alvi</v>
          </cell>
          <cell r="E466" t="str">
            <v>Encurtidos</v>
          </cell>
          <cell r="F466" t="str">
            <v>Marcas Privadas</v>
          </cell>
          <cell r="G466">
            <v>2785753.2738000001</v>
          </cell>
          <cell r="H466">
            <v>109972.6</v>
          </cell>
        </row>
        <row r="467">
          <cell r="B467" t="str">
            <v>WalmartAcuentaCola CaoCao</v>
          </cell>
          <cell r="C467" t="str">
            <v>Walmart</v>
          </cell>
          <cell r="D467" t="str">
            <v>Acuenta</v>
          </cell>
          <cell r="E467" t="str">
            <v>Cola Cao</v>
          </cell>
          <cell r="F467" t="str">
            <v>Cao</v>
          </cell>
          <cell r="G467">
            <v>7845140.9077970004</v>
          </cell>
          <cell r="H467">
            <v>527856.23333299998</v>
          </cell>
        </row>
        <row r="468">
          <cell r="B468" t="str">
            <v>WalmartCentral MayoristaKetchupDon Juan</v>
          </cell>
          <cell r="C468" t="str">
            <v>Walmart</v>
          </cell>
          <cell r="D468" t="str">
            <v>Central Mayorista</v>
          </cell>
          <cell r="E468" t="str">
            <v>Ketchup</v>
          </cell>
          <cell r="F468" t="str">
            <v>Don Juan</v>
          </cell>
          <cell r="G468">
            <v>5705040.5297069997</v>
          </cell>
          <cell r="H468">
            <v>126997.866666</v>
          </cell>
        </row>
        <row r="469">
          <cell r="B469" t="str">
            <v>SMUUnimarcPopcornMarco Polo 1</v>
          </cell>
          <cell r="C469" t="str">
            <v>SMU</v>
          </cell>
          <cell r="D469" t="str">
            <v>Unimarc</v>
          </cell>
          <cell r="E469" t="str">
            <v>Popcorn</v>
          </cell>
          <cell r="F469" t="str">
            <v>Marco Polo 1</v>
          </cell>
          <cell r="G469">
            <v>17033373.903166</v>
          </cell>
          <cell r="H469">
            <v>1097064.3666660001</v>
          </cell>
        </row>
        <row r="470">
          <cell r="B470" t="str">
            <v>CencosudSanta IsabelMentos-CandiesPerfetti Van Melle</v>
          </cell>
          <cell r="C470" t="str">
            <v>Cencosud</v>
          </cell>
          <cell r="D470" t="str">
            <v>Santa Isabel</v>
          </cell>
          <cell r="E470" t="str">
            <v>Mentos-Candies</v>
          </cell>
          <cell r="F470" t="str">
            <v>Perfetti Van Melle</v>
          </cell>
          <cell r="G470">
            <v>2085879.996207</v>
          </cell>
          <cell r="H470">
            <v>11293.968000000001</v>
          </cell>
        </row>
        <row r="471">
          <cell r="B471" t="str">
            <v>CencosudSanta IsabelEsparragosEsmeralda</v>
          </cell>
          <cell r="C471" t="str">
            <v>Cencosud</v>
          </cell>
          <cell r="D471" t="str">
            <v>Santa Isabel</v>
          </cell>
          <cell r="E471" t="str">
            <v>Esparragos</v>
          </cell>
          <cell r="F471" t="str">
            <v>Esmeralda</v>
          </cell>
          <cell r="G471">
            <v>13524940.964808</v>
          </cell>
          <cell r="H471">
            <v>715785.38699999999</v>
          </cell>
        </row>
        <row r="472">
          <cell r="B472" t="str">
            <v>CencosudJumboPapas FritasInferno</v>
          </cell>
          <cell r="C472" t="str">
            <v>Cencosud</v>
          </cell>
          <cell r="D472" t="str">
            <v>Jumbo</v>
          </cell>
          <cell r="E472" t="str">
            <v>Papas Fritas</v>
          </cell>
          <cell r="F472" t="str">
            <v>Inferno</v>
          </cell>
          <cell r="G472">
            <v>7243729.0596179999</v>
          </cell>
          <cell r="H472">
            <v>380768.21100000001</v>
          </cell>
        </row>
        <row r="473">
          <cell r="B473" t="str">
            <v>WalmartEkonoChocolatesFerrero</v>
          </cell>
          <cell r="C473" t="str">
            <v>Walmart</v>
          </cell>
          <cell r="D473" t="str">
            <v>Ekono</v>
          </cell>
          <cell r="E473" t="str">
            <v>Chocolates</v>
          </cell>
          <cell r="F473" t="str">
            <v>Ferrero</v>
          </cell>
          <cell r="G473">
            <v>8306286</v>
          </cell>
          <cell r="H473">
            <v>131618.63333300001</v>
          </cell>
        </row>
        <row r="474">
          <cell r="B474" t="str">
            <v>SMUUnimarcCafÚ - Grano MolidoLavazza</v>
          </cell>
          <cell r="C474" t="str">
            <v>SMU</v>
          </cell>
          <cell r="D474" t="str">
            <v>Unimarc</v>
          </cell>
          <cell r="E474" t="str">
            <v>CafÚ - Grano Molido</v>
          </cell>
          <cell r="F474" t="str">
            <v>Lavazza</v>
          </cell>
          <cell r="G474">
            <v>31584031.110856</v>
          </cell>
          <cell r="H474">
            <v>144952.96666599999</v>
          </cell>
        </row>
        <row r="475">
          <cell r="B475" t="str">
            <v>SMUUnimarcAlcachofasEsmeralda</v>
          </cell>
          <cell r="C475" t="str">
            <v>SMU</v>
          </cell>
          <cell r="D475" t="str">
            <v>Unimarc</v>
          </cell>
          <cell r="E475" t="str">
            <v>Alcachofas</v>
          </cell>
          <cell r="F475" t="str">
            <v>Esmeralda</v>
          </cell>
          <cell r="G475">
            <v>22597901.447574001</v>
          </cell>
          <cell r="H475">
            <v>485276.6</v>
          </cell>
        </row>
        <row r="476">
          <cell r="B476" t="str">
            <v>CencosudJumboTapasLa Salte±a</v>
          </cell>
          <cell r="C476" t="str">
            <v>Cencosud</v>
          </cell>
          <cell r="D476" t="str">
            <v>Jumbo</v>
          </cell>
          <cell r="E476" t="str">
            <v>Tapas</v>
          </cell>
          <cell r="F476" t="str">
            <v>La Salte±a</v>
          </cell>
          <cell r="G476">
            <v>12852142.433816001</v>
          </cell>
          <cell r="H476">
            <v>729917.77333300002</v>
          </cell>
        </row>
        <row r="477">
          <cell r="B477" t="str">
            <v>SMUMayorista 10At·n TradicionalEsmeralda</v>
          </cell>
          <cell r="C477" t="str">
            <v>SMU</v>
          </cell>
          <cell r="D477" t="str">
            <v>Mayorista 10</v>
          </cell>
          <cell r="E477" t="str">
            <v>At·n Tradicional</v>
          </cell>
          <cell r="F477" t="str">
            <v>Esmeralda</v>
          </cell>
          <cell r="G477">
            <v>12880046.380712001</v>
          </cell>
          <cell r="H477">
            <v>553368.30000000005</v>
          </cell>
        </row>
        <row r="478">
          <cell r="B478" t="str">
            <v>WalmartCentral MayoristaJugo de Lim¾nDon Juan</v>
          </cell>
          <cell r="C478" t="str">
            <v>Walmart</v>
          </cell>
          <cell r="D478" t="str">
            <v>Central Mayorista</v>
          </cell>
          <cell r="E478" t="str">
            <v>Jugo de Lim¾n</v>
          </cell>
          <cell r="F478" t="str">
            <v>Don Juan</v>
          </cell>
          <cell r="G478">
            <v>5903553.3232209999</v>
          </cell>
          <cell r="H478">
            <v>75961.233332999996</v>
          </cell>
        </row>
        <row r="479">
          <cell r="B479" t="str">
            <v>TottusTottusNot MilkNot Company</v>
          </cell>
          <cell r="C479" t="str">
            <v>Tottus</v>
          </cell>
          <cell r="D479" t="str">
            <v>Tottus</v>
          </cell>
          <cell r="E479" t="str">
            <v>Not Milk</v>
          </cell>
          <cell r="F479" t="str">
            <v>Not Company</v>
          </cell>
          <cell r="G479">
            <v>21830529.97089</v>
          </cell>
          <cell r="H479">
            <v>602437.91481400002</v>
          </cell>
        </row>
        <row r="480">
          <cell r="B480" t="str">
            <v>WalmartWalmart CDNot MilkNot Company</v>
          </cell>
          <cell r="C480" t="str">
            <v>Walmart</v>
          </cell>
          <cell r="D480" t="str">
            <v>Walmart CD</v>
          </cell>
          <cell r="E480" t="str">
            <v>Not Milk</v>
          </cell>
          <cell r="F480" t="str">
            <v>Not Company</v>
          </cell>
          <cell r="G480">
            <v>0</v>
          </cell>
          <cell r="H480">
            <v>0</v>
          </cell>
        </row>
        <row r="481">
          <cell r="B481" t="str">
            <v>SMUUnimarcMostazaMarcas Privadas</v>
          </cell>
          <cell r="C481" t="str">
            <v>SMU</v>
          </cell>
          <cell r="D481" t="str">
            <v>Unimarc</v>
          </cell>
          <cell r="E481" t="str">
            <v>Mostaza</v>
          </cell>
          <cell r="F481" t="str">
            <v>Marcas Privadas</v>
          </cell>
          <cell r="G481">
            <v>12421931.376851</v>
          </cell>
          <cell r="H481">
            <v>511813.16666599998</v>
          </cell>
        </row>
        <row r="482">
          <cell r="B482" t="str">
            <v>WalmartLider ExpressTortilla ChipsMarcas Privadas</v>
          </cell>
          <cell r="C482" t="str">
            <v>Walmart</v>
          </cell>
          <cell r="D482" t="str">
            <v>Lider Express</v>
          </cell>
          <cell r="E482" t="str">
            <v>Tortilla Chips</v>
          </cell>
          <cell r="F482" t="str">
            <v>Marcas Privadas</v>
          </cell>
          <cell r="G482">
            <v>859525.73546</v>
          </cell>
          <cell r="H482">
            <v>102402.833333</v>
          </cell>
        </row>
        <row r="483">
          <cell r="B483" t="str">
            <v>WalmartCentral MayoristaFideosDon Vittorio</v>
          </cell>
          <cell r="C483" t="str">
            <v>Walmart</v>
          </cell>
          <cell r="D483" t="str">
            <v>Central Mayorista</v>
          </cell>
          <cell r="E483" t="str">
            <v>Fideos</v>
          </cell>
          <cell r="F483" t="str">
            <v>Don Vittorio</v>
          </cell>
          <cell r="G483">
            <v>5922100.1190379998</v>
          </cell>
          <cell r="H483">
            <v>1360174.4333329999</v>
          </cell>
        </row>
        <row r="484">
          <cell r="B484" t="str">
            <v>TottusTottusAceitunasDon Juan</v>
          </cell>
          <cell r="C484" t="str">
            <v>Tottus</v>
          </cell>
          <cell r="D484" t="str">
            <v>Tottus</v>
          </cell>
          <cell r="E484" t="str">
            <v>Aceitunas</v>
          </cell>
          <cell r="F484" t="str">
            <v>Don Juan</v>
          </cell>
          <cell r="G484">
            <v>11493474.901453</v>
          </cell>
          <cell r="H484">
            <v>924198.17145599995</v>
          </cell>
        </row>
        <row r="485">
          <cell r="B485" t="str">
            <v>WalmartAcuentaNot MilkNot Company</v>
          </cell>
          <cell r="C485" t="str">
            <v>Walmart</v>
          </cell>
          <cell r="D485" t="str">
            <v>Acuenta</v>
          </cell>
          <cell r="E485" t="str">
            <v>Not Milk</v>
          </cell>
          <cell r="F485" t="str">
            <v>Not Company</v>
          </cell>
          <cell r="G485">
            <v>12572409.531516001</v>
          </cell>
          <cell r="H485">
            <v>229261.26666600001</v>
          </cell>
        </row>
        <row r="486">
          <cell r="B486" t="str">
            <v>SMUAlviChampi±onesEsmeralda</v>
          </cell>
          <cell r="C486" t="str">
            <v>SMU</v>
          </cell>
          <cell r="D486" t="str">
            <v>Alvi</v>
          </cell>
          <cell r="E486" t="str">
            <v>Champi±ones</v>
          </cell>
          <cell r="F486" t="str">
            <v>Esmeralda</v>
          </cell>
          <cell r="G486">
            <v>22249502.045015998</v>
          </cell>
          <cell r="H486">
            <v>602478.43333300005</v>
          </cell>
        </row>
        <row r="487">
          <cell r="B487" t="str">
            <v>WalmartEkonoNutellaFerrero</v>
          </cell>
          <cell r="C487" t="str">
            <v>Walmart</v>
          </cell>
          <cell r="D487" t="str">
            <v>Ekono</v>
          </cell>
          <cell r="E487" t="str">
            <v>Nutella</v>
          </cell>
          <cell r="F487" t="str">
            <v>Ferrero</v>
          </cell>
          <cell r="G487">
            <v>10125707.904099001</v>
          </cell>
          <cell r="H487">
            <v>185748.26666600001</v>
          </cell>
        </row>
        <row r="488">
          <cell r="B488" t="str">
            <v>SMUAlviChocolatesFerrero</v>
          </cell>
          <cell r="C488" t="str">
            <v>SMU</v>
          </cell>
          <cell r="D488" t="str">
            <v>Alvi</v>
          </cell>
          <cell r="E488" t="str">
            <v>Chocolates</v>
          </cell>
          <cell r="F488" t="str">
            <v>Ferrero</v>
          </cell>
          <cell r="G488">
            <v>0</v>
          </cell>
          <cell r="H488">
            <v>0</v>
          </cell>
        </row>
        <row r="489">
          <cell r="B489" t="str">
            <v>SMUUnimarcCafÚCopacabana</v>
          </cell>
          <cell r="C489" t="str">
            <v>SMU</v>
          </cell>
          <cell r="D489" t="str">
            <v>Unimarc</v>
          </cell>
          <cell r="E489" t="str">
            <v>CafÚ</v>
          </cell>
          <cell r="F489" t="str">
            <v>Copacabana</v>
          </cell>
          <cell r="G489">
            <v>17598414.267250001</v>
          </cell>
          <cell r="H489">
            <v>458809.76666600001</v>
          </cell>
        </row>
        <row r="490">
          <cell r="B490" t="str">
            <v>SMUUnimarcTomatesEsmeralda</v>
          </cell>
          <cell r="C490" t="str">
            <v>SMU</v>
          </cell>
          <cell r="D490" t="str">
            <v>Unimarc</v>
          </cell>
          <cell r="E490" t="str">
            <v>Tomates</v>
          </cell>
          <cell r="F490" t="str">
            <v>Esmeralda</v>
          </cell>
          <cell r="G490">
            <v>6538091.0633610003</v>
          </cell>
          <cell r="H490">
            <v>93577.4</v>
          </cell>
        </row>
        <row r="491">
          <cell r="B491" t="str">
            <v>SMUAlviPapas FritasInferno</v>
          </cell>
          <cell r="C491" t="str">
            <v>SMU</v>
          </cell>
          <cell r="D491" t="str">
            <v>Alvi</v>
          </cell>
          <cell r="E491" t="str">
            <v>Papas Fritas</v>
          </cell>
          <cell r="F491" t="str">
            <v>Inferno</v>
          </cell>
          <cell r="G491">
            <v>5859180.4698900003</v>
          </cell>
          <cell r="H491">
            <v>72492.366666000002</v>
          </cell>
        </row>
        <row r="492">
          <cell r="B492" t="str">
            <v>WalmartLider ExpressTree NutsMarco Polo 1</v>
          </cell>
          <cell r="C492" t="str">
            <v>Walmart</v>
          </cell>
          <cell r="D492" t="str">
            <v>Lider Express</v>
          </cell>
          <cell r="E492" t="str">
            <v>Tree Nuts</v>
          </cell>
          <cell r="F492" t="str">
            <v>Marco Polo 1</v>
          </cell>
          <cell r="G492">
            <v>8961705.2935320009</v>
          </cell>
          <cell r="H492">
            <v>422422.46666600002</v>
          </cell>
        </row>
        <row r="493">
          <cell r="B493" t="str">
            <v>SMUMayorista 10VinagresMarcas Privadas</v>
          </cell>
          <cell r="C493" t="str">
            <v>SMU</v>
          </cell>
          <cell r="D493" t="str">
            <v>Mayorista 10</v>
          </cell>
          <cell r="E493" t="str">
            <v>Vinagres</v>
          </cell>
          <cell r="F493" t="str">
            <v>Marcas Privadas</v>
          </cell>
          <cell r="G493">
            <v>1058721.2831600001</v>
          </cell>
          <cell r="H493">
            <v>82816</v>
          </cell>
        </row>
        <row r="494">
          <cell r="B494" t="str">
            <v>WalmartEkonoNot MeatNot Company</v>
          </cell>
          <cell r="C494" t="str">
            <v>Walmart</v>
          </cell>
          <cell r="D494" t="str">
            <v>Ekono</v>
          </cell>
          <cell r="E494" t="str">
            <v>Not Meat</v>
          </cell>
          <cell r="F494" t="str">
            <v>Not Company</v>
          </cell>
          <cell r="G494">
            <v>0</v>
          </cell>
          <cell r="H494">
            <v>59545.533332999999</v>
          </cell>
        </row>
        <row r="495">
          <cell r="B495" t="str">
            <v>WalmartHiper LiderGomitasAmos</v>
          </cell>
          <cell r="C495" t="str">
            <v>Walmart</v>
          </cell>
          <cell r="D495" t="str">
            <v>Hiper Lider</v>
          </cell>
          <cell r="E495" t="str">
            <v>Gomitas</v>
          </cell>
          <cell r="F495" t="str">
            <v>Amos</v>
          </cell>
          <cell r="G495">
            <v>8860119.1296059992</v>
          </cell>
          <cell r="H495">
            <v>275779.83333300002</v>
          </cell>
        </row>
        <row r="496">
          <cell r="B496" t="str">
            <v>WalmartLider ExpressAtun PremiumVan Camps</v>
          </cell>
          <cell r="C496" t="str">
            <v>Walmart</v>
          </cell>
          <cell r="D496" t="str">
            <v>Lider Express</v>
          </cell>
          <cell r="E496" t="str">
            <v>Atun Premium</v>
          </cell>
          <cell r="F496" t="str">
            <v>Van Camps</v>
          </cell>
          <cell r="G496">
            <v>14214863.422913</v>
          </cell>
          <cell r="H496">
            <v>565404.30000000005</v>
          </cell>
        </row>
        <row r="497">
          <cell r="B497" t="str">
            <v>SMUAlviCerealesKelloggs</v>
          </cell>
          <cell r="C497" t="str">
            <v>SMU</v>
          </cell>
          <cell r="D497" t="str">
            <v>Alvi</v>
          </cell>
          <cell r="E497" t="str">
            <v>Cereales</v>
          </cell>
          <cell r="F497" t="str">
            <v>Kelloggs</v>
          </cell>
          <cell r="G497">
            <v>39897308.822251998</v>
          </cell>
          <cell r="H497">
            <v>224282.166666</v>
          </cell>
        </row>
        <row r="498">
          <cell r="B498" t="str">
            <v>SMUMayorista 10EncurtidosMarcas Privadas</v>
          </cell>
          <cell r="C498" t="str">
            <v>SMU</v>
          </cell>
          <cell r="D498" t="str">
            <v>Mayorista 10</v>
          </cell>
          <cell r="E498" t="str">
            <v>Encurtidos</v>
          </cell>
          <cell r="F498" t="str">
            <v>Marcas Privadas</v>
          </cell>
          <cell r="G498">
            <v>2663346.6648579999</v>
          </cell>
          <cell r="H498">
            <v>123033.7</v>
          </cell>
        </row>
        <row r="499">
          <cell r="B499" t="str">
            <v>SMUAlviVinagresDon Juan</v>
          </cell>
          <cell r="C499" t="str">
            <v>SMU</v>
          </cell>
          <cell r="D499" t="str">
            <v>Alvi</v>
          </cell>
          <cell r="E499" t="str">
            <v>Vinagres</v>
          </cell>
          <cell r="F499" t="str">
            <v>Don Juan</v>
          </cell>
          <cell r="G499">
            <v>5066167.7770469999</v>
          </cell>
          <cell r="H499">
            <v>184404.033333</v>
          </cell>
        </row>
        <row r="500">
          <cell r="B500" t="str">
            <v>WalmartHiper LiderColaci¾nBauducco</v>
          </cell>
          <cell r="C500" t="str">
            <v>Walmart</v>
          </cell>
          <cell r="D500" t="str">
            <v>Hiper Lider</v>
          </cell>
          <cell r="E500" t="str">
            <v>Colaci¾n</v>
          </cell>
          <cell r="F500" t="str">
            <v>Bauducco</v>
          </cell>
          <cell r="G500">
            <v>9376063.4865150005</v>
          </cell>
          <cell r="H500">
            <v>184391.4</v>
          </cell>
        </row>
        <row r="501">
          <cell r="B501" t="str">
            <v>WalmartLider ExpressGomitasAmos</v>
          </cell>
          <cell r="C501" t="str">
            <v>Walmart</v>
          </cell>
          <cell r="D501" t="str">
            <v>Lider Express</v>
          </cell>
          <cell r="E501" t="str">
            <v>Gomitas</v>
          </cell>
          <cell r="F501" t="str">
            <v>Amos</v>
          </cell>
          <cell r="G501">
            <v>1648885.803876</v>
          </cell>
          <cell r="H501">
            <v>95264.4</v>
          </cell>
        </row>
        <row r="502">
          <cell r="B502" t="str">
            <v>SMUMayorista 10FideosDon Vittorio</v>
          </cell>
          <cell r="C502" t="str">
            <v>SMU</v>
          </cell>
          <cell r="D502" t="str">
            <v>Mayorista 10</v>
          </cell>
          <cell r="E502" t="str">
            <v>Fideos</v>
          </cell>
          <cell r="F502" t="str">
            <v>Don Vittorio</v>
          </cell>
          <cell r="G502">
            <v>2398971.234954</v>
          </cell>
          <cell r="H502">
            <v>10990.933333000001</v>
          </cell>
        </row>
        <row r="503">
          <cell r="B503" t="str">
            <v>WalmartLider ExpressPi±asEsmeralda</v>
          </cell>
          <cell r="C503" t="str">
            <v>Walmart</v>
          </cell>
          <cell r="D503" t="str">
            <v>Lider Express</v>
          </cell>
          <cell r="E503" t="str">
            <v>Pi±as</v>
          </cell>
          <cell r="F503" t="str">
            <v>Esmeralda</v>
          </cell>
          <cell r="G503">
            <v>671506</v>
          </cell>
          <cell r="H503">
            <v>8955.1</v>
          </cell>
        </row>
        <row r="504">
          <cell r="B504" t="str">
            <v>SMUAlviKetchupDon Juan</v>
          </cell>
          <cell r="C504" t="str">
            <v>SMU</v>
          </cell>
          <cell r="D504" t="str">
            <v>Alvi</v>
          </cell>
          <cell r="E504" t="str">
            <v>Ketchup</v>
          </cell>
          <cell r="F504" t="str">
            <v>Don Juan</v>
          </cell>
          <cell r="G504">
            <v>8136623.7315720003</v>
          </cell>
          <cell r="H504">
            <v>470714.73333299998</v>
          </cell>
        </row>
        <row r="505">
          <cell r="B505" t="str">
            <v>SMUUnimarcPorotosEsmeralda</v>
          </cell>
          <cell r="C505" t="str">
            <v>SMU</v>
          </cell>
          <cell r="D505" t="str">
            <v>Unimarc</v>
          </cell>
          <cell r="E505" t="str">
            <v>Porotos</v>
          </cell>
          <cell r="F505" t="str">
            <v>Esmeralda</v>
          </cell>
          <cell r="G505">
            <v>4496201.0969489999</v>
          </cell>
          <cell r="H505">
            <v>93434.5</v>
          </cell>
        </row>
        <row r="506">
          <cell r="B506" t="str">
            <v>WalmartWalmart CDExtruidosMarco Polo 1</v>
          </cell>
          <cell r="C506" t="str">
            <v>Walmart</v>
          </cell>
          <cell r="D506" t="str">
            <v>Walmart CD</v>
          </cell>
          <cell r="E506" t="str">
            <v>Extruidos</v>
          </cell>
          <cell r="F506" t="str">
            <v>Marco Polo 1</v>
          </cell>
          <cell r="G506">
            <v>0</v>
          </cell>
          <cell r="H506">
            <v>0</v>
          </cell>
        </row>
        <row r="507">
          <cell r="B507" t="str">
            <v>CencosudJumboMayonesaMarcas Privadas</v>
          </cell>
          <cell r="C507" t="str">
            <v>Cencosud</v>
          </cell>
          <cell r="D507" t="str">
            <v>Jumbo</v>
          </cell>
          <cell r="E507" t="str">
            <v>Mayonesa</v>
          </cell>
          <cell r="F507" t="str">
            <v>Marcas Privadas</v>
          </cell>
          <cell r="G507">
            <v>8332435.0989039997</v>
          </cell>
          <cell r="H507">
            <v>796253.31200000003</v>
          </cell>
        </row>
        <row r="508">
          <cell r="B508" t="str">
            <v>WalmartCentral MayoristaTortilla ChipsMarco Polo 1</v>
          </cell>
          <cell r="C508" t="str">
            <v>Walmart</v>
          </cell>
          <cell r="D508" t="str">
            <v>Central Mayorista</v>
          </cell>
          <cell r="E508" t="str">
            <v>Tortilla Chips</v>
          </cell>
          <cell r="F508" t="str">
            <v>Marco Polo 1</v>
          </cell>
          <cell r="G508">
            <v>1953688</v>
          </cell>
          <cell r="H508">
            <v>64384.6</v>
          </cell>
        </row>
        <row r="509">
          <cell r="B509" t="str">
            <v>WalmartWalmartNutsMarco Polo 1</v>
          </cell>
          <cell r="C509" t="str">
            <v>Walmart</v>
          </cell>
          <cell r="D509" t="str">
            <v>Walmart</v>
          </cell>
          <cell r="E509" t="str">
            <v>Nuts</v>
          </cell>
          <cell r="F509" t="str">
            <v>Marco Polo 1</v>
          </cell>
          <cell r="G509">
            <v>2972055.0454040002</v>
          </cell>
          <cell r="H509">
            <v>74224.899999999994</v>
          </cell>
        </row>
        <row r="510">
          <cell r="B510" t="str">
            <v>SMUAlviJugo de Lim¾nDon Juan</v>
          </cell>
          <cell r="C510" t="str">
            <v>SMU</v>
          </cell>
          <cell r="D510" t="str">
            <v>Alvi</v>
          </cell>
          <cell r="E510" t="str">
            <v>Jugo de Lim¾n</v>
          </cell>
          <cell r="F510" t="str">
            <v>Don Juan</v>
          </cell>
          <cell r="G510">
            <v>7056487.2174650002</v>
          </cell>
          <cell r="H510">
            <v>487993.066666</v>
          </cell>
        </row>
        <row r="511">
          <cell r="B511" t="str">
            <v>WalmartEkonoEmblemEmblem</v>
          </cell>
          <cell r="C511" t="str">
            <v>Walmart</v>
          </cell>
          <cell r="D511" t="str">
            <v>Ekono</v>
          </cell>
          <cell r="E511" t="str">
            <v>Emblem</v>
          </cell>
          <cell r="F511" t="str">
            <v>Emblem</v>
          </cell>
          <cell r="G511">
            <v>2651106.6487949998</v>
          </cell>
          <cell r="H511">
            <v>90362.8</v>
          </cell>
        </row>
        <row r="512">
          <cell r="B512" t="str">
            <v>TottusTottusTortilla ChipsMarco Polo 1</v>
          </cell>
          <cell r="C512" t="str">
            <v>Tottus</v>
          </cell>
          <cell r="D512" t="str">
            <v>Tottus</v>
          </cell>
          <cell r="E512" t="str">
            <v>Tortilla Chips</v>
          </cell>
          <cell r="F512" t="str">
            <v>Marco Polo 1</v>
          </cell>
          <cell r="G512">
            <v>3548542.050909</v>
          </cell>
          <cell r="H512">
            <v>288577.26475199999</v>
          </cell>
        </row>
        <row r="513">
          <cell r="B513" t="str">
            <v>WalmartLider ExpressNot MilkNot Company</v>
          </cell>
          <cell r="C513" t="str">
            <v>Walmart</v>
          </cell>
          <cell r="D513" t="str">
            <v>Lider Express</v>
          </cell>
          <cell r="E513" t="str">
            <v>Not Milk</v>
          </cell>
          <cell r="F513" t="str">
            <v>Not Company</v>
          </cell>
          <cell r="G513">
            <v>26844177.922598001</v>
          </cell>
          <cell r="H513">
            <v>1065182.966666</v>
          </cell>
        </row>
        <row r="514">
          <cell r="B514" t="str">
            <v>SMUMayorista 10TartaraDon Juan</v>
          </cell>
          <cell r="C514" t="str">
            <v>SMU</v>
          </cell>
          <cell r="D514" t="str">
            <v>Mayorista 10</v>
          </cell>
          <cell r="E514" t="str">
            <v>Tartara</v>
          </cell>
          <cell r="F514" t="str">
            <v>Don Juan</v>
          </cell>
          <cell r="G514">
            <v>3436610.02092</v>
          </cell>
          <cell r="H514">
            <v>163652.96666599999</v>
          </cell>
        </row>
        <row r="515">
          <cell r="B515" t="str">
            <v>TottusTottusSalsas y AderezosBarilla</v>
          </cell>
          <cell r="C515" t="str">
            <v>Tottus</v>
          </cell>
          <cell r="D515" t="str">
            <v>Tottus</v>
          </cell>
          <cell r="E515" t="str">
            <v>Salsas y Aderezos</v>
          </cell>
          <cell r="F515" t="str">
            <v>Barilla</v>
          </cell>
          <cell r="G515">
            <v>18891832.538224999</v>
          </cell>
          <cell r="H515">
            <v>300715.55412599997</v>
          </cell>
        </row>
        <row r="516">
          <cell r="B516" t="str">
            <v>WalmartEkonoAceitunasMarcas Privadas</v>
          </cell>
          <cell r="C516" t="str">
            <v>Walmart</v>
          </cell>
          <cell r="D516" t="str">
            <v>Ekono</v>
          </cell>
          <cell r="E516" t="str">
            <v>Aceitunas</v>
          </cell>
          <cell r="F516" t="str">
            <v>Marcas Privadas</v>
          </cell>
          <cell r="G516">
            <v>1995652.8973369999</v>
          </cell>
          <cell r="H516">
            <v>289067.5</v>
          </cell>
        </row>
        <row r="517">
          <cell r="B517" t="str">
            <v>SMUAlviTortilla ChipsMarcas Privadas</v>
          </cell>
          <cell r="C517" t="str">
            <v>SMU</v>
          </cell>
          <cell r="D517" t="str">
            <v>Alvi</v>
          </cell>
          <cell r="E517" t="str">
            <v>Tortilla Chips</v>
          </cell>
          <cell r="F517" t="str">
            <v>Marcas Privadas</v>
          </cell>
          <cell r="G517">
            <v>3882160.6110100001</v>
          </cell>
          <cell r="H517">
            <v>117422.666666</v>
          </cell>
        </row>
        <row r="518">
          <cell r="B518" t="str">
            <v>SMUAlviAjiDon Juan</v>
          </cell>
          <cell r="C518" t="str">
            <v>SMU</v>
          </cell>
          <cell r="D518" t="str">
            <v>Alvi</v>
          </cell>
          <cell r="E518" t="str">
            <v>Aji</v>
          </cell>
          <cell r="F518" t="str">
            <v>Don Juan</v>
          </cell>
          <cell r="G518">
            <v>7904769.4577940004</v>
          </cell>
          <cell r="H518">
            <v>419998.2</v>
          </cell>
        </row>
        <row r="519">
          <cell r="B519" t="str">
            <v>WalmartHiper LiderRamitasMarco Polo 1</v>
          </cell>
          <cell r="C519" t="str">
            <v>Walmart</v>
          </cell>
          <cell r="D519" t="str">
            <v>Hiper Lider</v>
          </cell>
          <cell r="E519" t="str">
            <v>Ramitas</v>
          </cell>
          <cell r="F519" t="str">
            <v>Marco Polo 1</v>
          </cell>
          <cell r="G519">
            <v>22737312.252583001</v>
          </cell>
          <cell r="H519">
            <v>2934217.466666</v>
          </cell>
        </row>
        <row r="520">
          <cell r="B520" t="str">
            <v>WalmartLider ExpressIce BreakersHersheys</v>
          </cell>
          <cell r="C520" t="str">
            <v>Walmart</v>
          </cell>
          <cell r="D520" t="str">
            <v>Lider Express</v>
          </cell>
          <cell r="E520" t="str">
            <v>Ice Breakers</v>
          </cell>
          <cell r="F520" t="str">
            <v>Hersheys</v>
          </cell>
          <cell r="G520">
            <v>287431.23550000001</v>
          </cell>
          <cell r="H520">
            <v>1137.8666659999999</v>
          </cell>
        </row>
        <row r="521">
          <cell r="B521" t="str">
            <v>CencosudJumboSalsas y AderezosDon Vittorio</v>
          </cell>
          <cell r="C521" t="str">
            <v>Cencosud</v>
          </cell>
          <cell r="D521" t="str">
            <v>Jumbo</v>
          </cell>
          <cell r="E521" t="str">
            <v>Salsas y Aderezos</v>
          </cell>
          <cell r="F521" t="str">
            <v>Don Vittorio</v>
          </cell>
          <cell r="G521">
            <v>23517337.512463</v>
          </cell>
          <cell r="H521">
            <v>1426853.6983330001</v>
          </cell>
        </row>
        <row r="522">
          <cell r="B522" t="str">
            <v>WalmartCentral MayoristaRamitasMarco Polo 1</v>
          </cell>
          <cell r="C522" t="str">
            <v>Walmart</v>
          </cell>
          <cell r="D522" t="str">
            <v>Central Mayorista</v>
          </cell>
          <cell r="E522" t="str">
            <v>Ramitas</v>
          </cell>
          <cell r="F522" t="str">
            <v>Marco Polo 1</v>
          </cell>
          <cell r="G522">
            <v>3439160</v>
          </cell>
          <cell r="H522">
            <v>106209.4</v>
          </cell>
        </row>
        <row r="523">
          <cell r="B523" t="str">
            <v>SMUMayorista 10CerealesCao</v>
          </cell>
          <cell r="C523" t="str">
            <v>SMU</v>
          </cell>
          <cell r="D523" t="str">
            <v>Mayorista 10</v>
          </cell>
          <cell r="E523" t="str">
            <v>Cereales</v>
          </cell>
          <cell r="F523" t="str">
            <v>Cao</v>
          </cell>
          <cell r="G523">
            <v>24619225.279629</v>
          </cell>
          <cell r="H523">
            <v>515700.53333300003</v>
          </cell>
        </row>
        <row r="524">
          <cell r="B524" t="str">
            <v>WalmartAcuentaSnack MixMarcas Privadas</v>
          </cell>
          <cell r="C524" t="str">
            <v>Walmart</v>
          </cell>
          <cell r="D524" t="str">
            <v>Acuenta</v>
          </cell>
          <cell r="E524" t="str">
            <v>Snack Mix</v>
          </cell>
          <cell r="F524" t="str">
            <v>Marcas Privadas</v>
          </cell>
          <cell r="G524">
            <v>603150.21777500003</v>
          </cell>
          <cell r="H524">
            <v>77813.166666000005</v>
          </cell>
        </row>
        <row r="525">
          <cell r="B525" t="str">
            <v>CencosudJumboFrutas SecasMarco Polo 2</v>
          </cell>
          <cell r="C525" t="str">
            <v>Cencosud</v>
          </cell>
          <cell r="D525" t="str">
            <v>Jumbo</v>
          </cell>
          <cell r="E525" t="str">
            <v>Frutas Secas</v>
          </cell>
          <cell r="F525" t="str">
            <v>Marco Polo 2</v>
          </cell>
          <cell r="G525">
            <v>1092063.1840649999</v>
          </cell>
          <cell r="H525">
            <v>31628.423332999999</v>
          </cell>
        </row>
        <row r="526">
          <cell r="B526" t="str">
            <v>WalmartEkonoCola CaoCao</v>
          </cell>
          <cell r="C526" t="str">
            <v>Walmart</v>
          </cell>
          <cell r="D526" t="str">
            <v>Ekono</v>
          </cell>
          <cell r="E526" t="str">
            <v>Cola Cao</v>
          </cell>
          <cell r="F526" t="str">
            <v>Cao</v>
          </cell>
          <cell r="G526">
            <v>3313520.8422400001</v>
          </cell>
          <cell r="H526">
            <v>123870.39999999999</v>
          </cell>
        </row>
        <row r="527">
          <cell r="B527" t="str">
            <v>SMUAlviCerealesCao</v>
          </cell>
          <cell r="C527" t="str">
            <v>SMU</v>
          </cell>
          <cell r="D527" t="str">
            <v>Alvi</v>
          </cell>
          <cell r="E527" t="str">
            <v>Cereales</v>
          </cell>
          <cell r="F527" t="str">
            <v>Cao</v>
          </cell>
          <cell r="G527">
            <v>22653052.030111998</v>
          </cell>
          <cell r="H527">
            <v>444575.066666</v>
          </cell>
        </row>
        <row r="528">
          <cell r="B528" t="str">
            <v>WalmartEkonoSnack MixMarco Polo 1</v>
          </cell>
          <cell r="C528" t="str">
            <v>Walmart</v>
          </cell>
          <cell r="D528" t="str">
            <v>Ekono</v>
          </cell>
          <cell r="E528" t="str">
            <v>Snack Mix</v>
          </cell>
          <cell r="F528" t="str">
            <v>Marco Polo 1</v>
          </cell>
          <cell r="G528">
            <v>853822.04638499999</v>
          </cell>
          <cell r="H528">
            <v>24743.8</v>
          </cell>
        </row>
        <row r="529">
          <cell r="B529" t="str">
            <v>SMUAlviVinagresMarco Polo 2</v>
          </cell>
          <cell r="C529" t="str">
            <v>SMU</v>
          </cell>
          <cell r="D529" t="str">
            <v>Alvi</v>
          </cell>
          <cell r="E529" t="str">
            <v>Vinagres</v>
          </cell>
          <cell r="F529" t="str">
            <v>Marco Polo 2</v>
          </cell>
          <cell r="G529">
            <v>9776.3172400000003</v>
          </cell>
          <cell r="H529">
            <v>155.76666599999999</v>
          </cell>
        </row>
        <row r="530">
          <cell r="B530" t="str">
            <v>SMUMayorista 10At·n TradicionalVan Camps</v>
          </cell>
          <cell r="C530" t="str">
            <v>SMU</v>
          </cell>
          <cell r="D530" t="str">
            <v>Mayorista 10</v>
          </cell>
          <cell r="E530" t="str">
            <v>At·n Tradicional</v>
          </cell>
          <cell r="F530" t="str">
            <v>Van Camps</v>
          </cell>
          <cell r="G530">
            <v>2818299.5673469999</v>
          </cell>
          <cell r="H530">
            <v>0</v>
          </cell>
        </row>
        <row r="531">
          <cell r="B531" t="str">
            <v>WalmartLider ExpressCafÚ - InstantßneoLavazza</v>
          </cell>
          <cell r="C531" t="str">
            <v>Walmart</v>
          </cell>
          <cell r="D531" t="str">
            <v>Lider Express</v>
          </cell>
          <cell r="E531" t="str">
            <v>CafÚ - Instantßneo</v>
          </cell>
          <cell r="F531" t="str">
            <v>Lavazza</v>
          </cell>
          <cell r="G531">
            <v>17547701.966281999</v>
          </cell>
          <cell r="H531">
            <v>278782.46666600002</v>
          </cell>
        </row>
        <row r="532">
          <cell r="B532" t="str">
            <v>WalmartWalmart CDNutellaFerrero</v>
          </cell>
          <cell r="C532" t="str">
            <v>Walmart</v>
          </cell>
          <cell r="D532" t="str">
            <v>Walmart CD</v>
          </cell>
          <cell r="E532" t="str">
            <v>Nutella</v>
          </cell>
          <cell r="F532" t="str">
            <v>Ferrero</v>
          </cell>
          <cell r="G532">
            <v>0</v>
          </cell>
          <cell r="H532">
            <v>0</v>
          </cell>
        </row>
        <row r="533">
          <cell r="B533" t="str">
            <v>WalmartHiper LiderCacaoCopacabana</v>
          </cell>
          <cell r="C533" t="str">
            <v>Walmart</v>
          </cell>
          <cell r="D533" t="str">
            <v>Hiper Lider</v>
          </cell>
          <cell r="E533" t="str">
            <v>Cacao</v>
          </cell>
          <cell r="F533" t="str">
            <v>Copacabana</v>
          </cell>
          <cell r="G533">
            <v>2888059.868793</v>
          </cell>
          <cell r="H533">
            <v>153107.23333300001</v>
          </cell>
        </row>
        <row r="534">
          <cell r="B534" t="str">
            <v>WalmartHiper LiderSalsas y AderezosDon Juan</v>
          </cell>
          <cell r="C534" t="str">
            <v>Walmart</v>
          </cell>
          <cell r="D534" t="str">
            <v>Hiper Lider</v>
          </cell>
          <cell r="E534" t="str">
            <v>Salsas y Aderezos</v>
          </cell>
          <cell r="F534" t="str">
            <v>Don Juan</v>
          </cell>
          <cell r="G534">
            <v>0</v>
          </cell>
          <cell r="H534">
            <v>0</v>
          </cell>
        </row>
        <row r="535">
          <cell r="B535" t="str">
            <v>SMUAlviFrutas SecasMarco Polo 2</v>
          </cell>
          <cell r="C535" t="str">
            <v>SMU</v>
          </cell>
          <cell r="D535" t="str">
            <v>Alvi</v>
          </cell>
          <cell r="E535" t="str">
            <v>Frutas Secas</v>
          </cell>
          <cell r="F535" t="str">
            <v>Marco Polo 2</v>
          </cell>
          <cell r="G535">
            <v>0</v>
          </cell>
          <cell r="H535">
            <v>0</v>
          </cell>
        </row>
        <row r="536">
          <cell r="B536" t="str">
            <v>TottusTottusAt·n TradicionalEsmeralda</v>
          </cell>
          <cell r="C536" t="str">
            <v>Tottus</v>
          </cell>
          <cell r="D536" t="str">
            <v>Tottus</v>
          </cell>
          <cell r="E536" t="str">
            <v>At·n Tradicional</v>
          </cell>
          <cell r="F536" t="str">
            <v>Esmeralda</v>
          </cell>
          <cell r="G536">
            <v>162093.251376</v>
          </cell>
          <cell r="H536">
            <v>3890.5035790000002</v>
          </cell>
        </row>
        <row r="537">
          <cell r="B537" t="str">
            <v>WalmartAcuentaCerealesCao</v>
          </cell>
          <cell r="C537" t="str">
            <v>Walmart</v>
          </cell>
          <cell r="D537" t="str">
            <v>Acuenta</v>
          </cell>
          <cell r="E537" t="str">
            <v>Cereales</v>
          </cell>
          <cell r="F537" t="str">
            <v>Cao</v>
          </cell>
          <cell r="G537">
            <v>4889146.5252170004</v>
          </cell>
          <cell r="H537">
            <v>677022.7</v>
          </cell>
        </row>
        <row r="538">
          <cell r="B538" t="str">
            <v>SMUMayorista 10Tortilla ChipsMarcas Privadas</v>
          </cell>
          <cell r="C538" t="str">
            <v>SMU</v>
          </cell>
          <cell r="D538" t="str">
            <v>Mayorista 10</v>
          </cell>
          <cell r="E538" t="str">
            <v>Tortilla Chips</v>
          </cell>
          <cell r="F538" t="str">
            <v>Marcas Privadas</v>
          </cell>
          <cell r="G538">
            <v>1557512.749664</v>
          </cell>
          <cell r="H538">
            <v>85217.233332999996</v>
          </cell>
        </row>
        <row r="539">
          <cell r="B539" t="str">
            <v>CencosudJumboPapas FritasMarcas Privadas</v>
          </cell>
          <cell r="C539" t="str">
            <v>Cencosud</v>
          </cell>
          <cell r="D539" t="str">
            <v>Jumbo</v>
          </cell>
          <cell r="E539" t="str">
            <v>Papas Fritas</v>
          </cell>
          <cell r="F539" t="str">
            <v>Marcas Privadas</v>
          </cell>
          <cell r="G539">
            <v>58512601.946488</v>
          </cell>
          <cell r="H539">
            <v>6353324.1346659996</v>
          </cell>
        </row>
        <row r="540">
          <cell r="B540" t="str">
            <v>WalmartAcuentaExtruidosMarcas Privadas</v>
          </cell>
          <cell r="C540" t="str">
            <v>Walmart</v>
          </cell>
          <cell r="D540" t="str">
            <v>Acuenta</v>
          </cell>
          <cell r="E540" t="str">
            <v>Extruidos</v>
          </cell>
          <cell r="F540" t="str">
            <v>Marcas Privadas</v>
          </cell>
          <cell r="G540">
            <v>6158623.4380430002</v>
          </cell>
          <cell r="H540">
            <v>1288454.4333329999</v>
          </cell>
        </row>
        <row r="541">
          <cell r="B541" t="str">
            <v>SMUMayorista 10AjiDon Juan</v>
          </cell>
          <cell r="C541" t="str">
            <v>SMU</v>
          </cell>
          <cell r="D541" t="str">
            <v>Mayorista 10</v>
          </cell>
          <cell r="E541" t="str">
            <v>Aji</v>
          </cell>
          <cell r="F541" t="str">
            <v>Don Juan</v>
          </cell>
          <cell r="G541">
            <v>8561938.8562889993</v>
          </cell>
          <cell r="H541">
            <v>312536.63333300001</v>
          </cell>
        </row>
        <row r="542">
          <cell r="B542" t="str">
            <v>WalmartLider ExpressSalsas y AderezosDon Vittorio</v>
          </cell>
          <cell r="C542" t="str">
            <v>Walmart</v>
          </cell>
          <cell r="D542" t="str">
            <v>Lider Express</v>
          </cell>
          <cell r="E542" t="str">
            <v>Salsas y Aderezos</v>
          </cell>
          <cell r="F542" t="str">
            <v>Don Vittorio</v>
          </cell>
          <cell r="G542">
            <v>14103701.214623</v>
          </cell>
          <cell r="H542">
            <v>248479.46666599999</v>
          </cell>
        </row>
        <row r="543">
          <cell r="B543" t="str">
            <v>SMUMayorista 10Not MayoNot Company</v>
          </cell>
          <cell r="C543" t="str">
            <v>SMU</v>
          </cell>
          <cell r="D543" t="str">
            <v>Mayorista 10</v>
          </cell>
          <cell r="E543" t="str">
            <v>Not Mayo</v>
          </cell>
          <cell r="F543" t="str">
            <v>Not Company</v>
          </cell>
          <cell r="G543">
            <v>6903324.1836339999</v>
          </cell>
          <cell r="H543">
            <v>77911</v>
          </cell>
        </row>
        <row r="544">
          <cell r="B544" t="str">
            <v>CencosudJumboIce BreakersHersheys</v>
          </cell>
          <cell r="C544" t="str">
            <v>Cencosud</v>
          </cell>
          <cell r="D544" t="str">
            <v>Jumbo</v>
          </cell>
          <cell r="E544" t="str">
            <v>Ice Breakers</v>
          </cell>
          <cell r="F544" t="str">
            <v>Hersheys</v>
          </cell>
          <cell r="G544">
            <v>52506771.151780002</v>
          </cell>
          <cell r="H544">
            <v>1425827.2686660001</v>
          </cell>
        </row>
        <row r="545">
          <cell r="B545" t="str">
            <v>WalmartHiper LiderNot Ice CreamNot Company</v>
          </cell>
          <cell r="C545" t="str">
            <v>Walmart</v>
          </cell>
          <cell r="D545" t="str">
            <v>Hiper Lider</v>
          </cell>
          <cell r="E545" t="str">
            <v>Not Ice Cream</v>
          </cell>
          <cell r="F545" t="str">
            <v>Not Company</v>
          </cell>
          <cell r="G545">
            <v>73709727.897460997</v>
          </cell>
          <cell r="H545">
            <v>636074.26666600001</v>
          </cell>
        </row>
        <row r="546">
          <cell r="B546" t="str">
            <v>SMUUnimarcCondimentosMarco Polo 2</v>
          </cell>
          <cell r="C546" t="str">
            <v>SMU</v>
          </cell>
          <cell r="D546" t="str">
            <v>Unimarc</v>
          </cell>
          <cell r="E546" t="str">
            <v>Condimentos</v>
          </cell>
          <cell r="F546" t="str">
            <v>Marco Polo 2</v>
          </cell>
          <cell r="G546">
            <v>131577.77291599999</v>
          </cell>
          <cell r="H546">
            <v>721.83333300000004</v>
          </cell>
        </row>
        <row r="547">
          <cell r="B547" t="str">
            <v>SMUMayorista 10CacaoMarco Polo 2</v>
          </cell>
          <cell r="C547" t="str">
            <v>SMU</v>
          </cell>
          <cell r="D547" t="str">
            <v>Mayorista 10</v>
          </cell>
          <cell r="E547" t="str">
            <v>Cacao</v>
          </cell>
          <cell r="F547" t="str">
            <v>Marco Polo 2</v>
          </cell>
          <cell r="G547">
            <v>5618137.8535590004</v>
          </cell>
          <cell r="H547">
            <v>120171.733333</v>
          </cell>
        </row>
        <row r="548">
          <cell r="B548" t="str">
            <v>WalmartHiper LiderCacaoEdra</v>
          </cell>
          <cell r="C548" t="str">
            <v>Walmart</v>
          </cell>
          <cell r="D548" t="str">
            <v>Hiper Lider</v>
          </cell>
          <cell r="E548" t="str">
            <v>Cacao</v>
          </cell>
          <cell r="F548" t="str">
            <v>Edra</v>
          </cell>
          <cell r="G548">
            <v>10307384.557375001</v>
          </cell>
          <cell r="H548">
            <v>564537.26666600001</v>
          </cell>
        </row>
        <row r="549">
          <cell r="B549" t="str">
            <v>WalmartHiper LiderReese SHersheys</v>
          </cell>
          <cell r="C549" t="str">
            <v>Walmart</v>
          </cell>
          <cell r="D549" t="str">
            <v>Hiper Lider</v>
          </cell>
          <cell r="E549" t="str">
            <v>Reese S</v>
          </cell>
          <cell r="F549" t="str">
            <v>Hersheys</v>
          </cell>
          <cell r="G549">
            <v>14895050.38978</v>
          </cell>
          <cell r="H549">
            <v>286530.86666599999</v>
          </cell>
        </row>
        <row r="550">
          <cell r="B550" t="str">
            <v>CencosudJumboGomitasAmos</v>
          </cell>
          <cell r="C550" t="str">
            <v>Cencosud</v>
          </cell>
          <cell r="D550" t="str">
            <v>Jumbo</v>
          </cell>
          <cell r="E550" t="str">
            <v>Gomitas</v>
          </cell>
          <cell r="F550" t="str">
            <v>Amos</v>
          </cell>
          <cell r="G550">
            <v>2692253.6847060001</v>
          </cell>
          <cell r="H550">
            <v>174513.671</v>
          </cell>
        </row>
        <row r="551">
          <cell r="B551" t="str">
            <v>WalmartEkonoRamitasMarcas Privadas</v>
          </cell>
          <cell r="C551" t="str">
            <v>Walmart</v>
          </cell>
          <cell r="D551" t="str">
            <v>Ekono</v>
          </cell>
          <cell r="E551" t="str">
            <v>Ramitas</v>
          </cell>
          <cell r="F551" t="str">
            <v>Marcas Privadas</v>
          </cell>
          <cell r="G551">
            <v>43982.885591999999</v>
          </cell>
          <cell r="H551">
            <v>1059</v>
          </cell>
        </row>
        <row r="552">
          <cell r="B552" t="str">
            <v>SMUMayorista 10PanBauducco</v>
          </cell>
          <cell r="C552" t="str">
            <v>SMU</v>
          </cell>
          <cell r="D552" t="str">
            <v>Mayorista 10</v>
          </cell>
          <cell r="E552" t="str">
            <v>Pan</v>
          </cell>
          <cell r="F552" t="str">
            <v>Bauducco</v>
          </cell>
          <cell r="G552">
            <v>5022142.3130510002</v>
          </cell>
          <cell r="H552">
            <v>193590</v>
          </cell>
        </row>
        <row r="553">
          <cell r="B553" t="str">
            <v>WalmartHiper LiderCafÚ - Grano MolidoLavazza</v>
          </cell>
          <cell r="C553" t="str">
            <v>Walmart</v>
          </cell>
          <cell r="D553" t="str">
            <v>Hiper Lider</v>
          </cell>
          <cell r="E553" t="str">
            <v>CafÚ - Grano Molido</v>
          </cell>
          <cell r="F553" t="str">
            <v>Lavazza</v>
          </cell>
          <cell r="G553">
            <v>19145044.090526</v>
          </cell>
          <cell r="H553">
            <v>260470.1</v>
          </cell>
        </row>
        <row r="554">
          <cell r="B554" t="str">
            <v>SMUUnimarcColaci¾nBauducco</v>
          </cell>
          <cell r="C554" t="str">
            <v>SMU</v>
          </cell>
          <cell r="D554" t="str">
            <v>Unimarc</v>
          </cell>
          <cell r="E554" t="str">
            <v>Colaci¾n</v>
          </cell>
          <cell r="F554" t="str">
            <v>Bauducco</v>
          </cell>
          <cell r="G554">
            <v>575920</v>
          </cell>
          <cell r="H554">
            <v>13271.466666</v>
          </cell>
        </row>
        <row r="555">
          <cell r="B555" t="str">
            <v>SMUAlviChoclitosEsmeralda</v>
          </cell>
          <cell r="C555" t="str">
            <v>SMU</v>
          </cell>
          <cell r="D555" t="str">
            <v>Alvi</v>
          </cell>
          <cell r="E555" t="str">
            <v>Choclitos</v>
          </cell>
          <cell r="F555" t="str">
            <v>Esmeralda</v>
          </cell>
          <cell r="G555">
            <v>829890.51752200001</v>
          </cell>
          <cell r="H555">
            <v>17133.133333000002</v>
          </cell>
        </row>
        <row r="556">
          <cell r="B556" t="str">
            <v>SMUMayorista 10VinagresMarco Polo 2</v>
          </cell>
          <cell r="C556" t="str">
            <v>SMU</v>
          </cell>
          <cell r="D556" t="str">
            <v>Mayorista 10</v>
          </cell>
          <cell r="E556" t="str">
            <v>Vinagres</v>
          </cell>
          <cell r="F556" t="str">
            <v>Marco Polo 2</v>
          </cell>
          <cell r="G556">
            <v>3529250.5236399998</v>
          </cell>
          <cell r="H556">
            <v>29147.033332999999</v>
          </cell>
        </row>
        <row r="557">
          <cell r="B557" t="str">
            <v>WalmartHiper LiderAlcachofasEsmeralda</v>
          </cell>
          <cell r="C557" t="str">
            <v>Walmart</v>
          </cell>
          <cell r="D557" t="str">
            <v>Hiper Lider</v>
          </cell>
          <cell r="E557" t="str">
            <v>Alcachofas</v>
          </cell>
          <cell r="F557" t="str">
            <v>Esmeralda</v>
          </cell>
          <cell r="G557">
            <v>16805271.574643001</v>
          </cell>
          <cell r="H557">
            <v>961074.86666599999</v>
          </cell>
        </row>
        <row r="558">
          <cell r="B558" t="str">
            <v>SMUAlviCacaoMarco Polo 2</v>
          </cell>
          <cell r="C558" t="str">
            <v>SMU</v>
          </cell>
          <cell r="D558" t="str">
            <v>Alvi</v>
          </cell>
          <cell r="E558" t="str">
            <v>Cacao</v>
          </cell>
          <cell r="F558" t="str">
            <v>Marco Polo 2</v>
          </cell>
          <cell r="G558">
            <v>27696.597995</v>
          </cell>
          <cell r="H558">
            <v>0</v>
          </cell>
        </row>
        <row r="559">
          <cell r="B559" t="str">
            <v>WalmartEkonoAtun PremiumVan Camps</v>
          </cell>
          <cell r="C559" t="str">
            <v>Walmart</v>
          </cell>
          <cell r="D559" t="str">
            <v>Ekono</v>
          </cell>
          <cell r="E559" t="str">
            <v>Atun Premium</v>
          </cell>
          <cell r="F559" t="str">
            <v>Van Camps</v>
          </cell>
          <cell r="G559">
            <v>32655</v>
          </cell>
          <cell r="H559">
            <v>435.4</v>
          </cell>
        </row>
        <row r="560">
          <cell r="B560" t="str">
            <v>SMUMayorista 10AjiMarcas Privadas</v>
          </cell>
          <cell r="C560" t="str">
            <v>SMU</v>
          </cell>
          <cell r="D560" t="str">
            <v>Mayorista 10</v>
          </cell>
          <cell r="E560" t="str">
            <v>Aji</v>
          </cell>
          <cell r="F560" t="str">
            <v>Marcas Privadas</v>
          </cell>
          <cell r="G560">
            <v>126.734722</v>
          </cell>
          <cell r="H560">
            <v>0</v>
          </cell>
        </row>
        <row r="561">
          <cell r="B561" t="str">
            <v>WalmartWalmartSnack MixMarco Polo 1</v>
          </cell>
          <cell r="C561" t="str">
            <v>Walmart</v>
          </cell>
          <cell r="D561" t="str">
            <v>Walmart</v>
          </cell>
          <cell r="E561" t="str">
            <v>Snack Mix</v>
          </cell>
          <cell r="F561" t="str">
            <v>Marco Polo 1</v>
          </cell>
          <cell r="G561">
            <v>71395.647068999999</v>
          </cell>
          <cell r="H561">
            <v>7980.8666659999999</v>
          </cell>
        </row>
        <row r="562">
          <cell r="B562" t="str">
            <v>CencosudJumboAjiInferno</v>
          </cell>
          <cell r="C562" t="str">
            <v>Cencosud</v>
          </cell>
          <cell r="D562" t="str">
            <v>Jumbo</v>
          </cell>
          <cell r="E562" t="str">
            <v>Aji</v>
          </cell>
          <cell r="F562" t="str">
            <v>Inferno</v>
          </cell>
          <cell r="G562">
            <v>7934130.5977069996</v>
          </cell>
          <cell r="H562">
            <v>271659.78833299997</v>
          </cell>
        </row>
        <row r="563">
          <cell r="B563" t="str">
            <v>TottusTottusEmblemEmblem</v>
          </cell>
          <cell r="C563" t="str">
            <v>Tottus</v>
          </cell>
          <cell r="D563" t="str">
            <v>Tottus</v>
          </cell>
          <cell r="E563" t="str">
            <v>Emblem</v>
          </cell>
          <cell r="F563" t="str">
            <v>Emblem</v>
          </cell>
          <cell r="G563">
            <v>17982896.289124001</v>
          </cell>
          <cell r="H563">
            <v>345822.66130699997</v>
          </cell>
        </row>
        <row r="564">
          <cell r="B564" t="str">
            <v>CencosudJumboMostazaDon Juan</v>
          </cell>
          <cell r="C564" t="str">
            <v>Cencosud</v>
          </cell>
          <cell r="D564" t="str">
            <v>Jumbo</v>
          </cell>
          <cell r="E564" t="str">
            <v>Mostaza</v>
          </cell>
          <cell r="F564" t="str">
            <v>Don Juan</v>
          </cell>
          <cell r="G564">
            <v>7158563.4803109998</v>
          </cell>
          <cell r="H564">
            <v>907183.34066600003</v>
          </cell>
        </row>
        <row r="565">
          <cell r="B565" t="str">
            <v>WalmartLider ExpressTartaraMarcas Privadas</v>
          </cell>
          <cell r="C565" t="str">
            <v>Walmart</v>
          </cell>
          <cell r="D565" t="str">
            <v>Lider Express</v>
          </cell>
          <cell r="E565" t="str">
            <v>Tartara</v>
          </cell>
          <cell r="F565" t="str">
            <v>Marcas Privadas</v>
          </cell>
          <cell r="G565">
            <v>3791422.0272240001</v>
          </cell>
          <cell r="H565">
            <v>312034.8</v>
          </cell>
        </row>
        <row r="566">
          <cell r="B566" t="str">
            <v>SMUUnimarcFiestaEdra</v>
          </cell>
          <cell r="C566" t="str">
            <v>SMU</v>
          </cell>
          <cell r="D566" t="str">
            <v>Unimarc</v>
          </cell>
          <cell r="E566" t="str">
            <v>Fiesta</v>
          </cell>
          <cell r="F566" t="str">
            <v>Edra</v>
          </cell>
          <cell r="G566">
            <v>1988857.3394269999</v>
          </cell>
          <cell r="H566">
            <v>36839.1</v>
          </cell>
        </row>
        <row r="567">
          <cell r="B567" t="str">
            <v>SMUUnimarcObleasBauducco</v>
          </cell>
          <cell r="C567" t="str">
            <v>SMU</v>
          </cell>
          <cell r="D567" t="str">
            <v>Unimarc</v>
          </cell>
          <cell r="E567" t="str">
            <v>Obleas</v>
          </cell>
          <cell r="F567" t="str">
            <v>Bauducco</v>
          </cell>
          <cell r="G567">
            <v>14755833.415498</v>
          </cell>
          <cell r="H567">
            <v>418381.63333300001</v>
          </cell>
        </row>
        <row r="568">
          <cell r="B568" t="str">
            <v>CencosudSanta IsabelChocolatesFerrero</v>
          </cell>
          <cell r="C568" t="str">
            <v>Cencosud</v>
          </cell>
          <cell r="D568" t="str">
            <v>Santa Isabel</v>
          </cell>
          <cell r="E568" t="str">
            <v>Chocolates</v>
          </cell>
          <cell r="F568" t="str">
            <v>Ferrero</v>
          </cell>
          <cell r="G568">
            <v>87838401.647014007</v>
          </cell>
          <cell r="H568">
            <v>3309616.7680000002</v>
          </cell>
        </row>
        <row r="569">
          <cell r="B569" t="str">
            <v>WalmartHiper LiderPapas FritasInferno</v>
          </cell>
          <cell r="C569" t="str">
            <v>Walmart</v>
          </cell>
          <cell r="D569" t="str">
            <v>Hiper Lider</v>
          </cell>
          <cell r="E569" t="str">
            <v>Papas Fritas</v>
          </cell>
          <cell r="F569" t="str">
            <v>Inferno</v>
          </cell>
          <cell r="G569">
            <v>17638989.717184</v>
          </cell>
          <cell r="H569">
            <v>1147130.1333329999</v>
          </cell>
        </row>
        <row r="570">
          <cell r="B570" t="str">
            <v>WalmartEkonoSalsas y AderezosMarcas Privadas</v>
          </cell>
          <cell r="C570" t="str">
            <v>Walmart</v>
          </cell>
          <cell r="D570" t="str">
            <v>Ekono</v>
          </cell>
          <cell r="E570" t="str">
            <v>Salsas y Aderezos</v>
          </cell>
          <cell r="F570" t="str">
            <v>Marcas Privadas</v>
          </cell>
          <cell r="G570">
            <v>3254702.25</v>
          </cell>
          <cell r="H570">
            <v>82752.833333000002</v>
          </cell>
        </row>
        <row r="571">
          <cell r="B571" t="str">
            <v>SMUUnimarcCookiesBauducco</v>
          </cell>
          <cell r="C571" t="str">
            <v>SMU</v>
          </cell>
          <cell r="D571" t="str">
            <v>Unimarc</v>
          </cell>
          <cell r="E571" t="str">
            <v>Cookies</v>
          </cell>
          <cell r="F571" t="str">
            <v>Bauducco</v>
          </cell>
          <cell r="G571">
            <v>9455942.3746869992</v>
          </cell>
          <cell r="H571">
            <v>494988.86666599999</v>
          </cell>
        </row>
        <row r="572">
          <cell r="B572" t="str">
            <v>SMUMayorista 10ClubTe Club</v>
          </cell>
          <cell r="C572" t="str">
            <v>SMU</v>
          </cell>
          <cell r="D572" t="str">
            <v>Mayorista 10</v>
          </cell>
          <cell r="E572" t="str">
            <v>Club</v>
          </cell>
          <cell r="F572" t="str">
            <v>Te Club</v>
          </cell>
          <cell r="G572">
            <v>53073170.494275004</v>
          </cell>
          <cell r="H572">
            <v>368853.2</v>
          </cell>
        </row>
        <row r="573">
          <cell r="B573" t="str">
            <v>CencosudSanta IsabelTartaraDon Juan</v>
          </cell>
          <cell r="C573" t="str">
            <v>Cencosud</v>
          </cell>
          <cell r="D573" t="str">
            <v>Santa Isabel</v>
          </cell>
          <cell r="E573" t="str">
            <v>Tartara</v>
          </cell>
          <cell r="F573" t="str">
            <v>Don Juan</v>
          </cell>
          <cell r="G573">
            <v>4761041.1868209997</v>
          </cell>
          <cell r="H573">
            <v>426795.88799999998</v>
          </cell>
        </row>
        <row r="574">
          <cell r="B574" t="str">
            <v>WalmartLider ExpressFrutas SecasMarco Polo 2</v>
          </cell>
          <cell r="C574" t="str">
            <v>Walmart</v>
          </cell>
          <cell r="D574" t="str">
            <v>Lider Express</v>
          </cell>
          <cell r="E574" t="str">
            <v>Frutas Secas</v>
          </cell>
          <cell r="F574" t="str">
            <v>Marco Polo 2</v>
          </cell>
          <cell r="G574">
            <v>1592232.9950000001</v>
          </cell>
          <cell r="H574">
            <v>49400.4</v>
          </cell>
        </row>
        <row r="575">
          <cell r="B575" t="str">
            <v>WalmartAcuentaRamitasMarco Polo 1</v>
          </cell>
          <cell r="C575" t="str">
            <v>Walmart</v>
          </cell>
          <cell r="D575" t="str">
            <v>Acuenta</v>
          </cell>
          <cell r="E575" t="str">
            <v>Ramitas</v>
          </cell>
          <cell r="F575" t="str">
            <v>Marco Polo 1</v>
          </cell>
          <cell r="G575">
            <v>18525785.906135</v>
          </cell>
          <cell r="H575">
            <v>1837367.7</v>
          </cell>
        </row>
        <row r="576">
          <cell r="B576" t="str">
            <v>SMUUnimarcExcelsiorExcelsior</v>
          </cell>
          <cell r="C576" t="str">
            <v>SMU</v>
          </cell>
          <cell r="D576" t="str">
            <v>Unimarc</v>
          </cell>
          <cell r="E576" t="str">
            <v>Excelsior</v>
          </cell>
          <cell r="F576" t="str">
            <v>Excelsior</v>
          </cell>
          <cell r="G576">
            <v>3088350.2135700001</v>
          </cell>
          <cell r="H576">
            <v>15502.366666</v>
          </cell>
        </row>
        <row r="577">
          <cell r="B577" t="str">
            <v>SMUAlviSalsas y AderezosBarilla</v>
          </cell>
          <cell r="C577" t="str">
            <v>SMU</v>
          </cell>
          <cell r="D577" t="str">
            <v>Alvi</v>
          </cell>
          <cell r="E577" t="str">
            <v>Salsas y Aderezos</v>
          </cell>
          <cell r="F577" t="str">
            <v>Barilla</v>
          </cell>
          <cell r="G577">
            <v>0</v>
          </cell>
          <cell r="H577">
            <v>0</v>
          </cell>
        </row>
        <row r="578">
          <cell r="B578" t="str">
            <v>WalmartHiper LiderFrutas SecasMarco Polo 2</v>
          </cell>
          <cell r="C578" t="str">
            <v>Walmart</v>
          </cell>
          <cell r="D578" t="str">
            <v>Hiper Lider</v>
          </cell>
          <cell r="E578" t="str">
            <v>Frutas Secas</v>
          </cell>
          <cell r="F578" t="str">
            <v>Marco Polo 2</v>
          </cell>
          <cell r="G578">
            <v>8707848.4909000006</v>
          </cell>
          <cell r="H578">
            <v>316536.7</v>
          </cell>
        </row>
        <row r="579">
          <cell r="B579" t="str">
            <v>WalmartLider ExpressCookiesBauducco</v>
          </cell>
          <cell r="C579" t="str">
            <v>Walmart</v>
          </cell>
          <cell r="D579" t="str">
            <v>Lider Express</v>
          </cell>
          <cell r="E579" t="str">
            <v>Cookies</v>
          </cell>
          <cell r="F579" t="str">
            <v>Bauducco</v>
          </cell>
          <cell r="G579">
            <v>1893960</v>
          </cell>
          <cell r="H579">
            <v>65343.233332999996</v>
          </cell>
        </row>
        <row r="580">
          <cell r="B580" t="str">
            <v>TottusTottusSardinasVan Camps</v>
          </cell>
          <cell r="C580" t="str">
            <v>Tottus</v>
          </cell>
          <cell r="D580" t="str">
            <v>Tottus</v>
          </cell>
          <cell r="E580" t="str">
            <v>Sardinas</v>
          </cell>
          <cell r="F580" t="str">
            <v>Van Camps</v>
          </cell>
          <cell r="G580">
            <v>16999782.454866</v>
          </cell>
          <cell r="H580">
            <v>267033.06651799998</v>
          </cell>
        </row>
        <row r="581">
          <cell r="B581" t="str">
            <v>CencosudJumboAceitunasMarcas Privadas</v>
          </cell>
          <cell r="C581" t="str">
            <v>Cencosud</v>
          </cell>
          <cell r="D581" t="str">
            <v>Jumbo</v>
          </cell>
          <cell r="E581" t="str">
            <v>Aceitunas</v>
          </cell>
          <cell r="F581" t="str">
            <v>Marcas Privadas</v>
          </cell>
          <cell r="G581">
            <v>10258167.141796</v>
          </cell>
          <cell r="H581">
            <v>1005452.243666</v>
          </cell>
        </row>
        <row r="582">
          <cell r="B582" t="str">
            <v>WalmartHiper LiderSalsas y AderezosDon Vittorio</v>
          </cell>
          <cell r="C582" t="str">
            <v>Walmart</v>
          </cell>
          <cell r="D582" t="str">
            <v>Hiper Lider</v>
          </cell>
          <cell r="E582" t="str">
            <v>Salsas y Aderezos</v>
          </cell>
          <cell r="F582" t="str">
            <v>Don Vittorio</v>
          </cell>
          <cell r="G582">
            <v>21300094.969245002</v>
          </cell>
          <cell r="H582">
            <v>850325.76666600001</v>
          </cell>
        </row>
        <row r="583">
          <cell r="B583" t="str">
            <v>SMUAlviAceitunasMarcas Privadas</v>
          </cell>
          <cell r="C583" t="str">
            <v>SMU</v>
          </cell>
          <cell r="D583" t="str">
            <v>Alvi</v>
          </cell>
          <cell r="E583" t="str">
            <v>Aceitunas</v>
          </cell>
          <cell r="F583" t="str">
            <v>Marcas Privadas</v>
          </cell>
          <cell r="G583">
            <v>4248483.8518989999</v>
          </cell>
          <cell r="H583">
            <v>210680.73333300001</v>
          </cell>
        </row>
        <row r="584">
          <cell r="B584" t="str">
            <v>CencosudJumboFiestaMarco Polo 2</v>
          </cell>
          <cell r="C584" t="str">
            <v>Cencosud</v>
          </cell>
          <cell r="D584" t="str">
            <v>Jumbo</v>
          </cell>
          <cell r="E584" t="str">
            <v>Fiesta</v>
          </cell>
          <cell r="F584" t="str">
            <v>Marco Polo 2</v>
          </cell>
          <cell r="G584">
            <v>3743587.6454309998</v>
          </cell>
          <cell r="H584">
            <v>203000.99966599999</v>
          </cell>
        </row>
        <row r="585">
          <cell r="B585" t="str">
            <v>TottusTottusTortilla ChipsMarcas Privadas</v>
          </cell>
          <cell r="C585" t="str">
            <v>Tottus</v>
          </cell>
          <cell r="D585" t="str">
            <v>Tottus</v>
          </cell>
          <cell r="E585" t="str">
            <v>Tortilla Chips</v>
          </cell>
          <cell r="F585" t="str">
            <v>Marcas Privadas</v>
          </cell>
          <cell r="G585">
            <v>11482470.636345999</v>
          </cell>
          <cell r="H585">
            <v>539470.47390800004</v>
          </cell>
        </row>
        <row r="586">
          <cell r="B586" t="str">
            <v>CencosudJumboEmblemEmblem</v>
          </cell>
          <cell r="C586" t="str">
            <v>Cencosud</v>
          </cell>
          <cell r="D586" t="str">
            <v>Jumbo</v>
          </cell>
          <cell r="E586" t="str">
            <v>Emblem</v>
          </cell>
          <cell r="F586" t="str">
            <v>Emblem</v>
          </cell>
          <cell r="G586">
            <v>5985819.5517610004</v>
          </cell>
          <cell r="H586">
            <v>349825.87566600001</v>
          </cell>
        </row>
        <row r="587">
          <cell r="B587" t="str">
            <v>WalmartAcuentaPopcornMarco Polo 1</v>
          </cell>
          <cell r="C587" t="str">
            <v>Walmart</v>
          </cell>
          <cell r="D587" t="str">
            <v>Acuenta</v>
          </cell>
          <cell r="E587" t="str">
            <v>Popcorn</v>
          </cell>
          <cell r="F587" t="str">
            <v>Marco Polo 1</v>
          </cell>
          <cell r="G587">
            <v>9477002.6485569999</v>
          </cell>
          <cell r="H587">
            <v>629832.19999999995</v>
          </cell>
        </row>
        <row r="588">
          <cell r="B588" t="str">
            <v>WalmartLider ExpressExtruidosMarcas Privadas</v>
          </cell>
          <cell r="C588" t="str">
            <v>Walmart</v>
          </cell>
          <cell r="D588" t="str">
            <v>Lider Express</v>
          </cell>
          <cell r="E588" t="str">
            <v>Extruidos</v>
          </cell>
          <cell r="F588" t="str">
            <v>Marcas Privadas</v>
          </cell>
          <cell r="G588">
            <v>582790.68934899999</v>
          </cell>
          <cell r="H588">
            <v>80135</v>
          </cell>
        </row>
        <row r="589">
          <cell r="B589" t="str">
            <v>WalmartCentral MayoristaNutsMarco Polo 1</v>
          </cell>
          <cell r="C589" t="str">
            <v>Walmart</v>
          </cell>
          <cell r="D589" t="str">
            <v>Central Mayorista</v>
          </cell>
          <cell r="E589" t="str">
            <v>Nuts</v>
          </cell>
          <cell r="F589" t="str">
            <v>Marco Polo 1</v>
          </cell>
          <cell r="G589">
            <v>3658133.1869199998</v>
          </cell>
          <cell r="H589">
            <v>56101.366666000002</v>
          </cell>
        </row>
        <row r="590">
          <cell r="B590" t="str">
            <v>WalmartCentral MayoristaMostazaDon Juan</v>
          </cell>
          <cell r="C590" t="str">
            <v>Walmart</v>
          </cell>
          <cell r="D590" t="str">
            <v>Central Mayorista</v>
          </cell>
          <cell r="E590" t="str">
            <v>Mostaza</v>
          </cell>
          <cell r="F590" t="str">
            <v>Don Juan</v>
          </cell>
          <cell r="G590">
            <v>4671725.8623249996</v>
          </cell>
          <cell r="H590">
            <v>109488.766666</v>
          </cell>
        </row>
        <row r="591">
          <cell r="B591" t="str">
            <v>WalmartEkonoAt·n TradicionalVan Camps</v>
          </cell>
          <cell r="C591" t="str">
            <v>Walmart</v>
          </cell>
          <cell r="D591" t="str">
            <v>Ekono</v>
          </cell>
          <cell r="E591" t="str">
            <v>At·n Tradicional</v>
          </cell>
          <cell r="F591" t="str">
            <v>Van Camps</v>
          </cell>
          <cell r="G591">
            <v>17141941.432048999</v>
          </cell>
          <cell r="H591">
            <v>1845171.7</v>
          </cell>
        </row>
        <row r="592">
          <cell r="B592" t="str">
            <v>CencosudJumboRamitasMarcas Privadas</v>
          </cell>
          <cell r="C592" t="str">
            <v>Cencosud</v>
          </cell>
          <cell r="D592" t="str">
            <v>Jumbo</v>
          </cell>
          <cell r="E592" t="str">
            <v>Ramitas</v>
          </cell>
          <cell r="F592" t="str">
            <v>Marcas Privadas</v>
          </cell>
          <cell r="G592">
            <v>11179849.401241999</v>
          </cell>
          <cell r="H592">
            <v>760260.95566600002</v>
          </cell>
        </row>
        <row r="593">
          <cell r="B593" t="str">
            <v>SMUMayorista 10Papas HorneadasPringles</v>
          </cell>
          <cell r="C593" t="str">
            <v>SMU</v>
          </cell>
          <cell r="D593" t="str">
            <v>Mayorista 10</v>
          </cell>
          <cell r="E593" t="str">
            <v>Papas Horneadas</v>
          </cell>
          <cell r="F593" t="str">
            <v>Pringles</v>
          </cell>
          <cell r="G593">
            <v>3977466.1416500001</v>
          </cell>
          <cell r="H593">
            <v>78610</v>
          </cell>
        </row>
        <row r="594">
          <cell r="B594" t="str">
            <v>CencosudJumboAt·n TradicionalEsmeralda</v>
          </cell>
          <cell r="C594" t="str">
            <v>Cencosud</v>
          </cell>
          <cell r="D594" t="str">
            <v>Jumbo</v>
          </cell>
          <cell r="E594" t="str">
            <v>At·n Tradicional</v>
          </cell>
          <cell r="F594" t="str">
            <v>Esmeralda</v>
          </cell>
          <cell r="G594">
            <v>5477162.2146279998</v>
          </cell>
          <cell r="H594">
            <v>413427.387666</v>
          </cell>
        </row>
        <row r="595">
          <cell r="B595" t="str">
            <v>WalmartEkonoTortilla ChipsMarcas Privadas</v>
          </cell>
          <cell r="C595" t="str">
            <v>Walmart</v>
          </cell>
          <cell r="D595" t="str">
            <v>Ekono</v>
          </cell>
          <cell r="E595" t="str">
            <v>Tortilla Chips</v>
          </cell>
          <cell r="F595" t="str">
            <v>Marcas Privadas</v>
          </cell>
          <cell r="G595">
            <v>803806.17998000002</v>
          </cell>
          <cell r="H595">
            <v>171366.23333300001</v>
          </cell>
        </row>
        <row r="596">
          <cell r="B596" t="str">
            <v>WalmartEkonoNot MayoNot Company</v>
          </cell>
          <cell r="C596" t="str">
            <v>Walmart</v>
          </cell>
          <cell r="D596" t="str">
            <v>Ekono</v>
          </cell>
          <cell r="E596" t="str">
            <v>Not Mayo</v>
          </cell>
          <cell r="F596" t="str">
            <v>Not Company</v>
          </cell>
          <cell r="G596">
            <v>2799746.3045959999</v>
          </cell>
          <cell r="H596">
            <v>95887.966665999993</v>
          </cell>
        </row>
        <row r="597">
          <cell r="B597" t="str">
            <v>TottusTottusPopcornMarco Polo 1</v>
          </cell>
          <cell r="C597" t="str">
            <v>Tottus</v>
          </cell>
          <cell r="D597" t="str">
            <v>Tottus</v>
          </cell>
          <cell r="E597" t="str">
            <v>Popcorn</v>
          </cell>
          <cell r="F597" t="str">
            <v>Marco Polo 1</v>
          </cell>
          <cell r="G597">
            <v>1739346.7969899999</v>
          </cell>
          <cell r="H597">
            <v>222597.58343200001</v>
          </cell>
        </row>
        <row r="598">
          <cell r="B598" t="str">
            <v>SMUAlviJam¾n SerranoAstures</v>
          </cell>
          <cell r="C598" t="str">
            <v>SMU</v>
          </cell>
          <cell r="D598" t="str">
            <v>Alvi</v>
          </cell>
          <cell r="E598" t="str">
            <v>Jam¾n Serrano</v>
          </cell>
          <cell r="F598" t="str">
            <v>Astures</v>
          </cell>
          <cell r="G598">
            <v>468852.08332500001</v>
          </cell>
          <cell r="H598">
            <v>323626.86666599999</v>
          </cell>
        </row>
        <row r="599">
          <cell r="B599" t="str">
            <v>WalmartWalmartAceitunasDon Juan</v>
          </cell>
          <cell r="C599" t="str">
            <v>Walmart</v>
          </cell>
          <cell r="D599" t="str">
            <v>Walmart</v>
          </cell>
          <cell r="E599" t="str">
            <v>Aceitunas</v>
          </cell>
          <cell r="F599" t="str">
            <v>Don Juan</v>
          </cell>
          <cell r="G599">
            <v>497189.68314799998</v>
          </cell>
          <cell r="H599">
            <v>28340.533332999999</v>
          </cell>
        </row>
        <row r="600">
          <cell r="B600" t="str">
            <v>WalmartCentral MayoristaCerealesCao</v>
          </cell>
          <cell r="C600" t="str">
            <v>Walmart</v>
          </cell>
          <cell r="D600" t="str">
            <v>Central Mayorista</v>
          </cell>
          <cell r="E600" t="str">
            <v>Cereales</v>
          </cell>
          <cell r="F600" t="str">
            <v>Cao</v>
          </cell>
          <cell r="G600">
            <v>51999.238080000003</v>
          </cell>
          <cell r="H600">
            <v>23054.400000000001</v>
          </cell>
        </row>
        <row r="601">
          <cell r="B601" t="str">
            <v>WalmartCentral MayoristaAceitunasDon Juan</v>
          </cell>
          <cell r="C601" t="str">
            <v>Walmart</v>
          </cell>
          <cell r="D601" t="str">
            <v>Central Mayorista</v>
          </cell>
          <cell r="E601" t="str">
            <v>Aceitunas</v>
          </cell>
          <cell r="F601" t="str">
            <v>Don Juan</v>
          </cell>
          <cell r="G601">
            <v>5096244</v>
          </cell>
          <cell r="H601">
            <v>55574.766666000003</v>
          </cell>
        </row>
        <row r="602">
          <cell r="B602" t="str">
            <v>WalmartCentral MayoristaCola CaoCao</v>
          </cell>
          <cell r="C602" t="str">
            <v>Walmart</v>
          </cell>
          <cell r="D602" t="str">
            <v>Central Mayorista</v>
          </cell>
          <cell r="E602" t="str">
            <v>Cola Cao</v>
          </cell>
          <cell r="F602" t="str">
            <v>Cao</v>
          </cell>
          <cell r="G602">
            <v>42155270</v>
          </cell>
          <cell r="H602">
            <v>107550.666666</v>
          </cell>
        </row>
        <row r="603">
          <cell r="B603" t="str">
            <v>WalmartWalmart CDAt·n TradicionalVan Camps</v>
          </cell>
          <cell r="C603" t="str">
            <v>Walmart</v>
          </cell>
          <cell r="D603" t="str">
            <v>Walmart CD</v>
          </cell>
          <cell r="E603" t="str">
            <v>At·n Tradicional</v>
          </cell>
          <cell r="F603" t="str">
            <v>Van Camps</v>
          </cell>
          <cell r="G603">
            <v>0</v>
          </cell>
          <cell r="H603">
            <v>0</v>
          </cell>
        </row>
        <row r="604">
          <cell r="B604" t="str">
            <v>CencosudSanta IsabelCondimentosMarco Polo 2</v>
          </cell>
          <cell r="C604" t="str">
            <v>Cencosud</v>
          </cell>
          <cell r="D604" t="str">
            <v>Santa Isabel</v>
          </cell>
          <cell r="E604" t="str">
            <v>Condimentos</v>
          </cell>
          <cell r="F604" t="str">
            <v>Marco Polo 2</v>
          </cell>
          <cell r="G604">
            <v>-1184.792899</v>
          </cell>
          <cell r="H604">
            <v>20.111999999999998</v>
          </cell>
        </row>
        <row r="605">
          <cell r="B605" t="str">
            <v>CencosudJumboTomatesEsmeralda</v>
          </cell>
          <cell r="C605" t="str">
            <v>Cencosud</v>
          </cell>
          <cell r="D605" t="str">
            <v>Jumbo</v>
          </cell>
          <cell r="E605" t="str">
            <v>Tomates</v>
          </cell>
          <cell r="F605" t="str">
            <v>Esmeralda</v>
          </cell>
          <cell r="G605">
            <v>3019419.5176019999</v>
          </cell>
          <cell r="H605">
            <v>156351.82566599999</v>
          </cell>
        </row>
        <row r="606">
          <cell r="B606" t="str">
            <v>WalmartLider ExpressNot MeatNot Company</v>
          </cell>
          <cell r="C606" t="str">
            <v>Walmart</v>
          </cell>
          <cell r="D606" t="str">
            <v>Lider Express</v>
          </cell>
          <cell r="E606" t="str">
            <v>Not Meat</v>
          </cell>
          <cell r="F606" t="str">
            <v>Not Company</v>
          </cell>
          <cell r="G606">
            <v>0</v>
          </cell>
          <cell r="H606">
            <v>97664.6</v>
          </cell>
        </row>
        <row r="607">
          <cell r="B607" t="str">
            <v>WalmartCentral MayoristaCondimentosEdra</v>
          </cell>
          <cell r="C607" t="str">
            <v>Walmart</v>
          </cell>
          <cell r="D607" t="str">
            <v>Central Mayorista</v>
          </cell>
          <cell r="E607" t="str">
            <v>Condimentos</v>
          </cell>
          <cell r="F607" t="str">
            <v>Edra</v>
          </cell>
          <cell r="G607">
            <v>8518051</v>
          </cell>
          <cell r="H607">
            <v>84665.600000000006</v>
          </cell>
        </row>
        <row r="608">
          <cell r="B608" t="str">
            <v>WalmartCentral MayoristaJam¾n SerranoAstures</v>
          </cell>
          <cell r="C608" t="str">
            <v>Walmart</v>
          </cell>
          <cell r="D608" t="str">
            <v>Central Mayorista</v>
          </cell>
          <cell r="E608" t="str">
            <v>Jam¾n Serrano</v>
          </cell>
          <cell r="F608" t="str">
            <v>Astures</v>
          </cell>
          <cell r="G608">
            <v>0</v>
          </cell>
          <cell r="H608">
            <v>0</v>
          </cell>
        </row>
        <row r="609">
          <cell r="B609" t="str">
            <v>WalmartWalmartSalsas y AderezosBarilla</v>
          </cell>
          <cell r="C609" t="str">
            <v>Walmart</v>
          </cell>
          <cell r="D609" t="str">
            <v>Walmart</v>
          </cell>
          <cell r="E609" t="str">
            <v>Salsas y Aderezos</v>
          </cell>
          <cell r="F609" t="str">
            <v>Barilla</v>
          </cell>
          <cell r="G609">
            <v>223873.18375</v>
          </cell>
          <cell r="H609">
            <v>3338.5</v>
          </cell>
        </row>
        <row r="610">
          <cell r="B610" t="str">
            <v>WalmartCentral MayoristaChampi±onesEsmeralda</v>
          </cell>
          <cell r="C610" t="str">
            <v>Walmart</v>
          </cell>
          <cell r="D610" t="str">
            <v>Central Mayorista</v>
          </cell>
          <cell r="E610" t="str">
            <v>Champi±ones</v>
          </cell>
          <cell r="F610" t="str">
            <v>Esmeralda</v>
          </cell>
          <cell r="G610">
            <v>13932016</v>
          </cell>
          <cell r="H610">
            <v>145223.6</v>
          </cell>
        </row>
        <row r="611">
          <cell r="B611" t="str">
            <v>WalmartWalmart CDPapas FritasMarcas Privadas</v>
          </cell>
          <cell r="C611" t="str">
            <v>Walmart</v>
          </cell>
          <cell r="D611" t="str">
            <v>Walmart CD</v>
          </cell>
          <cell r="E611" t="str">
            <v>Papas Fritas</v>
          </cell>
          <cell r="F611" t="str">
            <v>Marcas Privadas</v>
          </cell>
          <cell r="G611">
            <v>0</v>
          </cell>
          <cell r="H611">
            <v>0</v>
          </cell>
        </row>
        <row r="612">
          <cell r="B612" t="str">
            <v>CencosudJumboRamitasInferno</v>
          </cell>
          <cell r="C612" t="str">
            <v>Cencosud</v>
          </cell>
          <cell r="D612" t="str">
            <v>Jumbo</v>
          </cell>
          <cell r="E612" t="str">
            <v>Ramitas</v>
          </cell>
          <cell r="F612" t="str">
            <v>Inferno</v>
          </cell>
          <cell r="G612">
            <v>2344247.9545410001</v>
          </cell>
          <cell r="H612">
            <v>85956.864333000005</v>
          </cell>
        </row>
        <row r="613">
          <cell r="B613" t="str">
            <v>CencosudSanta IsabelAjiInferno</v>
          </cell>
          <cell r="C613" t="str">
            <v>Cencosud</v>
          </cell>
          <cell r="D613" t="str">
            <v>Santa Isabel</v>
          </cell>
          <cell r="E613" t="str">
            <v>Aji</v>
          </cell>
          <cell r="F613" t="str">
            <v>Inferno</v>
          </cell>
          <cell r="G613">
            <v>1462939.693946</v>
          </cell>
          <cell r="H613">
            <v>17903.409666</v>
          </cell>
        </row>
        <row r="614">
          <cell r="B614" t="str">
            <v>CencosudSanta IsabelCafÚCopacabana</v>
          </cell>
          <cell r="C614" t="str">
            <v>Cencosud</v>
          </cell>
          <cell r="D614" t="str">
            <v>Santa Isabel</v>
          </cell>
          <cell r="E614" t="str">
            <v>CafÚ</v>
          </cell>
          <cell r="F614" t="str">
            <v>Copacabana</v>
          </cell>
          <cell r="G614">
            <v>7124789.3217019998</v>
          </cell>
          <cell r="H614">
            <v>167854.94766599999</v>
          </cell>
        </row>
        <row r="615">
          <cell r="B615" t="str">
            <v>WalmartLider ExpressCafÚ - Grano MolidoLavazza</v>
          </cell>
          <cell r="C615" t="str">
            <v>Walmart</v>
          </cell>
          <cell r="D615" t="str">
            <v>Lider Express</v>
          </cell>
          <cell r="E615" t="str">
            <v>CafÚ - Grano Molido</v>
          </cell>
          <cell r="F615" t="str">
            <v>Lavazza</v>
          </cell>
          <cell r="G615">
            <v>37960288.908627003</v>
          </cell>
          <cell r="H615">
            <v>174240.63333300001</v>
          </cell>
        </row>
        <row r="616">
          <cell r="B616" t="str">
            <v>SMUAlviHershey SHersheys</v>
          </cell>
          <cell r="C616" t="str">
            <v>SMU</v>
          </cell>
          <cell r="D616" t="str">
            <v>Alvi</v>
          </cell>
          <cell r="E616" t="str">
            <v>Hershey S</v>
          </cell>
          <cell r="F616" t="str">
            <v>Hersheys</v>
          </cell>
          <cell r="G616">
            <v>0</v>
          </cell>
          <cell r="H616">
            <v>0</v>
          </cell>
        </row>
        <row r="617">
          <cell r="B617" t="str">
            <v>WalmartLider ExpressCondimentosMarcas Privadas</v>
          </cell>
          <cell r="C617" t="str">
            <v>Walmart</v>
          </cell>
          <cell r="D617" t="str">
            <v>Lider Express</v>
          </cell>
          <cell r="E617" t="str">
            <v>Condimentos</v>
          </cell>
          <cell r="F617" t="str">
            <v>Marcas Privadas</v>
          </cell>
          <cell r="G617">
            <v>22668190.061822999</v>
          </cell>
          <cell r="H617">
            <v>44610.5</v>
          </cell>
        </row>
        <row r="618">
          <cell r="B618" t="str">
            <v>SMUAlviSardinasVan Camps</v>
          </cell>
          <cell r="C618" t="str">
            <v>SMU</v>
          </cell>
          <cell r="D618" t="str">
            <v>Alvi</v>
          </cell>
          <cell r="E618" t="str">
            <v>Sardinas</v>
          </cell>
          <cell r="F618" t="str">
            <v>Van Camps</v>
          </cell>
          <cell r="G618">
            <v>0</v>
          </cell>
          <cell r="H618">
            <v>0</v>
          </cell>
        </row>
        <row r="619">
          <cell r="B619" t="str">
            <v>CencosudJumboKissesHersheys</v>
          </cell>
          <cell r="C619" t="str">
            <v>Cencosud</v>
          </cell>
          <cell r="D619" t="str">
            <v>Jumbo</v>
          </cell>
          <cell r="E619" t="str">
            <v>Kisses</v>
          </cell>
          <cell r="F619" t="str">
            <v>Hersheys</v>
          </cell>
          <cell r="G619">
            <v>9329163.4142160006</v>
          </cell>
          <cell r="H619">
            <v>416784.04733299999</v>
          </cell>
        </row>
        <row r="620">
          <cell r="B620" t="str">
            <v>TottusTottusFiestaEdra</v>
          </cell>
          <cell r="C620" t="str">
            <v>Tottus</v>
          </cell>
          <cell r="D620" t="str">
            <v>Tottus</v>
          </cell>
          <cell r="E620" t="str">
            <v>Fiesta</v>
          </cell>
          <cell r="F620" t="str">
            <v>Edra</v>
          </cell>
          <cell r="G620">
            <v>737106.37355999998</v>
          </cell>
          <cell r="H620">
            <v>34096.885300000002</v>
          </cell>
        </row>
        <row r="621">
          <cell r="B621" t="str">
            <v>CencosudJumboColaci¾nBauducco</v>
          </cell>
          <cell r="C621" t="str">
            <v>Cencosud</v>
          </cell>
          <cell r="D621" t="str">
            <v>Jumbo</v>
          </cell>
          <cell r="E621" t="str">
            <v>Colaci¾n</v>
          </cell>
          <cell r="F621" t="str">
            <v>Bauducco</v>
          </cell>
          <cell r="G621">
            <v>2278948.2584850001</v>
          </cell>
          <cell r="H621">
            <v>65145.170333000002</v>
          </cell>
        </row>
        <row r="622">
          <cell r="B622" t="str">
            <v>SMUMayorista 10ChocolatesFerrero</v>
          </cell>
          <cell r="C622" t="str">
            <v>SMU</v>
          </cell>
          <cell r="D622" t="str">
            <v>Mayorista 10</v>
          </cell>
          <cell r="E622" t="str">
            <v>Chocolates</v>
          </cell>
          <cell r="F622" t="str">
            <v>Ferrero</v>
          </cell>
          <cell r="G622">
            <v>2588068.5550239999</v>
          </cell>
          <cell r="H622">
            <v>0</v>
          </cell>
        </row>
        <row r="623">
          <cell r="B623" t="str">
            <v>WalmartCentral MayoristaAjiDon Juan</v>
          </cell>
          <cell r="C623" t="str">
            <v>Walmart</v>
          </cell>
          <cell r="D623" t="str">
            <v>Central Mayorista</v>
          </cell>
          <cell r="E623" t="str">
            <v>Aji</v>
          </cell>
          <cell r="F623" t="str">
            <v>Don Juan</v>
          </cell>
          <cell r="G623">
            <v>3135978.375</v>
          </cell>
          <cell r="H623">
            <v>74110.166666000005</v>
          </cell>
        </row>
        <row r="624">
          <cell r="B624" t="str">
            <v>WalmartLider ExpressJam¾n SerranoAstures</v>
          </cell>
          <cell r="C624" t="str">
            <v>Walmart</v>
          </cell>
          <cell r="D624" t="str">
            <v>Lider Express</v>
          </cell>
          <cell r="E624" t="str">
            <v>Jam¾n Serrano</v>
          </cell>
          <cell r="F624" t="str">
            <v>Astures</v>
          </cell>
          <cell r="G624">
            <v>159910</v>
          </cell>
          <cell r="H624">
            <v>11099.2</v>
          </cell>
        </row>
        <row r="625">
          <cell r="B625" t="str">
            <v>SMUAlviKissesHersheys</v>
          </cell>
          <cell r="C625" t="str">
            <v>SMU</v>
          </cell>
          <cell r="D625" t="str">
            <v>Alvi</v>
          </cell>
          <cell r="E625" t="str">
            <v>Kisses</v>
          </cell>
          <cell r="F625" t="str">
            <v>Hersheys</v>
          </cell>
          <cell r="G625">
            <v>0</v>
          </cell>
          <cell r="H625">
            <v>0</v>
          </cell>
        </row>
        <row r="626">
          <cell r="B626" t="str">
            <v>WalmartHiper LiderTic - TacFerrero</v>
          </cell>
          <cell r="C626" t="str">
            <v>Walmart</v>
          </cell>
          <cell r="D626" t="str">
            <v>Hiper Lider</v>
          </cell>
          <cell r="E626" t="str">
            <v>Tic - Tac</v>
          </cell>
          <cell r="F626" t="str">
            <v>Ferrero</v>
          </cell>
          <cell r="G626">
            <v>23442016</v>
          </cell>
          <cell r="H626">
            <v>263173.86666599999</v>
          </cell>
        </row>
        <row r="627">
          <cell r="B627" t="str">
            <v>WalmartWalmartEmblemEmblem</v>
          </cell>
          <cell r="C627" t="str">
            <v>Walmart</v>
          </cell>
          <cell r="D627" t="str">
            <v>Walmart</v>
          </cell>
          <cell r="E627" t="str">
            <v>Emblem</v>
          </cell>
          <cell r="F627" t="str">
            <v>Emblem</v>
          </cell>
          <cell r="G627">
            <v>2377915.5963280001</v>
          </cell>
          <cell r="H627">
            <v>4248.0333330000003</v>
          </cell>
        </row>
        <row r="628">
          <cell r="B628" t="str">
            <v>WalmartLider ExpressExtruidosInferno</v>
          </cell>
          <cell r="C628" t="str">
            <v>Walmart</v>
          </cell>
          <cell r="D628" t="str">
            <v>Lider Express</v>
          </cell>
          <cell r="E628" t="str">
            <v>Extruidos</v>
          </cell>
          <cell r="F628" t="str">
            <v>Inferno</v>
          </cell>
          <cell r="G628">
            <v>1408391.956764</v>
          </cell>
          <cell r="H628">
            <v>66817.066665999999</v>
          </cell>
        </row>
        <row r="629">
          <cell r="B629" t="str">
            <v>SMUAlviNot MeatNot Company</v>
          </cell>
          <cell r="C629" t="str">
            <v>SMU</v>
          </cell>
          <cell r="D629" t="str">
            <v>Alvi</v>
          </cell>
          <cell r="E629" t="str">
            <v>Not Meat</v>
          </cell>
          <cell r="F629" t="str">
            <v>Not Company</v>
          </cell>
          <cell r="G629">
            <v>656348.947912</v>
          </cell>
          <cell r="H629">
            <v>4358.7</v>
          </cell>
        </row>
        <row r="630">
          <cell r="B630" t="str">
            <v>SMUAlviEsparragosEsmeralda</v>
          </cell>
          <cell r="C630" t="str">
            <v>SMU</v>
          </cell>
          <cell r="D630" t="str">
            <v>Alvi</v>
          </cell>
          <cell r="E630" t="str">
            <v>Esparragos</v>
          </cell>
          <cell r="F630" t="str">
            <v>Esmeralda</v>
          </cell>
          <cell r="G630">
            <v>7485803.2160999998</v>
          </cell>
          <cell r="H630">
            <v>146110.5</v>
          </cell>
        </row>
        <row r="631">
          <cell r="B631" t="str">
            <v>WalmartWalmartFiestaEdra</v>
          </cell>
          <cell r="C631" t="str">
            <v>Walmart</v>
          </cell>
          <cell r="D631" t="str">
            <v>Walmart</v>
          </cell>
          <cell r="E631" t="str">
            <v>Fiesta</v>
          </cell>
          <cell r="F631" t="str">
            <v>Edra</v>
          </cell>
          <cell r="G631">
            <v>0</v>
          </cell>
          <cell r="H631">
            <v>1481.2</v>
          </cell>
        </row>
        <row r="632">
          <cell r="B632" t="str">
            <v>WalmartLider ExpressCondimentosEdra</v>
          </cell>
          <cell r="C632" t="str">
            <v>Walmart</v>
          </cell>
          <cell r="D632" t="str">
            <v>Lider Express</v>
          </cell>
          <cell r="E632" t="str">
            <v>Condimentos</v>
          </cell>
          <cell r="F632" t="str">
            <v>Edra</v>
          </cell>
          <cell r="G632">
            <v>1249458</v>
          </cell>
          <cell r="H632">
            <v>2541.9333329999999</v>
          </cell>
        </row>
        <row r="633">
          <cell r="B633" t="str">
            <v>WalmartCentral MayoristaHershey SHersheys</v>
          </cell>
          <cell r="C633" t="str">
            <v>Walmart</v>
          </cell>
          <cell r="D633" t="str">
            <v>Central Mayorista</v>
          </cell>
          <cell r="E633" t="str">
            <v>Hershey S</v>
          </cell>
          <cell r="F633" t="str">
            <v>Hersheys</v>
          </cell>
          <cell r="G633">
            <v>11448016.374081001</v>
          </cell>
          <cell r="H633">
            <v>86082.733332999996</v>
          </cell>
        </row>
        <row r="634">
          <cell r="B634" t="str">
            <v>WalmartWalmart CDNutsMarco Polo 1</v>
          </cell>
          <cell r="C634" t="str">
            <v>Walmart</v>
          </cell>
          <cell r="D634" t="str">
            <v>Walmart CD</v>
          </cell>
          <cell r="E634" t="str">
            <v>Nuts</v>
          </cell>
          <cell r="F634" t="str">
            <v>Marco Polo 1</v>
          </cell>
          <cell r="G634">
            <v>0</v>
          </cell>
          <cell r="H634">
            <v>0</v>
          </cell>
        </row>
        <row r="635">
          <cell r="B635" t="str">
            <v>CencosudJumboVinagresMarco Polo 2</v>
          </cell>
          <cell r="C635" t="str">
            <v>Cencosud</v>
          </cell>
          <cell r="D635" t="str">
            <v>Jumbo</v>
          </cell>
          <cell r="E635" t="str">
            <v>Vinagres</v>
          </cell>
          <cell r="F635" t="str">
            <v>Marco Polo 2</v>
          </cell>
          <cell r="G635">
            <v>1850100</v>
          </cell>
          <cell r="H635">
            <v>107658.927</v>
          </cell>
        </row>
        <row r="636">
          <cell r="B636" t="str">
            <v>SMUAlviPannettonesBauducco</v>
          </cell>
          <cell r="C636" t="str">
            <v>SMU</v>
          </cell>
          <cell r="D636" t="str">
            <v>Alvi</v>
          </cell>
          <cell r="E636" t="str">
            <v>Pannettones</v>
          </cell>
          <cell r="F636" t="str">
            <v>Bauducco</v>
          </cell>
          <cell r="G636">
            <v>0</v>
          </cell>
          <cell r="H636">
            <v>0</v>
          </cell>
        </row>
        <row r="637">
          <cell r="B637" t="str">
            <v>WalmartCentral MayoristaChoclitosEsmeralda</v>
          </cell>
          <cell r="C637" t="str">
            <v>Walmart</v>
          </cell>
          <cell r="D637" t="str">
            <v>Central Mayorista</v>
          </cell>
          <cell r="E637" t="str">
            <v>Choclitos</v>
          </cell>
          <cell r="F637" t="str">
            <v>Esmeralda</v>
          </cell>
          <cell r="G637">
            <v>4000032</v>
          </cell>
          <cell r="H637">
            <v>38522.699999999997</v>
          </cell>
        </row>
        <row r="638">
          <cell r="B638" t="str">
            <v>WalmartHiper LiderCookiesBauducco</v>
          </cell>
          <cell r="C638" t="str">
            <v>Walmart</v>
          </cell>
          <cell r="D638" t="str">
            <v>Hiper Lider</v>
          </cell>
          <cell r="E638" t="str">
            <v>Cookies</v>
          </cell>
          <cell r="F638" t="str">
            <v>Bauducco</v>
          </cell>
          <cell r="G638">
            <v>1998238</v>
          </cell>
          <cell r="H638">
            <v>77262.600000000006</v>
          </cell>
        </row>
        <row r="639">
          <cell r="B639" t="str">
            <v>WalmartHiper LiderFrutillasEsmeralda</v>
          </cell>
          <cell r="C639" t="str">
            <v>Walmart</v>
          </cell>
          <cell r="D639" t="str">
            <v>Hiper Lider</v>
          </cell>
          <cell r="E639" t="str">
            <v>Frutillas</v>
          </cell>
          <cell r="F639" t="str">
            <v>Esmeralda</v>
          </cell>
          <cell r="G639">
            <v>11196367.284999</v>
          </cell>
          <cell r="H639">
            <v>218055.76666600001</v>
          </cell>
        </row>
        <row r="640">
          <cell r="B640" t="str">
            <v>SMUAlviCacaoEdra</v>
          </cell>
          <cell r="C640" t="str">
            <v>SMU</v>
          </cell>
          <cell r="D640" t="str">
            <v>Alvi</v>
          </cell>
          <cell r="E640" t="str">
            <v>Cacao</v>
          </cell>
          <cell r="F640" t="str">
            <v>Edra</v>
          </cell>
          <cell r="G640">
            <v>1187439.4621329999</v>
          </cell>
          <cell r="H640">
            <v>88556.933332999994</v>
          </cell>
        </row>
        <row r="641">
          <cell r="B641" t="str">
            <v>WalmartCentral MayoristaPapas FritasMarco Polo 1</v>
          </cell>
          <cell r="C641" t="str">
            <v>Walmart</v>
          </cell>
          <cell r="D641" t="str">
            <v>Central Mayorista</v>
          </cell>
          <cell r="E641" t="str">
            <v>Papas Fritas</v>
          </cell>
          <cell r="F641" t="str">
            <v>Marco Polo 1</v>
          </cell>
          <cell r="G641">
            <v>21257398.952939998</v>
          </cell>
          <cell r="H641">
            <v>780246.56666600006</v>
          </cell>
        </row>
        <row r="642">
          <cell r="B642" t="str">
            <v>WalmartCentral MayoristaSalsas y AderezosDon Vittorio</v>
          </cell>
          <cell r="C642" t="str">
            <v>Walmart</v>
          </cell>
          <cell r="D642" t="str">
            <v>Central Mayorista</v>
          </cell>
          <cell r="E642" t="str">
            <v>Salsas y Aderezos</v>
          </cell>
          <cell r="F642" t="str">
            <v>Don Vittorio</v>
          </cell>
          <cell r="G642">
            <v>8820511.5</v>
          </cell>
          <cell r="H642">
            <v>79745.3</v>
          </cell>
        </row>
        <row r="643">
          <cell r="B643" t="str">
            <v>WalmartHiper LiderNot MeatNot Company</v>
          </cell>
          <cell r="C643" t="str">
            <v>Walmart</v>
          </cell>
          <cell r="D643" t="str">
            <v>Hiper Lider</v>
          </cell>
          <cell r="E643" t="str">
            <v>Not Meat</v>
          </cell>
          <cell r="F643" t="str">
            <v>Not Company</v>
          </cell>
          <cell r="G643">
            <v>33125498.21455</v>
          </cell>
          <cell r="H643">
            <v>1518753.6666659999</v>
          </cell>
        </row>
        <row r="644">
          <cell r="B644" t="str">
            <v>CencosudJumboLentejasEsmeralda</v>
          </cell>
          <cell r="C644" t="str">
            <v>Cencosud</v>
          </cell>
          <cell r="D644" t="str">
            <v>Jumbo</v>
          </cell>
          <cell r="E644" t="str">
            <v>Lentejas</v>
          </cell>
          <cell r="F644" t="str">
            <v>Esmeralda</v>
          </cell>
          <cell r="G644">
            <v>1247950.8400000001</v>
          </cell>
          <cell r="H644">
            <v>42832.361665999997</v>
          </cell>
        </row>
        <row r="645">
          <cell r="B645" t="str">
            <v>SMUMayorista 10MostazaMarcas Privadas</v>
          </cell>
          <cell r="C645" t="str">
            <v>SMU</v>
          </cell>
          <cell r="D645" t="str">
            <v>Mayorista 10</v>
          </cell>
          <cell r="E645" t="str">
            <v>Mostaza</v>
          </cell>
          <cell r="F645" t="str">
            <v>Marcas Privadas</v>
          </cell>
          <cell r="G645">
            <v>8665146.8561010007</v>
          </cell>
          <cell r="H645">
            <v>124122.93333299999</v>
          </cell>
        </row>
        <row r="646">
          <cell r="B646" t="str">
            <v>SMUAlviNot Ice CreamNot Company</v>
          </cell>
          <cell r="C646" t="str">
            <v>SMU</v>
          </cell>
          <cell r="D646" t="str">
            <v>Alvi</v>
          </cell>
          <cell r="E646" t="str">
            <v>Not Ice Cream</v>
          </cell>
          <cell r="F646" t="str">
            <v>Not Company</v>
          </cell>
          <cell r="G646">
            <v>22542.333331000002</v>
          </cell>
          <cell r="H646">
            <v>0</v>
          </cell>
        </row>
        <row r="647">
          <cell r="B647" t="str">
            <v>WalmartEkonoTartaraDon Juan</v>
          </cell>
          <cell r="C647" t="str">
            <v>Walmart</v>
          </cell>
          <cell r="D647" t="str">
            <v>Ekono</v>
          </cell>
          <cell r="E647" t="str">
            <v>Tartara</v>
          </cell>
          <cell r="F647" t="str">
            <v>Don Juan</v>
          </cell>
          <cell r="G647">
            <v>2001334.2751490001</v>
          </cell>
          <cell r="H647">
            <v>67213.333333000002</v>
          </cell>
        </row>
        <row r="648">
          <cell r="B648" t="str">
            <v>WalmartWalmartAt·n TradicionalVan Camps</v>
          </cell>
          <cell r="C648" t="str">
            <v>Walmart</v>
          </cell>
          <cell r="D648" t="str">
            <v>Walmart</v>
          </cell>
          <cell r="E648" t="str">
            <v>At·n Tradicional</v>
          </cell>
          <cell r="F648" t="str">
            <v>Van Camps</v>
          </cell>
          <cell r="G648">
            <v>1825022.297</v>
          </cell>
          <cell r="H648">
            <v>92666.333333000002</v>
          </cell>
        </row>
        <row r="649">
          <cell r="B649" t="str">
            <v>WalmartAcuentaChoclitosEsmeralda</v>
          </cell>
          <cell r="C649" t="str">
            <v>Walmart</v>
          </cell>
          <cell r="D649" t="str">
            <v>Acuenta</v>
          </cell>
          <cell r="E649" t="str">
            <v>Choclitos</v>
          </cell>
          <cell r="F649" t="str">
            <v>Esmeralda</v>
          </cell>
          <cell r="G649">
            <v>5957711.3818560001</v>
          </cell>
          <cell r="H649">
            <v>315951.59999999998</v>
          </cell>
        </row>
        <row r="650">
          <cell r="B650" t="str">
            <v>WalmartAcuentaTortilla ChipsMarcas Privadas</v>
          </cell>
          <cell r="C650" t="str">
            <v>Walmart</v>
          </cell>
          <cell r="D650" t="str">
            <v>Acuenta</v>
          </cell>
          <cell r="E650" t="str">
            <v>Tortilla Chips</v>
          </cell>
          <cell r="F650" t="str">
            <v>Marcas Privadas</v>
          </cell>
          <cell r="G650">
            <v>746022.93726000004</v>
          </cell>
          <cell r="H650">
            <v>180250.066666</v>
          </cell>
        </row>
        <row r="651">
          <cell r="B651" t="str">
            <v>WalmartEkonoTree NutsMarco Polo 1</v>
          </cell>
          <cell r="C651" t="str">
            <v>Walmart</v>
          </cell>
          <cell r="D651" t="str">
            <v>Ekono</v>
          </cell>
          <cell r="E651" t="str">
            <v>Tree Nuts</v>
          </cell>
          <cell r="F651" t="str">
            <v>Marco Polo 1</v>
          </cell>
          <cell r="G651">
            <v>1698714.9564</v>
          </cell>
          <cell r="H651">
            <v>68773</v>
          </cell>
        </row>
        <row r="652">
          <cell r="B652" t="str">
            <v>WalmartWalmart CDAlcachofasEsmeralda</v>
          </cell>
          <cell r="C652" t="str">
            <v>Walmart</v>
          </cell>
          <cell r="D652" t="str">
            <v>Walmart CD</v>
          </cell>
          <cell r="E652" t="str">
            <v>Alcachofas</v>
          </cell>
          <cell r="F652" t="str">
            <v>Esmeralda</v>
          </cell>
          <cell r="G652">
            <v>0</v>
          </cell>
          <cell r="H652">
            <v>0</v>
          </cell>
        </row>
        <row r="653">
          <cell r="B653" t="str">
            <v>WalmartCentral MayoristaVinagresDon Juan</v>
          </cell>
          <cell r="C653" t="str">
            <v>Walmart</v>
          </cell>
          <cell r="D653" t="str">
            <v>Central Mayorista</v>
          </cell>
          <cell r="E653" t="str">
            <v>Vinagres</v>
          </cell>
          <cell r="F653" t="str">
            <v>Don Juan</v>
          </cell>
          <cell r="G653">
            <v>4210830.4078310002</v>
          </cell>
          <cell r="H653">
            <v>75692.033332999999</v>
          </cell>
        </row>
        <row r="654">
          <cell r="B654" t="str">
            <v>SMUAlviMayonesaMarcas Privadas</v>
          </cell>
          <cell r="C654" t="str">
            <v>SMU</v>
          </cell>
          <cell r="D654" t="str">
            <v>Alvi</v>
          </cell>
          <cell r="E654" t="str">
            <v>Mayonesa</v>
          </cell>
          <cell r="F654" t="str">
            <v>Marcas Privadas</v>
          </cell>
          <cell r="G654">
            <v>1774012.5137159999</v>
          </cell>
          <cell r="H654">
            <v>223715.63333300001</v>
          </cell>
        </row>
        <row r="655">
          <cell r="B655" t="str">
            <v>WalmartWalmartPapas FritasMarco Polo 1</v>
          </cell>
          <cell r="C655" t="str">
            <v>Walmart</v>
          </cell>
          <cell r="D655" t="str">
            <v>Walmart</v>
          </cell>
          <cell r="E655" t="str">
            <v>Papas Fritas</v>
          </cell>
          <cell r="F655" t="str">
            <v>Marco Polo 1</v>
          </cell>
          <cell r="G655">
            <v>2263184.5279089999</v>
          </cell>
          <cell r="H655">
            <v>157649.23333300001</v>
          </cell>
        </row>
        <row r="656">
          <cell r="B656" t="str">
            <v>TottusTottusPapas HorneadasPringles</v>
          </cell>
          <cell r="C656" t="str">
            <v>Tottus</v>
          </cell>
          <cell r="D656" t="str">
            <v>Tottus</v>
          </cell>
          <cell r="E656" t="str">
            <v>Papas Horneadas</v>
          </cell>
          <cell r="F656" t="str">
            <v>Pringles</v>
          </cell>
          <cell r="G656">
            <v>2059790.5050240001</v>
          </cell>
          <cell r="H656">
            <v>212221.17394199999</v>
          </cell>
        </row>
        <row r="657">
          <cell r="B657" t="str">
            <v>WalmartCentral MayoristaCafÚCopacabana</v>
          </cell>
          <cell r="C657" t="str">
            <v>Walmart</v>
          </cell>
          <cell r="D657" t="str">
            <v>Central Mayorista</v>
          </cell>
          <cell r="E657" t="str">
            <v>CafÚ</v>
          </cell>
          <cell r="F657" t="str">
            <v>Copacabana</v>
          </cell>
          <cell r="G657">
            <v>1932310</v>
          </cell>
          <cell r="H657">
            <v>38745.666665999997</v>
          </cell>
        </row>
        <row r="658">
          <cell r="B658" t="str">
            <v>CencosudSanta IsabelSaborizantesMarco Polo 2</v>
          </cell>
          <cell r="C658" t="str">
            <v>Cencosud</v>
          </cell>
          <cell r="D658" t="str">
            <v>Santa Isabel</v>
          </cell>
          <cell r="E658" t="str">
            <v>Saborizantes</v>
          </cell>
          <cell r="F658" t="str">
            <v>Marco Polo 2</v>
          </cell>
          <cell r="G658">
            <v>70668.72</v>
          </cell>
          <cell r="H658">
            <v>32.716999999999999</v>
          </cell>
        </row>
        <row r="659">
          <cell r="B659" t="str">
            <v>WalmartHiper LiderCacaoMarco Polo 2</v>
          </cell>
          <cell r="C659" t="str">
            <v>Walmart</v>
          </cell>
          <cell r="D659" t="str">
            <v>Hiper Lider</v>
          </cell>
          <cell r="E659" t="str">
            <v>Cacao</v>
          </cell>
          <cell r="F659" t="str">
            <v>Marco Polo 2</v>
          </cell>
          <cell r="G659">
            <v>6680</v>
          </cell>
          <cell r="H659">
            <v>0</v>
          </cell>
        </row>
        <row r="660">
          <cell r="B660" t="str">
            <v>CencosudSanta IsabelCacaoMarco Polo 2</v>
          </cell>
          <cell r="C660" t="str">
            <v>Cencosud</v>
          </cell>
          <cell r="D660" t="str">
            <v>Santa Isabel</v>
          </cell>
          <cell r="E660" t="str">
            <v>Cacao</v>
          </cell>
          <cell r="F660" t="str">
            <v>Marco Polo 2</v>
          </cell>
          <cell r="G660">
            <v>-9292.4249999999993</v>
          </cell>
          <cell r="H660">
            <v>0</v>
          </cell>
        </row>
        <row r="661">
          <cell r="B661" t="str">
            <v>SMUMayorista 10AlcachofasEsmeralda</v>
          </cell>
          <cell r="C661" t="str">
            <v>SMU</v>
          </cell>
          <cell r="D661" t="str">
            <v>Mayorista 10</v>
          </cell>
          <cell r="E661" t="str">
            <v>Alcachofas</v>
          </cell>
          <cell r="F661" t="str">
            <v>Esmeralda</v>
          </cell>
          <cell r="G661">
            <v>412748.93656599999</v>
          </cell>
          <cell r="H661">
            <v>0</v>
          </cell>
        </row>
        <row r="662">
          <cell r="B662" t="str">
            <v>SMUMayorista 10Tortilla ChipsInferno</v>
          </cell>
          <cell r="C662" t="str">
            <v>SMU</v>
          </cell>
          <cell r="D662" t="str">
            <v>Mayorista 10</v>
          </cell>
          <cell r="E662" t="str">
            <v>Tortilla Chips</v>
          </cell>
          <cell r="F662" t="str">
            <v>Inferno</v>
          </cell>
          <cell r="G662">
            <v>1053982.535252</v>
          </cell>
          <cell r="H662">
            <v>38886.466666</v>
          </cell>
        </row>
        <row r="663">
          <cell r="B663" t="str">
            <v>WalmartWalmartClubTe Club</v>
          </cell>
          <cell r="C663" t="str">
            <v>Walmart</v>
          </cell>
          <cell r="D663" t="str">
            <v>Walmart</v>
          </cell>
          <cell r="E663" t="str">
            <v>Club</v>
          </cell>
          <cell r="F663" t="str">
            <v>Te Club</v>
          </cell>
          <cell r="G663">
            <v>1647527.6604480001</v>
          </cell>
          <cell r="H663">
            <v>11682.3</v>
          </cell>
        </row>
        <row r="664">
          <cell r="B664" t="str">
            <v>SMUAlviAceitunasDon Juan</v>
          </cell>
          <cell r="C664" t="str">
            <v>SMU</v>
          </cell>
          <cell r="D664" t="str">
            <v>Alvi</v>
          </cell>
          <cell r="E664" t="str">
            <v>Aceitunas</v>
          </cell>
          <cell r="F664" t="str">
            <v>Don Juan</v>
          </cell>
          <cell r="G664">
            <v>3795353.2062189998</v>
          </cell>
          <cell r="H664">
            <v>1536.1666660000001</v>
          </cell>
        </row>
        <row r="665">
          <cell r="B665" t="str">
            <v>TottusTottusAjiDon Juan</v>
          </cell>
          <cell r="C665" t="str">
            <v>Tottus</v>
          </cell>
          <cell r="D665" t="str">
            <v>Tottus</v>
          </cell>
          <cell r="E665" t="str">
            <v>Aji</v>
          </cell>
          <cell r="F665" t="str">
            <v>Don Juan</v>
          </cell>
          <cell r="G665">
            <v>1686096.836069</v>
          </cell>
          <cell r="H665">
            <v>81221.639664999995</v>
          </cell>
        </row>
        <row r="666">
          <cell r="B666" t="str">
            <v>TottusTottusEsparragosEsmeralda</v>
          </cell>
          <cell r="C666" t="str">
            <v>Tottus</v>
          </cell>
          <cell r="D666" t="str">
            <v>Tottus</v>
          </cell>
          <cell r="E666" t="str">
            <v>Esparragos</v>
          </cell>
          <cell r="F666" t="str">
            <v>Esmeralda</v>
          </cell>
          <cell r="G666">
            <v>3657395.3139749998</v>
          </cell>
          <cell r="H666">
            <v>114405.527913</v>
          </cell>
        </row>
        <row r="667">
          <cell r="B667" t="str">
            <v>WalmartWalmart CDJugo de Lim¾nMarcas Privadas</v>
          </cell>
          <cell r="C667" t="str">
            <v>Walmart</v>
          </cell>
          <cell r="D667" t="str">
            <v>Walmart CD</v>
          </cell>
          <cell r="E667" t="str">
            <v>Jugo de Lim¾n</v>
          </cell>
          <cell r="F667" t="str">
            <v>Marcas Privadas</v>
          </cell>
          <cell r="G667">
            <v>0</v>
          </cell>
          <cell r="H667">
            <v>0</v>
          </cell>
        </row>
        <row r="668">
          <cell r="B668" t="str">
            <v>SMUUnimarcRamitasInferno</v>
          </cell>
          <cell r="C668" t="str">
            <v>SMU</v>
          </cell>
          <cell r="D668" t="str">
            <v>Unimarc</v>
          </cell>
          <cell r="E668" t="str">
            <v>Ramitas</v>
          </cell>
          <cell r="F668" t="str">
            <v>Inferno</v>
          </cell>
          <cell r="G668">
            <v>3435578.4626879999</v>
          </cell>
          <cell r="H668">
            <v>101824.2</v>
          </cell>
        </row>
        <row r="669">
          <cell r="B669" t="str">
            <v>WalmartWalmartHershey SHersheys</v>
          </cell>
          <cell r="C669" t="str">
            <v>Walmart</v>
          </cell>
          <cell r="D669" t="str">
            <v>Walmart</v>
          </cell>
          <cell r="E669" t="str">
            <v>Hershey S</v>
          </cell>
          <cell r="F669" t="str">
            <v>Hersheys</v>
          </cell>
          <cell r="G669">
            <v>8222892.9552600002</v>
          </cell>
          <cell r="H669">
            <v>16411.900000000001</v>
          </cell>
        </row>
        <row r="670">
          <cell r="B670" t="str">
            <v>WalmartWalmartMentos-CandiesPerfetti Van Melle</v>
          </cell>
          <cell r="C670" t="str">
            <v>Walmart</v>
          </cell>
          <cell r="D670" t="str">
            <v>Walmart</v>
          </cell>
          <cell r="E670" t="str">
            <v>Mentos-Candies</v>
          </cell>
          <cell r="F670" t="str">
            <v>Perfetti Van Melle</v>
          </cell>
          <cell r="G670">
            <v>1436075.1063699999</v>
          </cell>
          <cell r="H670">
            <v>17259.866666000002</v>
          </cell>
        </row>
        <row r="671">
          <cell r="B671" t="str">
            <v>SMUAlviPorotosEsmeralda</v>
          </cell>
          <cell r="C671" t="str">
            <v>SMU</v>
          </cell>
          <cell r="D671" t="str">
            <v>Alvi</v>
          </cell>
          <cell r="E671" t="str">
            <v>Porotos</v>
          </cell>
          <cell r="F671" t="str">
            <v>Esmeralda</v>
          </cell>
          <cell r="G671">
            <v>0</v>
          </cell>
          <cell r="H671">
            <v>0</v>
          </cell>
        </row>
        <row r="672">
          <cell r="B672" t="str">
            <v>CencosudSanta IsabelObleasBauducco</v>
          </cell>
          <cell r="C672" t="str">
            <v>Cencosud</v>
          </cell>
          <cell r="D672" t="str">
            <v>Santa Isabel</v>
          </cell>
          <cell r="E672" t="str">
            <v>Obleas</v>
          </cell>
          <cell r="F672" t="str">
            <v>Bauducco</v>
          </cell>
          <cell r="G672">
            <v>-1342.86</v>
          </cell>
          <cell r="H672">
            <v>0</v>
          </cell>
        </row>
        <row r="673">
          <cell r="B673" t="str">
            <v>WalmartCentral MayoristaPi±asEsmeralda</v>
          </cell>
          <cell r="C673" t="str">
            <v>Walmart</v>
          </cell>
          <cell r="D673" t="str">
            <v>Central Mayorista</v>
          </cell>
          <cell r="E673" t="str">
            <v>Pi±as</v>
          </cell>
          <cell r="F673" t="str">
            <v>Esmeralda</v>
          </cell>
          <cell r="G673">
            <v>3545239</v>
          </cell>
          <cell r="H673">
            <v>89139.133333000005</v>
          </cell>
        </row>
        <row r="674">
          <cell r="B674" t="str">
            <v>WalmartEkonoNutsMarco Polo 1</v>
          </cell>
          <cell r="C674" t="str">
            <v>Walmart</v>
          </cell>
          <cell r="D674" t="str">
            <v>Ekono</v>
          </cell>
          <cell r="E674" t="str">
            <v>Nuts</v>
          </cell>
          <cell r="F674" t="str">
            <v>Marco Polo 1</v>
          </cell>
          <cell r="G674">
            <v>2888502.2004999998</v>
          </cell>
          <cell r="H674">
            <v>121231.266666</v>
          </cell>
        </row>
        <row r="675">
          <cell r="B675" t="str">
            <v>WalmartWalmartNot MilkNot Company</v>
          </cell>
          <cell r="C675" t="str">
            <v>Walmart</v>
          </cell>
          <cell r="D675" t="str">
            <v>Walmart</v>
          </cell>
          <cell r="E675" t="str">
            <v>Not Milk</v>
          </cell>
          <cell r="F675" t="str">
            <v>Not Company</v>
          </cell>
          <cell r="G675">
            <v>360267.47178899997</v>
          </cell>
          <cell r="H675">
            <v>13314.4</v>
          </cell>
        </row>
        <row r="676">
          <cell r="B676" t="str">
            <v>TottusTottusTartaraMarcas Privadas</v>
          </cell>
          <cell r="C676" t="str">
            <v>Tottus</v>
          </cell>
          <cell r="D676" t="str">
            <v>Tottus</v>
          </cell>
          <cell r="E676" t="str">
            <v>Tartara</v>
          </cell>
          <cell r="F676" t="str">
            <v>Marcas Privadas</v>
          </cell>
          <cell r="G676">
            <v>1044390.904326</v>
          </cell>
          <cell r="H676">
            <v>127425.74992</v>
          </cell>
        </row>
        <row r="677">
          <cell r="B677" t="str">
            <v>WalmartWalmartAtun PremiumVan Camps</v>
          </cell>
          <cell r="C677" t="str">
            <v>Walmart</v>
          </cell>
          <cell r="D677" t="str">
            <v>Walmart</v>
          </cell>
          <cell r="E677" t="str">
            <v>Atun Premium</v>
          </cell>
          <cell r="F677" t="str">
            <v>Van Camps</v>
          </cell>
          <cell r="G677">
            <v>340847.43901199999</v>
          </cell>
          <cell r="H677">
            <v>4899.5</v>
          </cell>
        </row>
        <row r="678">
          <cell r="B678" t="str">
            <v>WalmartHiper LiderCondimentosEdra</v>
          </cell>
          <cell r="C678" t="str">
            <v>Walmart</v>
          </cell>
          <cell r="D678" t="str">
            <v>Hiper Lider</v>
          </cell>
          <cell r="E678" t="str">
            <v>Condimentos</v>
          </cell>
          <cell r="F678" t="str">
            <v>Edra</v>
          </cell>
          <cell r="G678">
            <v>4921574</v>
          </cell>
          <cell r="H678">
            <v>41052</v>
          </cell>
        </row>
        <row r="679">
          <cell r="B679" t="str">
            <v>WalmartCentral MayoristaTic - TacFerrero</v>
          </cell>
          <cell r="C679" t="str">
            <v>Walmart</v>
          </cell>
          <cell r="D679" t="str">
            <v>Central Mayorista</v>
          </cell>
          <cell r="E679" t="str">
            <v>Tic - Tac</v>
          </cell>
          <cell r="F679" t="str">
            <v>Ferrero</v>
          </cell>
          <cell r="G679">
            <v>22985632</v>
          </cell>
          <cell r="H679">
            <v>70590.233332999996</v>
          </cell>
        </row>
        <row r="680">
          <cell r="B680" t="str">
            <v>WalmartWalmartRamitasMarcas Privadas</v>
          </cell>
          <cell r="C680" t="str">
            <v>Walmart</v>
          </cell>
          <cell r="D680" t="str">
            <v>Walmart</v>
          </cell>
          <cell r="E680" t="str">
            <v>Ramitas</v>
          </cell>
          <cell r="F680" t="str">
            <v>Marcas Privadas</v>
          </cell>
          <cell r="G680">
            <v>0</v>
          </cell>
          <cell r="H680">
            <v>7856.8</v>
          </cell>
        </row>
        <row r="681">
          <cell r="B681" t="str">
            <v>WalmartWalmartReese SHersheys</v>
          </cell>
          <cell r="C681" t="str">
            <v>Walmart</v>
          </cell>
          <cell r="D681" t="str">
            <v>Walmart</v>
          </cell>
          <cell r="E681" t="str">
            <v>Reese S</v>
          </cell>
          <cell r="F681" t="str">
            <v>Hersheys</v>
          </cell>
          <cell r="G681">
            <v>470199.88267999998</v>
          </cell>
          <cell r="H681">
            <v>11841.433333000001</v>
          </cell>
        </row>
        <row r="682">
          <cell r="B682" t="str">
            <v>WalmartAcuentaPastasBarilla</v>
          </cell>
          <cell r="C682" t="str">
            <v>Walmart</v>
          </cell>
          <cell r="D682" t="str">
            <v>Acuenta</v>
          </cell>
          <cell r="E682" t="str">
            <v>Pastas</v>
          </cell>
          <cell r="F682" t="str">
            <v>Barilla</v>
          </cell>
          <cell r="G682">
            <v>380114.49999500002</v>
          </cell>
          <cell r="H682">
            <v>590.76666599999999</v>
          </cell>
        </row>
        <row r="683">
          <cell r="B683" t="str">
            <v>TottusTottusTartaraDon Juan</v>
          </cell>
          <cell r="C683" t="str">
            <v>Tottus</v>
          </cell>
          <cell r="D683" t="str">
            <v>Tottus</v>
          </cell>
          <cell r="E683" t="str">
            <v>Tartara</v>
          </cell>
          <cell r="F683" t="str">
            <v>Don Juan</v>
          </cell>
          <cell r="G683">
            <v>0</v>
          </cell>
          <cell r="H683">
            <v>0</v>
          </cell>
        </row>
        <row r="684">
          <cell r="B684" t="str">
            <v>WalmartCentral MayoristaSalsas y AderezosBarilla</v>
          </cell>
          <cell r="C684" t="str">
            <v>Walmart</v>
          </cell>
          <cell r="D684" t="str">
            <v>Central Mayorista</v>
          </cell>
          <cell r="E684" t="str">
            <v>Salsas y Aderezos</v>
          </cell>
          <cell r="F684" t="str">
            <v>Barilla</v>
          </cell>
          <cell r="G684">
            <v>98094.999983999995</v>
          </cell>
          <cell r="H684">
            <v>0</v>
          </cell>
        </row>
        <row r="685">
          <cell r="B685" t="str">
            <v>WalmartWalmart CDMostazaDon Juan</v>
          </cell>
          <cell r="C685" t="str">
            <v>Walmart</v>
          </cell>
          <cell r="D685" t="str">
            <v>Walmart CD</v>
          </cell>
          <cell r="E685" t="str">
            <v>Mostaza</v>
          </cell>
          <cell r="F685" t="str">
            <v>Don Juan</v>
          </cell>
          <cell r="G685">
            <v>0</v>
          </cell>
          <cell r="H685">
            <v>0</v>
          </cell>
        </row>
        <row r="686">
          <cell r="B686" t="str">
            <v>TottusTottusCondimentosMarco Polo 2</v>
          </cell>
          <cell r="C686" t="str">
            <v>Tottus</v>
          </cell>
          <cell r="D686" t="str">
            <v>Tottus</v>
          </cell>
          <cell r="E686" t="str">
            <v>Condimentos</v>
          </cell>
          <cell r="F686" t="str">
            <v>Marco Polo 2</v>
          </cell>
          <cell r="G686">
            <v>-704.20156799999995</v>
          </cell>
          <cell r="H686">
            <v>23.473385</v>
          </cell>
        </row>
        <row r="687">
          <cell r="B687" t="str">
            <v>WalmartAcuentaTortilla ChipsMarco Polo 1</v>
          </cell>
          <cell r="C687" t="str">
            <v>Walmart</v>
          </cell>
          <cell r="D687" t="str">
            <v>Acuenta</v>
          </cell>
          <cell r="E687" t="str">
            <v>Tortilla Chips</v>
          </cell>
          <cell r="F687" t="str">
            <v>Marco Polo 1</v>
          </cell>
          <cell r="G687">
            <v>356852.33420600003</v>
          </cell>
          <cell r="H687">
            <v>4247.2333330000001</v>
          </cell>
        </row>
        <row r="688">
          <cell r="B688" t="str">
            <v>SMUAlviPanBauducco</v>
          </cell>
          <cell r="C688" t="str">
            <v>SMU</v>
          </cell>
          <cell r="D688" t="str">
            <v>Alvi</v>
          </cell>
          <cell r="E688" t="str">
            <v>Pan</v>
          </cell>
          <cell r="F688" t="str">
            <v>Bauducco</v>
          </cell>
          <cell r="G688">
            <v>0</v>
          </cell>
          <cell r="H688">
            <v>0</v>
          </cell>
        </row>
        <row r="689">
          <cell r="B689" t="str">
            <v>WalmartWalmart CDMayonesaMarcas Privadas</v>
          </cell>
          <cell r="C689" t="str">
            <v>Walmart</v>
          </cell>
          <cell r="D689" t="str">
            <v>Walmart CD</v>
          </cell>
          <cell r="E689" t="str">
            <v>Mayonesa</v>
          </cell>
          <cell r="F689" t="str">
            <v>Marcas Privadas</v>
          </cell>
          <cell r="G689">
            <v>0</v>
          </cell>
          <cell r="H689">
            <v>0</v>
          </cell>
        </row>
        <row r="690">
          <cell r="B690" t="str">
            <v>SMUAlviSaborizantesMarco Polo 2</v>
          </cell>
          <cell r="C690" t="str">
            <v>SMU</v>
          </cell>
          <cell r="D690" t="str">
            <v>Alvi</v>
          </cell>
          <cell r="E690" t="str">
            <v>Saborizantes</v>
          </cell>
          <cell r="F690" t="str">
            <v>Marco Polo 2</v>
          </cell>
          <cell r="G690">
            <v>0</v>
          </cell>
          <cell r="H690">
            <v>0</v>
          </cell>
        </row>
        <row r="691">
          <cell r="B691" t="str">
            <v>CencosudJumboExcelsiorExcelsior</v>
          </cell>
          <cell r="C691" t="str">
            <v>Cencosud</v>
          </cell>
          <cell r="D691" t="str">
            <v>Jumbo</v>
          </cell>
          <cell r="E691" t="str">
            <v>Excelsior</v>
          </cell>
          <cell r="F691" t="str">
            <v>Excelsior</v>
          </cell>
          <cell r="G691">
            <v>966328.32808799995</v>
          </cell>
          <cell r="H691">
            <v>54993.285333</v>
          </cell>
        </row>
        <row r="692">
          <cell r="B692" t="str">
            <v>SMUMayorista 10SardinasVan Camps</v>
          </cell>
          <cell r="C692" t="str">
            <v>SMU</v>
          </cell>
          <cell r="D692" t="str">
            <v>Mayorista 10</v>
          </cell>
          <cell r="E692" t="str">
            <v>Sardinas</v>
          </cell>
          <cell r="F692" t="str">
            <v>Van Camps</v>
          </cell>
          <cell r="G692">
            <v>479528.96159999998</v>
          </cell>
          <cell r="H692">
            <v>0</v>
          </cell>
        </row>
        <row r="693">
          <cell r="B693" t="str">
            <v>CencosudSanta IsabelSalsas y AderezosBarilla</v>
          </cell>
          <cell r="C693" t="str">
            <v>Cencosud</v>
          </cell>
          <cell r="D693" t="str">
            <v>Santa Isabel</v>
          </cell>
          <cell r="E693" t="str">
            <v>Salsas y Aderezos</v>
          </cell>
          <cell r="F693" t="str">
            <v>Barilla</v>
          </cell>
          <cell r="G693">
            <v>50750.440375999999</v>
          </cell>
          <cell r="H693">
            <v>871.49466600000005</v>
          </cell>
        </row>
        <row r="694">
          <cell r="B694" t="str">
            <v>SMUAlviAlcachofasEsmeralda</v>
          </cell>
          <cell r="C694" t="str">
            <v>SMU</v>
          </cell>
          <cell r="D694" t="str">
            <v>Alvi</v>
          </cell>
          <cell r="E694" t="str">
            <v>Alcachofas</v>
          </cell>
          <cell r="F694" t="str">
            <v>Esmeralda</v>
          </cell>
          <cell r="G694">
            <v>90203.409977999996</v>
          </cell>
          <cell r="H694">
            <v>0</v>
          </cell>
        </row>
        <row r="695">
          <cell r="B695" t="str">
            <v>SMUAlviGomitasAmos</v>
          </cell>
          <cell r="C695" t="str">
            <v>SMU</v>
          </cell>
          <cell r="D695" t="str">
            <v>Alvi</v>
          </cell>
          <cell r="E695" t="str">
            <v>Gomitas</v>
          </cell>
          <cell r="F695" t="str">
            <v>Amos</v>
          </cell>
          <cell r="G695">
            <v>0</v>
          </cell>
          <cell r="H695">
            <v>0</v>
          </cell>
        </row>
        <row r="696">
          <cell r="B696" t="str">
            <v>WalmartWalmart CDNot Ice CreamNot Company</v>
          </cell>
          <cell r="C696" t="str">
            <v>Walmart</v>
          </cell>
          <cell r="D696" t="str">
            <v>Walmart CD</v>
          </cell>
          <cell r="E696" t="str">
            <v>Not Ice Cream</v>
          </cell>
          <cell r="F696" t="str">
            <v>Not Company</v>
          </cell>
          <cell r="G696">
            <v>0</v>
          </cell>
          <cell r="H696">
            <v>0</v>
          </cell>
        </row>
        <row r="697">
          <cell r="B697" t="str">
            <v>WalmartWalmart CDTortilla ChipsMarco Polo 1</v>
          </cell>
          <cell r="C697" t="str">
            <v>Walmart</v>
          </cell>
          <cell r="D697" t="str">
            <v>Walmart CD</v>
          </cell>
          <cell r="E697" t="str">
            <v>Tortilla Chips</v>
          </cell>
          <cell r="F697" t="str">
            <v>Marco Polo 1</v>
          </cell>
          <cell r="G697">
            <v>0</v>
          </cell>
          <cell r="H697">
            <v>0</v>
          </cell>
        </row>
        <row r="698">
          <cell r="B698" t="str">
            <v>WalmartWalmart CDCafÚ - Grano MolidoLavazza</v>
          </cell>
          <cell r="C698" t="str">
            <v>Walmart</v>
          </cell>
          <cell r="D698" t="str">
            <v>Walmart CD</v>
          </cell>
          <cell r="E698" t="str">
            <v>CafÚ - Grano Molido</v>
          </cell>
          <cell r="F698" t="str">
            <v>Lavazza</v>
          </cell>
          <cell r="G698">
            <v>0</v>
          </cell>
          <cell r="H698">
            <v>0</v>
          </cell>
        </row>
        <row r="699">
          <cell r="B699" t="str">
            <v>WalmartWalmartCafÚ - InstantßneoLavazza</v>
          </cell>
          <cell r="C699" t="str">
            <v>Walmart</v>
          </cell>
          <cell r="D699" t="str">
            <v>Walmart</v>
          </cell>
          <cell r="E699" t="str">
            <v>CafÚ - Instantßneo</v>
          </cell>
          <cell r="F699" t="str">
            <v>Lavazza</v>
          </cell>
          <cell r="G699">
            <v>612784.69998699997</v>
          </cell>
          <cell r="H699">
            <v>10282.533332999999</v>
          </cell>
        </row>
        <row r="700">
          <cell r="B700" t="str">
            <v>CencosudJumboCacaoMarco Polo 2</v>
          </cell>
          <cell r="C700" t="str">
            <v>Cencosud</v>
          </cell>
          <cell r="D700" t="str">
            <v>Jumbo</v>
          </cell>
          <cell r="E700" t="str">
            <v>Cacao</v>
          </cell>
          <cell r="F700" t="str">
            <v>Marco Polo 2</v>
          </cell>
          <cell r="G700">
            <v>95654.55</v>
          </cell>
          <cell r="H700">
            <v>47.563000000000002</v>
          </cell>
        </row>
        <row r="701">
          <cell r="B701" t="str">
            <v>WalmartWalmartNutellaFerrero</v>
          </cell>
          <cell r="C701" t="str">
            <v>Walmart</v>
          </cell>
          <cell r="D701" t="str">
            <v>Walmart</v>
          </cell>
          <cell r="E701" t="str">
            <v>Nutella</v>
          </cell>
          <cell r="F701" t="str">
            <v>Ferrero</v>
          </cell>
          <cell r="G701">
            <v>1265478.409341</v>
          </cell>
          <cell r="H701">
            <v>19763.933333000001</v>
          </cell>
        </row>
        <row r="702">
          <cell r="B702" t="str">
            <v>WalmartWalmart CDSnack MixMarcas Privadas</v>
          </cell>
          <cell r="C702" t="str">
            <v>Walmart</v>
          </cell>
          <cell r="D702" t="str">
            <v>Walmart CD</v>
          </cell>
          <cell r="E702" t="str">
            <v>Snack Mix</v>
          </cell>
          <cell r="F702" t="str">
            <v>Marcas Privadas</v>
          </cell>
          <cell r="G702">
            <v>0</v>
          </cell>
          <cell r="H702">
            <v>0</v>
          </cell>
        </row>
        <row r="703">
          <cell r="B703" t="str">
            <v>SMUUnimarcAjiMarcas Privadas</v>
          </cell>
          <cell r="C703" t="str">
            <v>SMU</v>
          </cell>
          <cell r="D703" t="str">
            <v>Unimarc</v>
          </cell>
          <cell r="E703" t="str">
            <v>Aji</v>
          </cell>
          <cell r="F703" t="str">
            <v>Marcas Privadas</v>
          </cell>
          <cell r="G703">
            <v>6802.7706600000001</v>
          </cell>
          <cell r="H703">
            <v>0</v>
          </cell>
        </row>
        <row r="704">
          <cell r="B704" t="str">
            <v>WalmartHiper LiderPapas HorneadasPringles</v>
          </cell>
          <cell r="C704" t="str">
            <v>Walmart</v>
          </cell>
          <cell r="D704" t="str">
            <v>Hiper Lider</v>
          </cell>
          <cell r="E704" t="str">
            <v>Papas Horneadas</v>
          </cell>
          <cell r="F704" t="str">
            <v>Pringles</v>
          </cell>
          <cell r="G704">
            <v>548184</v>
          </cell>
          <cell r="H704">
            <v>23409.533332999999</v>
          </cell>
        </row>
        <row r="705">
          <cell r="B705" t="str">
            <v>WalmartWalmartSardinasVan Camps</v>
          </cell>
          <cell r="C705" t="str">
            <v>Walmart</v>
          </cell>
          <cell r="D705" t="str">
            <v>Walmart</v>
          </cell>
          <cell r="E705" t="str">
            <v>Sardinas</v>
          </cell>
          <cell r="F705" t="str">
            <v>Van Camps</v>
          </cell>
          <cell r="G705">
            <v>266108.49957400002</v>
          </cell>
          <cell r="H705">
            <v>1198.1666660000001</v>
          </cell>
        </row>
        <row r="706">
          <cell r="B706" t="str">
            <v>SMUMayorista 10KetchupDon Juan</v>
          </cell>
          <cell r="C706" t="str">
            <v>SMU</v>
          </cell>
          <cell r="D706" t="str">
            <v>Mayorista 10</v>
          </cell>
          <cell r="E706" t="str">
            <v>Ketchup</v>
          </cell>
          <cell r="F706" t="str">
            <v>Don Juan</v>
          </cell>
          <cell r="G706">
            <v>542243</v>
          </cell>
          <cell r="H706">
            <v>16.433333000000001</v>
          </cell>
        </row>
        <row r="707">
          <cell r="B707" t="str">
            <v>CencosudSanta IsabelAtun PremiumVan Camps</v>
          </cell>
          <cell r="C707" t="str">
            <v>Cencosud</v>
          </cell>
          <cell r="D707" t="str">
            <v>Santa Isabel</v>
          </cell>
          <cell r="E707" t="str">
            <v>Atun Premium</v>
          </cell>
          <cell r="F707" t="str">
            <v>Van Camps</v>
          </cell>
          <cell r="G707">
            <v>25309.448622</v>
          </cell>
          <cell r="H707">
            <v>1548.2353330000001</v>
          </cell>
        </row>
        <row r="708">
          <cell r="B708" t="str">
            <v>WalmartAcuentaPapas FritasInferno</v>
          </cell>
          <cell r="C708" t="str">
            <v>Walmart</v>
          </cell>
          <cell r="D708" t="str">
            <v>Acuenta</v>
          </cell>
          <cell r="E708" t="str">
            <v>Papas Fritas</v>
          </cell>
          <cell r="F708" t="str">
            <v>Inferno</v>
          </cell>
          <cell r="G708">
            <v>0</v>
          </cell>
          <cell r="H708">
            <v>972.9</v>
          </cell>
        </row>
        <row r="709">
          <cell r="B709" t="str">
            <v>WalmartWalmartSalsas y AderezosDon Juan</v>
          </cell>
          <cell r="C709" t="str">
            <v>Walmart</v>
          </cell>
          <cell r="D709" t="str">
            <v>Walmart</v>
          </cell>
          <cell r="E709" t="str">
            <v>Salsas y Aderezos</v>
          </cell>
          <cell r="F709" t="str">
            <v>Don Juan</v>
          </cell>
          <cell r="G709">
            <v>0</v>
          </cell>
          <cell r="H709">
            <v>0</v>
          </cell>
        </row>
        <row r="710">
          <cell r="B710" t="str">
            <v>SMUAlviExcelsiorExcelsior</v>
          </cell>
          <cell r="C710" t="str">
            <v>SMU</v>
          </cell>
          <cell r="D710" t="str">
            <v>Alvi</v>
          </cell>
          <cell r="E710" t="str">
            <v>Excelsior</v>
          </cell>
          <cell r="F710" t="str">
            <v>Excelsior</v>
          </cell>
          <cell r="G710">
            <v>0</v>
          </cell>
          <cell r="H710">
            <v>0</v>
          </cell>
        </row>
        <row r="711">
          <cell r="B711" t="str">
            <v>WalmartWalmart CDPastasBarilla</v>
          </cell>
          <cell r="C711" t="str">
            <v>Walmart</v>
          </cell>
          <cell r="D711" t="str">
            <v>Walmart CD</v>
          </cell>
          <cell r="E711" t="str">
            <v>Pastas</v>
          </cell>
          <cell r="F711" t="str">
            <v>Barilla</v>
          </cell>
          <cell r="G711">
            <v>0</v>
          </cell>
          <cell r="H711">
            <v>0</v>
          </cell>
        </row>
        <row r="712">
          <cell r="B712" t="str">
            <v>SMUAlviQuequesBauducco</v>
          </cell>
          <cell r="C712" t="str">
            <v>SMU</v>
          </cell>
          <cell r="D712" t="str">
            <v>Alvi</v>
          </cell>
          <cell r="E712" t="str">
            <v>Queques</v>
          </cell>
          <cell r="F712" t="str">
            <v>Bauducco</v>
          </cell>
          <cell r="G712">
            <v>0</v>
          </cell>
          <cell r="H712">
            <v>0</v>
          </cell>
        </row>
        <row r="713">
          <cell r="B713" t="str">
            <v>WalmartWalmartTortilla ChipsMarcas Privadas</v>
          </cell>
          <cell r="C713" t="str">
            <v>Walmart</v>
          </cell>
          <cell r="D713" t="str">
            <v>Walmart</v>
          </cell>
          <cell r="E713" t="str">
            <v>Tortilla Chips</v>
          </cell>
          <cell r="F713" t="str">
            <v>Marcas Privadas</v>
          </cell>
          <cell r="G713">
            <v>55719.555480000003</v>
          </cell>
          <cell r="H713">
            <v>3984.4</v>
          </cell>
        </row>
        <row r="714">
          <cell r="B714" t="str">
            <v>WalmartAcuentaSalsas y AderezosDon Vittorio</v>
          </cell>
          <cell r="C714" t="str">
            <v>Walmart</v>
          </cell>
          <cell r="D714" t="str">
            <v>Acuenta</v>
          </cell>
          <cell r="E714" t="str">
            <v>Salsas y Aderezos</v>
          </cell>
          <cell r="F714" t="str">
            <v>Don Vittorio</v>
          </cell>
          <cell r="G714">
            <v>5056.7222220000003</v>
          </cell>
          <cell r="H714">
            <v>1489.8</v>
          </cell>
        </row>
        <row r="715">
          <cell r="B715" t="str">
            <v>SMUUnimarcJugo de Lim¾nMarcas Privadas</v>
          </cell>
          <cell r="C715" t="str">
            <v>SMU</v>
          </cell>
          <cell r="D715" t="str">
            <v>Unimarc</v>
          </cell>
          <cell r="E715" t="str">
            <v>Jugo de Lim¾n</v>
          </cell>
          <cell r="F715" t="str">
            <v>Marcas Privadas</v>
          </cell>
          <cell r="G715">
            <v>0</v>
          </cell>
          <cell r="H715">
            <v>0</v>
          </cell>
        </row>
        <row r="716">
          <cell r="B716" t="str">
            <v>TottusTottusExtruidosInferno</v>
          </cell>
          <cell r="C716" t="str">
            <v>Tottus</v>
          </cell>
          <cell r="D716" t="str">
            <v>Tottus</v>
          </cell>
          <cell r="E716" t="str">
            <v>Extruidos</v>
          </cell>
          <cell r="F716" t="str">
            <v>Inferno</v>
          </cell>
          <cell r="G716">
            <v>805933.79942099995</v>
          </cell>
          <cell r="H716">
            <v>32216.576000000001</v>
          </cell>
        </row>
        <row r="717">
          <cell r="B717" t="str">
            <v>TottusTottusAlcachofasEsmeralda</v>
          </cell>
          <cell r="C717" t="str">
            <v>Tottus</v>
          </cell>
          <cell r="D717" t="str">
            <v>Tottus</v>
          </cell>
          <cell r="E717" t="str">
            <v>Alcachofas</v>
          </cell>
          <cell r="F717" t="str">
            <v>Esmeralda</v>
          </cell>
          <cell r="G717">
            <v>9725817.2848320007</v>
          </cell>
          <cell r="H717">
            <v>296207.12800000003</v>
          </cell>
        </row>
        <row r="718">
          <cell r="B718" t="str">
            <v>SMUMayorista 10Jugo de Lim¾nMarcas Privadas</v>
          </cell>
          <cell r="C718" t="str">
            <v>SMU</v>
          </cell>
          <cell r="D718" t="str">
            <v>Mayorista 10</v>
          </cell>
          <cell r="E718" t="str">
            <v>Jugo de Lim¾n</v>
          </cell>
          <cell r="F718" t="str">
            <v>Marcas Privadas</v>
          </cell>
          <cell r="G718">
            <v>2003060.2790679999</v>
          </cell>
          <cell r="H718">
            <v>164248.29999999999</v>
          </cell>
        </row>
        <row r="719">
          <cell r="B719" t="str">
            <v>CencosudSanta IsabelTostadasBauducco</v>
          </cell>
          <cell r="C719" t="str">
            <v>Cencosud</v>
          </cell>
          <cell r="D719" t="str">
            <v>Santa Isabel</v>
          </cell>
          <cell r="E719" t="str">
            <v>Tostadas</v>
          </cell>
          <cell r="F719" t="str">
            <v>Bauducco</v>
          </cell>
          <cell r="G719">
            <v>3147057.3050190001</v>
          </cell>
          <cell r="H719">
            <v>45708.019332999997</v>
          </cell>
        </row>
        <row r="720">
          <cell r="B720" t="str">
            <v>WalmartEkonoPopcornMarco Polo 1</v>
          </cell>
          <cell r="C720" t="str">
            <v>Walmart</v>
          </cell>
          <cell r="D720" t="str">
            <v>Ekono</v>
          </cell>
          <cell r="E720" t="str">
            <v>Popcorn</v>
          </cell>
          <cell r="F720" t="str">
            <v>Marco Polo 1</v>
          </cell>
          <cell r="G720">
            <v>2113263.0526339998</v>
          </cell>
          <cell r="H720">
            <v>190185.96666599999</v>
          </cell>
        </row>
        <row r="721">
          <cell r="B721" t="str">
            <v>SMUAlviPastasBarilla</v>
          </cell>
          <cell r="C721" t="str">
            <v>SMU</v>
          </cell>
          <cell r="D721" t="str">
            <v>Alvi</v>
          </cell>
          <cell r="E721" t="str">
            <v>Pastas</v>
          </cell>
          <cell r="F721" t="str">
            <v>Barilla</v>
          </cell>
          <cell r="G721">
            <v>0</v>
          </cell>
          <cell r="H721">
            <v>0</v>
          </cell>
        </row>
        <row r="722">
          <cell r="B722" t="str">
            <v>SMUMayorista 10Tortilla ChipsMarco Polo 1</v>
          </cell>
          <cell r="C722" t="str">
            <v>SMU</v>
          </cell>
          <cell r="D722" t="str">
            <v>Mayorista 10</v>
          </cell>
          <cell r="E722" t="str">
            <v>Tortilla Chips</v>
          </cell>
          <cell r="F722" t="str">
            <v>Marco Polo 1</v>
          </cell>
          <cell r="G722">
            <v>718884.97847500001</v>
          </cell>
          <cell r="H722">
            <v>234.76666599999999</v>
          </cell>
        </row>
        <row r="723">
          <cell r="B723" t="str">
            <v>WalmartCentral MayoristaTree NutsMarco Polo 1</v>
          </cell>
          <cell r="C723" t="str">
            <v>Walmart</v>
          </cell>
          <cell r="D723" t="str">
            <v>Central Mayorista</v>
          </cell>
          <cell r="E723" t="str">
            <v>Tree Nuts</v>
          </cell>
          <cell r="F723" t="str">
            <v>Marco Polo 1</v>
          </cell>
          <cell r="G723">
            <v>732552</v>
          </cell>
          <cell r="H723">
            <v>9222.4</v>
          </cell>
        </row>
        <row r="724">
          <cell r="B724" t="str">
            <v>SMUAlviObleasBauducco</v>
          </cell>
          <cell r="C724" t="str">
            <v>SMU</v>
          </cell>
          <cell r="D724" t="str">
            <v>Alvi</v>
          </cell>
          <cell r="E724" t="str">
            <v>Obleas</v>
          </cell>
          <cell r="F724" t="str">
            <v>Bauducco</v>
          </cell>
          <cell r="G724">
            <v>0</v>
          </cell>
          <cell r="H724">
            <v>0</v>
          </cell>
        </row>
        <row r="725">
          <cell r="B725" t="str">
            <v>SMUMayorista 10Papas FritasInferno</v>
          </cell>
          <cell r="C725" t="str">
            <v>SMU</v>
          </cell>
          <cell r="D725" t="str">
            <v>Mayorista 10</v>
          </cell>
          <cell r="E725" t="str">
            <v>Papas Fritas</v>
          </cell>
          <cell r="F725" t="str">
            <v>Inferno</v>
          </cell>
          <cell r="G725">
            <v>1067135.96187</v>
          </cell>
          <cell r="H725">
            <v>32388.933333000001</v>
          </cell>
        </row>
        <row r="726">
          <cell r="B726" t="str">
            <v>WalmartAcuentaSalsas y AderezosBarilla</v>
          </cell>
          <cell r="C726" t="str">
            <v>Walmart</v>
          </cell>
          <cell r="D726" t="str">
            <v>Acuenta</v>
          </cell>
          <cell r="E726" t="str">
            <v>Salsas y Aderezos</v>
          </cell>
          <cell r="F726" t="str">
            <v>Barilla</v>
          </cell>
          <cell r="G726">
            <v>97822.775355999998</v>
          </cell>
          <cell r="H726">
            <v>893.03333299999997</v>
          </cell>
        </row>
        <row r="727">
          <cell r="B727" t="str">
            <v>CencosudJumboMostazaMarco Polo 2</v>
          </cell>
          <cell r="C727" t="str">
            <v>Cencosud</v>
          </cell>
          <cell r="D727" t="str">
            <v>Jumbo</v>
          </cell>
          <cell r="E727" t="str">
            <v>Mostaza</v>
          </cell>
          <cell r="F727" t="str">
            <v>Marco Polo 2</v>
          </cell>
          <cell r="G727">
            <v>383368.50070400001</v>
          </cell>
          <cell r="H727">
            <v>43360.410333</v>
          </cell>
        </row>
        <row r="728">
          <cell r="B728" t="str">
            <v>SMUAlviTortilla ChipsMarco Polo 1</v>
          </cell>
          <cell r="C728" t="str">
            <v>SMU</v>
          </cell>
          <cell r="D728" t="str">
            <v>Alvi</v>
          </cell>
          <cell r="E728" t="str">
            <v>Tortilla Chips</v>
          </cell>
          <cell r="F728" t="str">
            <v>Marco Polo 1</v>
          </cell>
          <cell r="G728">
            <v>-616</v>
          </cell>
          <cell r="H728">
            <v>0</v>
          </cell>
        </row>
        <row r="729">
          <cell r="B729" t="str">
            <v>SMUAlviJugo de Lim¾nMarcas Privadas</v>
          </cell>
          <cell r="C729" t="str">
            <v>SMU</v>
          </cell>
          <cell r="D729" t="str">
            <v>Alvi</v>
          </cell>
          <cell r="E729" t="str">
            <v>Jugo de Lim¾n</v>
          </cell>
          <cell r="F729" t="str">
            <v>Marcas Privadas</v>
          </cell>
          <cell r="G729">
            <v>1704916.913831</v>
          </cell>
          <cell r="H729">
            <v>75156.3</v>
          </cell>
        </row>
        <row r="730">
          <cell r="B730" t="str">
            <v>WalmartWalmartJugo de Lim¾nMarcas Privadas</v>
          </cell>
          <cell r="C730" t="str">
            <v>Walmart</v>
          </cell>
          <cell r="D730" t="str">
            <v>Walmart</v>
          </cell>
          <cell r="E730" t="str">
            <v>Jugo de Lim¾n</v>
          </cell>
          <cell r="F730" t="str">
            <v>Marcas Privadas</v>
          </cell>
          <cell r="G730">
            <v>143367.81577799999</v>
          </cell>
          <cell r="H730">
            <v>3074.0333329999999</v>
          </cell>
        </row>
        <row r="731">
          <cell r="B731" t="str">
            <v>WalmartCentral MayoristaFiestaEdra</v>
          </cell>
          <cell r="C731" t="str">
            <v>Walmart</v>
          </cell>
          <cell r="D731" t="str">
            <v>Central Mayorista</v>
          </cell>
          <cell r="E731" t="str">
            <v>Fiesta</v>
          </cell>
          <cell r="F731" t="str">
            <v>Edra</v>
          </cell>
          <cell r="G731">
            <v>0</v>
          </cell>
          <cell r="H731">
            <v>705.6</v>
          </cell>
        </row>
        <row r="732">
          <cell r="B732" t="str">
            <v>SMUMayorista 10Salsas y AderezosBarilla</v>
          </cell>
          <cell r="C732" t="str">
            <v>SMU</v>
          </cell>
          <cell r="D732" t="str">
            <v>Mayorista 10</v>
          </cell>
          <cell r="E732" t="str">
            <v>Salsas y Aderezos</v>
          </cell>
          <cell r="F732" t="str">
            <v>Barilla</v>
          </cell>
          <cell r="G732">
            <v>355699.5</v>
          </cell>
          <cell r="H732">
            <v>0</v>
          </cell>
        </row>
        <row r="733">
          <cell r="B733" t="str">
            <v>WalmartWalmartEncurtidosDon Juan</v>
          </cell>
          <cell r="C733" t="str">
            <v>Walmart</v>
          </cell>
          <cell r="D733" t="str">
            <v>Walmart</v>
          </cell>
          <cell r="E733" t="str">
            <v>Encurtidos</v>
          </cell>
          <cell r="F733" t="str">
            <v>Don Juan</v>
          </cell>
          <cell r="G733">
            <v>148829.39124900001</v>
          </cell>
          <cell r="H733">
            <v>12217</v>
          </cell>
        </row>
        <row r="734">
          <cell r="B734" t="str">
            <v>WalmartCentral MayoristaObleasBauducco</v>
          </cell>
          <cell r="C734" t="str">
            <v>Walmart</v>
          </cell>
          <cell r="D734" t="str">
            <v>Central Mayorista</v>
          </cell>
          <cell r="E734" t="str">
            <v>Obleas</v>
          </cell>
          <cell r="F734" t="str">
            <v>Bauducco</v>
          </cell>
          <cell r="G734">
            <v>2601540.4985759999</v>
          </cell>
          <cell r="H734">
            <v>48532.2</v>
          </cell>
        </row>
        <row r="735">
          <cell r="B735" t="str">
            <v>SMUAlviMostazaMarco Polo 2</v>
          </cell>
          <cell r="C735" t="str">
            <v>SMU</v>
          </cell>
          <cell r="D735" t="str">
            <v>Alvi</v>
          </cell>
          <cell r="E735" t="str">
            <v>Mostaza</v>
          </cell>
          <cell r="F735" t="str">
            <v>Marco Polo 2</v>
          </cell>
          <cell r="G735">
            <v>0</v>
          </cell>
          <cell r="H735">
            <v>0</v>
          </cell>
        </row>
        <row r="736">
          <cell r="B736" t="str">
            <v>WalmartWalmartEncurtidosMarcas Privadas</v>
          </cell>
          <cell r="C736" t="str">
            <v>Walmart</v>
          </cell>
          <cell r="D736" t="str">
            <v>Walmart</v>
          </cell>
          <cell r="E736" t="str">
            <v>Encurtidos</v>
          </cell>
          <cell r="F736" t="str">
            <v>Marcas Privadas</v>
          </cell>
          <cell r="G736">
            <v>49714.673435999997</v>
          </cell>
          <cell r="H736">
            <v>5721.8333329999996</v>
          </cell>
        </row>
        <row r="737">
          <cell r="B737" t="str">
            <v>SMUAlviNutsMarcas Privadas</v>
          </cell>
          <cell r="C737" t="str">
            <v>SMU</v>
          </cell>
          <cell r="D737" t="str">
            <v>Alvi</v>
          </cell>
          <cell r="E737" t="str">
            <v>Nuts</v>
          </cell>
          <cell r="F737" t="str">
            <v>Marcas Privadas</v>
          </cell>
          <cell r="G737">
            <v>-546</v>
          </cell>
          <cell r="H737">
            <v>0</v>
          </cell>
        </row>
        <row r="738">
          <cell r="B738" t="str">
            <v>WalmartWalmartChocolatesFerrero</v>
          </cell>
          <cell r="C738" t="str">
            <v>Walmart</v>
          </cell>
          <cell r="D738" t="str">
            <v>Walmart</v>
          </cell>
          <cell r="E738" t="str">
            <v>Chocolates</v>
          </cell>
          <cell r="F738" t="str">
            <v>Ferrero</v>
          </cell>
          <cell r="G738">
            <v>11875573.107053</v>
          </cell>
          <cell r="H738">
            <v>119894.266666</v>
          </cell>
        </row>
        <row r="739">
          <cell r="B739" t="str">
            <v>SMUAlviSalsas y AderezosDon Vittorio</v>
          </cell>
          <cell r="C739" t="str">
            <v>SMU</v>
          </cell>
          <cell r="D739" t="str">
            <v>Alvi</v>
          </cell>
          <cell r="E739" t="str">
            <v>Salsas y Aderezos</v>
          </cell>
          <cell r="F739" t="str">
            <v>Don Vittorio</v>
          </cell>
          <cell r="G739">
            <v>0</v>
          </cell>
          <cell r="H739">
            <v>0</v>
          </cell>
        </row>
        <row r="740">
          <cell r="B740" t="str">
            <v>WalmartWalmart CDCola CaoCao</v>
          </cell>
          <cell r="C740" t="str">
            <v>Walmart</v>
          </cell>
          <cell r="D740" t="str">
            <v>Walmart CD</v>
          </cell>
          <cell r="E740" t="str">
            <v>Cola Cao</v>
          </cell>
          <cell r="F740" t="str">
            <v>Cao</v>
          </cell>
          <cell r="G740">
            <v>0</v>
          </cell>
          <cell r="H740">
            <v>0</v>
          </cell>
        </row>
        <row r="741">
          <cell r="B741" t="str">
            <v>WalmartCentral MayoristaChocolatesFerrero</v>
          </cell>
          <cell r="C741" t="str">
            <v>Walmart</v>
          </cell>
          <cell r="D741" t="str">
            <v>Central Mayorista</v>
          </cell>
          <cell r="E741" t="str">
            <v>Chocolates</v>
          </cell>
          <cell r="F741" t="str">
            <v>Ferrero</v>
          </cell>
          <cell r="G741">
            <v>23919898.979927</v>
          </cell>
          <cell r="H741">
            <v>51711.833333000002</v>
          </cell>
        </row>
        <row r="742">
          <cell r="B742" t="str">
            <v>WalmartCentral MayoristaFrutas SecasMarco Polo 2</v>
          </cell>
          <cell r="C742" t="str">
            <v>Walmart</v>
          </cell>
          <cell r="D742" t="str">
            <v>Central Mayorista</v>
          </cell>
          <cell r="E742" t="str">
            <v>Frutas Secas</v>
          </cell>
          <cell r="F742" t="str">
            <v>Marco Polo 2</v>
          </cell>
          <cell r="G742">
            <v>22505.06</v>
          </cell>
          <cell r="H742">
            <v>0</v>
          </cell>
        </row>
        <row r="743">
          <cell r="B743" t="str">
            <v>WalmartWalmartKissesHersheys</v>
          </cell>
          <cell r="C743" t="str">
            <v>Walmart</v>
          </cell>
          <cell r="D743" t="str">
            <v>Walmart</v>
          </cell>
          <cell r="E743" t="str">
            <v>Kisses</v>
          </cell>
          <cell r="F743" t="str">
            <v>Hersheys</v>
          </cell>
          <cell r="G743">
            <v>5589845.3753389996</v>
          </cell>
          <cell r="H743">
            <v>20382.233333</v>
          </cell>
        </row>
        <row r="744">
          <cell r="B744" t="str">
            <v>WalmartWalmart CDEmblemEmblem</v>
          </cell>
          <cell r="C744" t="str">
            <v>Walmart</v>
          </cell>
          <cell r="D744" t="str">
            <v>Walmart CD</v>
          </cell>
          <cell r="E744" t="str">
            <v>Emblem</v>
          </cell>
          <cell r="F744" t="str">
            <v>Emblem</v>
          </cell>
          <cell r="G744">
            <v>0</v>
          </cell>
          <cell r="H744">
            <v>0</v>
          </cell>
        </row>
        <row r="745">
          <cell r="B745" t="str">
            <v>SMUAlviAjiMarcas Privadas</v>
          </cell>
          <cell r="C745" t="str">
            <v>SMU</v>
          </cell>
          <cell r="D745" t="str">
            <v>Alvi</v>
          </cell>
          <cell r="E745" t="str">
            <v>Aji</v>
          </cell>
          <cell r="F745" t="str">
            <v>Marcas Privadas</v>
          </cell>
          <cell r="G745">
            <v>-21706.377081999999</v>
          </cell>
          <cell r="H745">
            <v>0</v>
          </cell>
        </row>
        <row r="746">
          <cell r="B746" t="str">
            <v>WalmartCentral MayoristaAt·n TradicionalVan Camps</v>
          </cell>
          <cell r="C746" t="str">
            <v>Walmart</v>
          </cell>
          <cell r="D746" t="str">
            <v>Central Mayorista</v>
          </cell>
          <cell r="E746" t="str">
            <v>At·n Tradicional</v>
          </cell>
          <cell r="F746" t="str">
            <v>Van Camps</v>
          </cell>
          <cell r="G746">
            <v>67983917.650130004</v>
          </cell>
          <cell r="H746">
            <v>527325.33333299996</v>
          </cell>
        </row>
        <row r="747">
          <cell r="B747" t="str">
            <v>WalmartCentral MayoristaMayonesaDon Juan</v>
          </cell>
          <cell r="C747" t="str">
            <v>Walmart</v>
          </cell>
          <cell r="D747" t="str">
            <v>Central Mayorista</v>
          </cell>
          <cell r="E747" t="str">
            <v>Mayonesa</v>
          </cell>
          <cell r="F747" t="str">
            <v>Don Juan</v>
          </cell>
          <cell r="G747">
            <v>2200809</v>
          </cell>
          <cell r="H747">
            <v>87331.8</v>
          </cell>
        </row>
        <row r="748">
          <cell r="B748" t="str">
            <v>WalmartWalmartNot MayoNot Company</v>
          </cell>
          <cell r="C748" t="str">
            <v>Walmart</v>
          </cell>
          <cell r="D748" t="str">
            <v>Walmart</v>
          </cell>
          <cell r="E748" t="str">
            <v>Not Mayo</v>
          </cell>
          <cell r="F748" t="str">
            <v>Not Company</v>
          </cell>
          <cell r="G748">
            <v>2039007.4257439999</v>
          </cell>
          <cell r="H748">
            <v>16881.2</v>
          </cell>
        </row>
        <row r="749">
          <cell r="B749" t="str">
            <v>SMUAlviPi±asEsmeralda</v>
          </cell>
          <cell r="C749" t="str">
            <v>SMU</v>
          </cell>
          <cell r="D749" t="str">
            <v>Alvi</v>
          </cell>
          <cell r="E749" t="str">
            <v>Pi±as</v>
          </cell>
          <cell r="F749" t="str">
            <v>Esmeralda</v>
          </cell>
          <cell r="G749">
            <v>33738543.885498002</v>
          </cell>
          <cell r="H749">
            <v>535037.43333300005</v>
          </cell>
        </row>
        <row r="750">
          <cell r="B750" t="str">
            <v>WalmartWalmartTree NutsMarco Polo 1</v>
          </cell>
          <cell r="C750" t="str">
            <v>Walmart</v>
          </cell>
          <cell r="D750" t="str">
            <v>Walmart</v>
          </cell>
          <cell r="E750" t="str">
            <v>Tree Nuts</v>
          </cell>
          <cell r="F750" t="str">
            <v>Marco Polo 1</v>
          </cell>
          <cell r="G750">
            <v>261177.515216</v>
          </cell>
          <cell r="H750">
            <v>8202.7333330000001</v>
          </cell>
        </row>
        <row r="751">
          <cell r="B751" t="str">
            <v>WalmartEkonoMostazaMarcas Privadas</v>
          </cell>
          <cell r="C751" t="str">
            <v>Walmart</v>
          </cell>
          <cell r="D751" t="str">
            <v>Ekono</v>
          </cell>
          <cell r="E751" t="str">
            <v>Mostaza</v>
          </cell>
          <cell r="F751" t="str">
            <v>Marcas Privadas</v>
          </cell>
          <cell r="G751">
            <v>812993.29828999995</v>
          </cell>
          <cell r="H751">
            <v>59802.8</v>
          </cell>
        </row>
        <row r="752">
          <cell r="B752" t="str">
            <v>SMUMayorista 10MayonesaDon Juan</v>
          </cell>
          <cell r="C752" t="str">
            <v>SMU</v>
          </cell>
          <cell r="D752" t="str">
            <v>Mayorista 10</v>
          </cell>
          <cell r="E752" t="str">
            <v>Mayonesa</v>
          </cell>
          <cell r="F752" t="str">
            <v>Don Juan</v>
          </cell>
          <cell r="G752">
            <v>69216.333303000007</v>
          </cell>
          <cell r="H752">
            <v>0</v>
          </cell>
        </row>
        <row r="753">
          <cell r="B753" t="str">
            <v>WalmartWalmartNot MeatNot Company</v>
          </cell>
          <cell r="C753" t="str">
            <v>Walmart</v>
          </cell>
          <cell r="D753" t="str">
            <v>Walmart</v>
          </cell>
          <cell r="E753" t="str">
            <v>Not Meat</v>
          </cell>
          <cell r="F753" t="str">
            <v>Not Company</v>
          </cell>
          <cell r="G753">
            <v>0</v>
          </cell>
          <cell r="H753">
            <v>2457.0666660000002</v>
          </cell>
        </row>
        <row r="754">
          <cell r="B754" t="str">
            <v>SMUAlviTortilla ChipsInferno</v>
          </cell>
          <cell r="C754" t="str">
            <v>SMU</v>
          </cell>
          <cell r="D754" t="str">
            <v>Alvi</v>
          </cell>
          <cell r="E754" t="str">
            <v>Tortilla Chips</v>
          </cell>
          <cell r="F754" t="str">
            <v>Inferno</v>
          </cell>
          <cell r="G754">
            <v>0</v>
          </cell>
          <cell r="H754">
            <v>0</v>
          </cell>
        </row>
        <row r="755">
          <cell r="B755" t="str">
            <v>WalmartWalmartSalsas y AderezosDon Vittorio</v>
          </cell>
          <cell r="C755" t="str">
            <v>Walmart</v>
          </cell>
          <cell r="D755" t="str">
            <v>Walmart</v>
          </cell>
          <cell r="E755" t="str">
            <v>Salsas y Aderezos</v>
          </cell>
          <cell r="F755" t="str">
            <v>Don Vittorio</v>
          </cell>
          <cell r="G755">
            <v>435548.46524799999</v>
          </cell>
          <cell r="H755">
            <v>2994.3666659999999</v>
          </cell>
        </row>
        <row r="756">
          <cell r="B756" t="str">
            <v>WalmartWalmartPanBauducco</v>
          </cell>
          <cell r="C756" t="str">
            <v>Walmart</v>
          </cell>
          <cell r="D756" t="str">
            <v>Walmart</v>
          </cell>
          <cell r="E756" t="str">
            <v>Pan</v>
          </cell>
          <cell r="F756" t="str">
            <v>Bauducco</v>
          </cell>
          <cell r="G756">
            <v>84970.554220000005</v>
          </cell>
          <cell r="H756">
            <v>3788.5</v>
          </cell>
        </row>
        <row r="757">
          <cell r="B757" t="str">
            <v>WalmartWalmart CDVinagresMarcas Privadas</v>
          </cell>
          <cell r="C757" t="str">
            <v>Walmart</v>
          </cell>
          <cell r="D757" t="str">
            <v>Walmart CD</v>
          </cell>
          <cell r="E757" t="str">
            <v>Vinagres</v>
          </cell>
          <cell r="F757" t="str">
            <v>Marcas Privadas</v>
          </cell>
          <cell r="G757">
            <v>0</v>
          </cell>
          <cell r="H757">
            <v>0</v>
          </cell>
        </row>
        <row r="758">
          <cell r="B758" t="str">
            <v>WalmartWalmartPastasBarilla</v>
          </cell>
          <cell r="C758" t="str">
            <v>Walmart</v>
          </cell>
          <cell r="D758" t="str">
            <v>Walmart</v>
          </cell>
          <cell r="E758" t="str">
            <v>Pastas</v>
          </cell>
          <cell r="F758" t="str">
            <v>Barilla</v>
          </cell>
          <cell r="G758">
            <v>412855.02187900001</v>
          </cell>
          <cell r="H758">
            <v>1560.266666</v>
          </cell>
        </row>
        <row r="759">
          <cell r="B759" t="str">
            <v>WalmartWalmart CDMostazaMarcas Privadas</v>
          </cell>
          <cell r="C759" t="str">
            <v>Walmart</v>
          </cell>
          <cell r="D759" t="str">
            <v>Walmart CD</v>
          </cell>
          <cell r="E759" t="str">
            <v>Mostaza</v>
          </cell>
          <cell r="F759" t="str">
            <v>Marcas Privadas</v>
          </cell>
          <cell r="G759">
            <v>0</v>
          </cell>
          <cell r="H759">
            <v>0</v>
          </cell>
        </row>
        <row r="760">
          <cell r="B760" t="str">
            <v>WalmartCentral MayoristaCookiesBauducco</v>
          </cell>
          <cell r="C760" t="str">
            <v>Walmart</v>
          </cell>
          <cell r="D760" t="str">
            <v>Central Mayorista</v>
          </cell>
          <cell r="E760" t="str">
            <v>Cookies</v>
          </cell>
          <cell r="F760" t="str">
            <v>Bauducco</v>
          </cell>
          <cell r="G760">
            <v>0</v>
          </cell>
          <cell r="H760">
            <v>0</v>
          </cell>
        </row>
        <row r="761">
          <cell r="B761" t="str">
            <v>WalmartWalmartCafÚ - CßpsulasLavazza</v>
          </cell>
          <cell r="C761" t="str">
            <v>Walmart</v>
          </cell>
          <cell r="D761" t="str">
            <v>Walmart</v>
          </cell>
          <cell r="E761" t="str">
            <v>CafÚ - Cßpsulas</v>
          </cell>
          <cell r="F761" t="str">
            <v>Lavazza</v>
          </cell>
          <cell r="G761">
            <v>493236.18178699998</v>
          </cell>
          <cell r="H761">
            <v>1063</v>
          </cell>
        </row>
        <row r="762">
          <cell r="B762" t="str">
            <v>WalmartWalmartTartaraDon Juan</v>
          </cell>
          <cell r="C762" t="str">
            <v>Walmart</v>
          </cell>
          <cell r="D762" t="str">
            <v>Walmart</v>
          </cell>
          <cell r="E762" t="str">
            <v>Tartara</v>
          </cell>
          <cell r="F762" t="str">
            <v>Don Juan</v>
          </cell>
          <cell r="G762">
            <v>70831.400439000005</v>
          </cell>
          <cell r="H762">
            <v>2650.6666660000001</v>
          </cell>
        </row>
        <row r="763">
          <cell r="B763" t="str">
            <v>SMUAlviKetchupMarco Polo 2</v>
          </cell>
          <cell r="C763" t="str">
            <v>SMU</v>
          </cell>
          <cell r="D763" t="str">
            <v>Alvi</v>
          </cell>
          <cell r="E763" t="str">
            <v>Ketchup</v>
          </cell>
          <cell r="F763" t="str">
            <v>Marco Polo 2</v>
          </cell>
          <cell r="G763">
            <v>0</v>
          </cell>
          <cell r="H763">
            <v>0</v>
          </cell>
        </row>
        <row r="764">
          <cell r="B764" t="str">
            <v>TottusTottusVinagresDon Juan</v>
          </cell>
          <cell r="C764" t="str">
            <v>Tottus</v>
          </cell>
          <cell r="D764" t="str">
            <v>Tottus</v>
          </cell>
          <cell r="E764" t="str">
            <v>Vinagres</v>
          </cell>
          <cell r="F764" t="str">
            <v>Don Juan</v>
          </cell>
          <cell r="G764">
            <v>0</v>
          </cell>
          <cell r="H764">
            <v>0</v>
          </cell>
        </row>
        <row r="765">
          <cell r="B765" t="str">
            <v>WalmartWalmart CDVinagresEdra</v>
          </cell>
          <cell r="C765" t="str">
            <v>Walmart</v>
          </cell>
          <cell r="D765" t="str">
            <v>Walmart CD</v>
          </cell>
          <cell r="E765" t="str">
            <v>Vinagres</v>
          </cell>
          <cell r="F765" t="str">
            <v>Edra</v>
          </cell>
          <cell r="G765">
            <v>0</v>
          </cell>
          <cell r="H765">
            <v>0</v>
          </cell>
        </row>
        <row r="766">
          <cell r="B766" t="str">
            <v>SMUAlviColaci¾nBauducco</v>
          </cell>
          <cell r="C766" t="str">
            <v>SMU</v>
          </cell>
          <cell r="D766" t="str">
            <v>Alvi</v>
          </cell>
          <cell r="E766" t="str">
            <v>Colaci¾n</v>
          </cell>
          <cell r="F766" t="str">
            <v>Bauducco</v>
          </cell>
          <cell r="G766">
            <v>0</v>
          </cell>
          <cell r="H766">
            <v>0</v>
          </cell>
        </row>
        <row r="767">
          <cell r="B767" t="str">
            <v>SMUAlviAgua Mineral Con GasPuyehue</v>
          </cell>
          <cell r="C767" t="str">
            <v>SMU</v>
          </cell>
          <cell r="D767" t="str">
            <v>Alvi</v>
          </cell>
          <cell r="E767" t="str">
            <v>Agua Mineral Con Gas</v>
          </cell>
          <cell r="F767" t="str">
            <v>Puyehue</v>
          </cell>
          <cell r="G767">
            <v>-701.10785699999997</v>
          </cell>
          <cell r="H767">
            <v>0</v>
          </cell>
        </row>
        <row r="768">
          <cell r="B768" t="str">
            <v>WalmartWalmartTartaraMarcas Privadas</v>
          </cell>
          <cell r="C768" t="str">
            <v>Walmart</v>
          </cell>
          <cell r="D768" t="str">
            <v>Walmart</v>
          </cell>
          <cell r="E768" t="str">
            <v>Tartara</v>
          </cell>
          <cell r="F768" t="str">
            <v>Marcas Privadas</v>
          </cell>
          <cell r="G768">
            <v>28287.597312000002</v>
          </cell>
          <cell r="H768">
            <v>4460.1666660000001</v>
          </cell>
        </row>
        <row r="769">
          <cell r="B769" t="str">
            <v>WalmartCentral MayoristaTartaraDon Juan</v>
          </cell>
          <cell r="C769" t="str">
            <v>Walmart</v>
          </cell>
          <cell r="D769" t="str">
            <v>Central Mayorista</v>
          </cell>
          <cell r="E769" t="str">
            <v>Tartara</v>
          </cell>
          <cell r="F769" t="str">
            <v>Don Juan</v>
          </cell>
          <cell r="G769">
            <v>18768</v>
          </cell>
          <cell r="H769">
            <v>521.33333300000004</v>
          </cell>
        </row>
        <row r="770">
          <cell r="B770" t="str">
            <v>WalmartWalmartColaci¾nBauducco</v>
          </cell>
          <cell r="C770" t="str">
            <v>Walmart</v>
          </cell>
          <cell r="D770" t="str">
            <v>Walmart</v>
          </cell>
          <cell r="E770" t="str">
            <v>Colaci¾n</v>
          </cell>
          <cell r="F770" t="str">
            <v>Bauducco</v>
          </cell>
          <cell r="G770">
            <v>95042.960523000002</v>
          </cell>
          <cell r="H770">
            <v>773</v>
          </cell>
        </row>
        <row r="771">
          <cell r="B771" t="str">
            <v>WalmartWalmart CDAceitunasMarcas Privadas</v>
          </cell>
          <cell r="C771" t="str">
            <v>Walmart</v>
          </cell>
          <cell r="D771" t="str">
            <v>Walmart CD</v>
          </cell>
          <cell r="E771" t="str">
            <v>Aceitunas</v>
          </cell>
          <cell r="F771" t="str">
            <v>Marcas Privadas</v>
          </cell>
          <cell r="G771">
            <v>0</v>
          </cell>
          <cell r="H771">
            <v>0</v>
          </cell>
        </row>
        <row r="772">
          <cell r="B772" t="str">
            <v>WalmartWalmartExtruidosInferno</v>
          </cell>
          <cell r="C772" t="str">
            <v>Walmart</v>
          </cell>
          <cell r="D772" t="str">
            <v>Walmart</v>
          </cell>
          <cell r="E772" t="str">
            <v>Extruidos</v>
          </cell>
          <cell r="F772" t="str">
            <v>Inferno</v>
          </cell>
          <cell r="G772">
            <v>75411.635693999997</v>
          </cell>
          <cell r="H772">
            <v>2084.1</v>
          </cell>
        </row>
        <row r="773">
          <cell r="B773" t="str">
            <v>WalmartHiper LiderJugo de Lim¾nMarcas Privadas</v>
          </cell>
          <cell r="C773" t="str">
            <v>Walmart</v>
          </cell>
          <cell r="D773" t="str">
            <v>Hiper Lider</v>
          </cell>
          <cell r="E773" t="str">
            <v>Jugo de Lim¾n</v>
          </cell>
          <cell r="F773" t="str">
            <v>Marcas Privadas</v>
          </cell>
          <cell r="G773">
            <v>33315116.318422999</v>
          </cell>
          <cell r="H773">
            <v>1623371.466666</v>
          </cell>
        </row>
        <row r="774">
          <cell r="B774" t="str">
            <v>WalmartEkonoKetchupMarcas Privadas</v>
          </cell>
          <cell r="C774" t="str">
            <v>Walmart</v>
          </cell>
          <cell r="D774" t="str">
            <v>Ekono</v>
          </cell>
          <cell r="E774" t="str">
            <v>Ketchup</v>
          </cell>
          <cell r="F774" t="str">
            <v>Marcas Privadas</v>
          </cell>
          <cell r="G774">
            <v>3196894.5872599999</v>
          </cell>
          <cell r="H774">
            <v>309492.13333300001</v>
          </cell>
        </row>
        <row r="775">
          <cell r="B775" t="str">
            <v>SMUMayorista 10GomitasAmos</v>
          </cell>
          <cell r="C775" t="str">
            <v>SMU</v>
          </cell>
          <cell r="D775" t="str">
            <v>Mayorista 10</v>
          </cell>
          <cell r="E775" t="str">
            <v>Gomitas</v>
          </cell>
          <cell r="F775" t="str">
            <v>Amos</v>
          </cell>
          <cell r="G775">
            <v>1531447.099104</v>
          </cell>
          <cell r="H775">
            <v>92620.033332999999</v>
          </cell>
        </row>
        <row r="776">
          <cell r="B776" t="str">
            <v>CencosudJumboChoclitosEsmeralda</v>
          </cell>
          <cell r="C776" t="str">
            <v>Cencosud</v>
          </cell>
          <cell r="D776" t="str">
            <v>Jumbo</v>
          </cell>
          <cell r="E776" t="str">
            <v>Choclitos</v>
          </cell>
          <cell r="F776" t="str">
            <v>Esmeralda</v>
          </cell>
          <cell r="G776">
            <v>13933229.371996</v>
          </cell>
          <cell r="H776">
            <v>1459254.945666</v>
          </cell>
        </row>
        <row r="777">
          <cell r="B777" t="str">
            <v>TottusTottusVinagresMarco Polo 2</v>
          </cell>
          <cell r="C777" t="str">
            <v>Tottus</v>
          </cell>
          <cell r="D777" t="str">
            <v>Tottus</v>
          </cell>
          <cell r="E777" t="str">
            <v>Vinagres</v>
          </cell>
          <cell r="F777" t="str">
            <v>Marco Polo 2</v>
          </cell>
          <cell r="G777">
            <v>4709421.9903779998</v>
          </cell>
          <cell r="H777">
            <v>88436.428427000006</v>
          </cell>
        </row>
        <row r="778">
          <cell r="B778" t="str">
            <v>SMUMayorista 10PopcornMarco Polo 1</v>
          </cell>
          <cell r="C778" t="str">
            <v>SMU</v>
          </cell>
          <cell r="D778" t="str">
            <v>Mayorista 10</v>
          </cell>
          <cell r="E778" t="str">
            <v>Popcorn</v>
          </cell>
          <cell r="F778" t="str">
            <v>Marco Polo 1</v>
          </cell>
          <cell r="G778">
            <v>9160212.7952299993</v>
          </cell>
          <cell r="H778">
            <v>276236.90000000002</v>
          </cell>
        </row>
        <row r="779">
          <cell r="B779" t="str">
            <v>SMUMayorista 10CacaoCopacabana</v>
          </cell>
          <cell r="C779" t="str">
            <v>SMU</v>
          </cell>
          <cell r="D779" t="str">
            <v>Mayorista 10</v>
          </cell>
          <cell r="E779" t="str">
            <v>Cacao</v>
          </cell>
          <cell r="F779" t="str">
            <v>Copacabana</v>
          </cell>
          <cell r="G779">
            <v>4654954.5137679996</v>
          </cell>
          <cell r="H779">
            <v>156462.13333300001</v>
          </cell>
        </row>
        <row r="780">
          <cell r="B780" t="str">
            <v>WalmartEkonoAjiMarcas Privadas</v>
          </cell>
          <cell r="C780" t="str">
            <v>Walmart</v>
          </cell>
          <cell r="D780" t="str">
            <v>Ekono</v>
          </cell>
          <cell r="E780" t="str">
            <v>Aji</v>
          </cell>
          <cell r="F780" t="str">
            <v>Marcas Privadas</v>
          </cell>
          <cell r="G780">
            <v>1426386.436764</v>
          </cell>
          <cell r="H780">
            <v>48870.866666000002</v>
          </cell>
        </row>
        <row r="781">
          <cell r="B781" t="str">
            <v>WalmartLider ExpressTartaraDon Juan</v>
          </cell>
          <cell r="C781" t="str">
            <v>Walmart</v>
          </cell>
          <cell r="D781" t="str">
            <v>Lider Express</v>
          </cell>
          <cell r="E781" t="str">
            <v>Tartara</v>
          </cell>
          <cell r="F781" t="str">
            <v>Don Juan</v>
          </cell>
          <cell r="G781">
            <v>4102665.8215060001</v>
          </cell>
          <cell r="H781">
            <v>246454.666666</v>
          </cell>
        </row>
        <row r="782">
          <cell r="B782" t="str">
            <v>SMUAlviFiestaMarco Polo 2</v>
          </cell>
          <cell r="C782" t="str">
            <v>SMU</v>
          </cell>
          <cell r="D782" t="str">
            <v>Alvi</v>
          </cell>
          <cell r="E782" t="str">
            <v>Fiesta</v>
          </cell>
          <cell r="F782" t="str">
            <v>Marco Polo 2</v>
          </cell>
          <cell r="G782">
            <v>-31806.3</v>
          </cell>
          <cell r="H782">
            <v>779.8</v>
          </cell>
        </row>
        <row r="783">
          <cell r="B783" t="str">
            <v>SMUAlviExtruidosMarco Polo 1</v>
          </cell>
          <cell r="C783" t="str">
            <v>SMU</v>
          </cell>
          <cell r="D783" t="str">
            <v>Alvi</v>
          </cell>
          <cell r="E783" t="str">
            <v>Extruidos</v>
          </cell>
          <cell r="F783" t="str">
            <v>Marco Polo 1</v>
          </cell>
          <cell r="G783">
            <v>243</v>
          </cell>
          <cell r="H783">
            <v>0</v>
          </cell>
        </row>
        <row r="784">
          <cell r="B784" t="str">
            <v>WalmartCentral MayoristaCafÚ - InstantßneoLavazza</v>
          </cell>
          <cell r="C784" t="str">
            <v>Walmart</v>
          </cell>
          <cell r="D784" t="str">
            <v>Central Mayorista</v>
          </cell>
          <cell r="E784" t="str">
            <v>CafÚ - Instantßneo</v>
          </cell>
          <cell r="F784" t="str">
            <v>Lavazza</v>
          </cell>
          <cell r="G784">
            <v>3616473</v>
          </cell>
          <cell r="H784">
            <v>20645.099999999999</v>
          </cell>
        </row>
        <row r="785">
          <cell r="B785" t="str">
            <v>WalmartLider ExpressSalsas y AderezosDon Juan</v>
          </cell>
          <cell r="C785" t="str">
            <v>Walmart</v>
          </cell>
          <cell r="D785" t="str">
            <v>Lider Express</v>
          </cell>
          <cell r="E785" t="str">
            <v>Salsas y Aderezos</v>
          </cell>
          <cell r="F785" t="str">
            <v>Don Juan</v>
          </cell>
          <cell r="G785">
            <v>0</v>
          </cell>
          <cell r="H785">
            <v>0</v>
          </cell>
        </row>
        <row r="786">
          <cell r="B786" t="str">
            <v>SMUUnimarcEsparragosEsmeralda</v>
          </cell>
          <cell r="C786" t="str">
            <v>SMU</v>
          </cell>
          <cell r="D786" t="str">
            <v>Unimarc</v>
          </cell>
          <cell r="E786" t="str">
            <v>Esparragos</v>
          </cell>
          <cell r="F786" t="str">
            <v>Esmeralda</v>
          </cell>
          <cell r="G786">
            <v>13900909.729776001</v>
          </cell>
          <cell r="H786">
            <v>422722.8</v>
          </cell>
        </row>
        <row r="787">
          <cell r="B787" t="str">
            <v>WalmartHiper LiderExtruidosMarcas Privadas</v>
          </cell>
          <cell r="C787" t="str">
            <v>Walmart</v>
          </cell>
          <cell r="D787" t="str">
            <v>Hiper Lider</v>
          </cell>
          <cell r="E787" t="str">
            <v>Extruidos</v>
          </cell>
          <cell r="F787" t="str">
            <v>Marcas Privadas</v>
          </cell>
          <cell r="G787">
            <v>1340965.0711350001</v>
          </cell>
          <cell r="H787">
            <v>108641.1</v>
          </cell>
        </row>
        <row r="788">
          <cell r="B788" t="str">
            <v>CencosudJumboPorotosEsmeralda</v>
          </cell>
          <cell r="C788" t="str">
            <v>Cencosud</v>
          </cell>
          <cell r="D788" t="str">
            <v>Jumbo</v>
          </cell>
          <cell r="E788" t="str">
            <v>Porotos</v>
          </cell>
          <cell r="F788" t="str">
            <v>Esmeralda</v>
          </cell>
          <cell r="G788">
            <v>3573114.115125</v>
          </cell>
          <cell r="H788">
            <v>149998.323</v>
          </cell>
        </row>
        <row r="789">
          <cell r="B789" t="str">
            <v>SMUAlviMostazaMarcas Privadas</v>
          </cell>
          <cell r="C789" t="str">
            <v>SMU</v>
          </cell>
          <cell r="D789" t="str">
            <v>Alvi</v>
          </cell>
          <cell r="E789" t="str">
            <v>Mostaza</v>
          </cell>
          <cell r="F789" t="str">
            <v>Marcas Privadas</v>
          </cell>
          <cell r="G789">
            <v>795642.33935699996</v>
          </cell>
          <cell r="H789">
            <v>37753.733332999996</v>
          </cell>
        </row>
        <row r="790">
          <cell r="B790" t="str">
            <v>TottusTottusRamitasInferno</v>
          </cell>
          <cell r="C790" t="str">
            <v>Tottus</v>
          </cell>
          <cell r="D790" t="str">
            <v>Tottus</v>
          </cell>
          <cell r="E790" t="str">
            <v>Ramitas</v>
          </cell>
          <cell r="F790" t="str">
            <v>Inferno</v>
          </cell>
          <cell r="G790">
            <v>1983781.1952</v>
          </cell>
          <cell r="H790">
            <v>38774.139453999996</v>
          </cell>
        </row>
        <row r="791">
          <cell r="B791" t="str">
            <v>TottusTottusChoclitosEsmeralda</v>
          </cell>
          <cell r="C791" t="str">
            <v>Tottus</v>
          </cell>
          <cell r="D791" t="str">
            <v>Tottus</v>
          </cell>
          <cell r="E791" t="str">
            <v>Choclitos</v>
          </cell>
          <cell r="F791" t="str">
            <v>Esmeralda</v>
          </cell>
          <cell r="G791">
            <v>5488304.9011880001</v>
          </cell>
          <cell r="H791">
            <v>280941.52367600001</v>
          </cell>
        </row>
        <row r="792">
          <cell r="B792" t="str">
            <v>SMUMayorista 10Not MilkNot Company</v>
          </cell>
          <cell r="C792" t="str">
            <v>SMU</v>
          </cell>
          <cell r="D792" t="str">
            <v>Mayorista 10</v>
          </cell>
          <cell r="E792" t="str">
            <v>Not Milk</v>
          </cell>
          <cell r="F792" t="str">
            <v>Not Company</v>
          </cell>
          <cell r="G792">
            <v>10713000.261190001</v>
          </cell>
          <cell r="H792">
            <v>89547.633333000005</v>
          </cell>
        </row>
        <row r="793">
          <cell r="B793" t="str">
            <v>WalmartEkonoTortilla ChipsMarco Polo 1</v>
          </cell>
          <cell r="C793" t="str">
            <v>Walmart</v>
          </cell>
          <cell r="D793" t="str">
            <v>Ekono</v>
          </cell>
          <cell r="E793" t="str">
            <v>Tortilla Chips</v>
          </cell>
          <cell r="F793" t="str">
            <v>Marco Polo 1</v>
          </cell>
          <cell r="G793">
            <v>2202675.4704780001</v>
          </cell>
          <cell r="H793">
            <v>23705.233333</v>
          </cell>
        </row>
        <row r="794">
          <cell r="B794" t="str">
            <v>WalmartEkonoSalsas y AderezosDon Vittorio</v>
          </cell>
          <cell r="C794" t="str">
            <v>Walmart</v>
          </cell>
          <cell r="D794" t="str">
            <v>Ekono</v>
          </cell>
          <cell r="E794" t="str">
            <v>Salsas y Aderezos</v>
          </cell>
          <cell r="F794" t="str">
            <v>Don Vittorio</v>
          </cell>
          <cell r="G794">
            <v>122411.51188799999</v>
          </cell>
          <cell r="H794">
            <v>2047.2</v>
          </cell>
        </row>
        <row r="795">
          <cell r="B795" t="str">
            <v>CencosudSanta IsabelJam¾n SerranoAstures</v>
          </cell>
          <cell r="C795" t="str">
            <v>Cencosud</v>
          </cell>
          <cell r="D795" t="str">
            <v>Santa Isabel</v>
          </cell>
          <cell r="E795" t="str">
            <v>Jam¾n Serrano</v>
          </cell>
          <cell r="F795" t="str">
            <v>Astures</v>
          </cell>
          <cell r="G795">
            <v>9807482.9748999998</v>
          </cell>
          <cell r="H795">
            <v>233873.73833299999</v>
          </cell>
        </row>
        <row r="796">
          <cell r="B796" t="str">
            <v>SMUAlviVinagresMarcas Privadas</v>
          </cell>
          <cell r="C796" t="str">
            <v>SMU</v>
          </cell>
          <cell r="D796" t="str">
            <v>Alvi</v>
          </cell>
          <cell r="E796" t="str">
            <v>Vinagres</v>
          </cell>
          <cell r="F796" t="str">
            <v>Marcas Privadas</v>
          </cell>
          <cell r="G796">
            <v>1171359.8498800001</v>
          </cell>
          <cell r="H796">
            <v>46237.466666</v>
          </cell>
        </row>
        <row r="797">
          <cell r="B797" t="str">
            <v>WalmartWalmart CDChocolatesFerrero</v>
          </cell>
          <cell r="C797" t="str">
            <v>Walmart</v>
          </cell>
          <cell r="D797" t="str">
            <v>Walmart CD</v>
          </cell>
          <cell r="E797" t="str">
            <v>Chocolates</v>
          </cell>
          <cell r="F797" t="str">
            <v>Ferrero</v>
          </cell>
          <cell r="G797">
            <v>0</v>
          </cell>
          <cell r="H797">
            <v>0</v>
          </cell>
        </row>
        <row r="798">
          <cell r="B798" t="str">
            <v>WalmartWalmartNot Ice CreamNot Company</v>
          </cell>
          <cell r="C798" t="str">
            <v>Walmart</v>
          </cell>
          <cell r="D798" t="str">
            <v>Walmart</v>
          </cell>
          <cell r="E798" t="str">
            <v>Not Ice Cream</v>
          </cell>
          <cell r="F798" t="str">
            <v>Not Company</v>
          </cell>
          <cell r="G798">
            <v>134918.97825499999</v>
          </cell>
          <cell r="H798">
            <v>2835.333333</v>
          </cell>
        </row>
        <row r="799">
          <cell r="B799" t="str">
            <v>SMUAlviFrutas SecasMarcas Privadas</v>
          </cell>
          <cell r="C799" t="str">
            <v>SMU</v>
          </cell>
          <cell r="D799" t="str">
            <v>Alvi</v>
          </cell>
          <cell r="E799" t="str">
            <v>Frutas Secas</v>
          </cell>
          <cell r="F799" t="str">
            <v>Marcas Privadas</v>
          </cell>
          <cell r="G799">
            <v>0</v>
          </cell>
          <cell r="H799">
            <v>0</v>
          </cell>
        </row>
        <row r="800">
          <cell r="B800" t="str">
            <v>WalmartWalmart CDCacaoMarco Polo 2</v>
          </cell>
          <cell r="C800" t="str">
            <v>Walmart</v>
          </cell>
          <cell r="D800" t="str">
            <v>Walmart CD</v>
          </cell>
          <cell r="E800" t="str">
            <v>Cacao</v>
          </cell>
          <cell r="F800" t="str">
            <v>Marco Polo 2</v>
          </cell>
          <cell r="G800">
            <v>0</v>
          </cell>
          <cell r="H800">
            <v>0</v>
          </cell>
        </row>
        <row r="801">
          <cell r="B801" t="str">
            <v>WalmartWalmartPapas FritasInferno</v>
          </cell>
          <cell r="C801" t="str">
            <v>Walmart</v>
          </cell>
          <cell r="D801" t="str">
            <v>Walmart</v>
          </cell>
          <cell r="E801" t="str">
            <v>Papas Fritas</v>
          </cell>
          <cell r="F801" t="str">
            <v>Inferno</v>
          </cell>
          <cell r="G801">
            <v>156686.104188</v>
          </cell>
          <cell r="H801">
            <v>5513.1</v>
          </cell>
        </row>
        <row r="802">
          <cell r="B802" t="str">
            <v>WalmartWalmart CDClubTe Club</v>
          </cell>
          <cell r="C802" t="str">
            <v>Walmart</v>
          </cell>
          <cell r="D802" t="str">
            <v>Walmart CD</v>
          </cell>
          <cell r="E802" t="str">
            <v>Club</v>
          </cell>
          <cell r="F802" t="str">
            <v>Te Club</v>
          </cell>
          <cell r="G802">
            <v>0</v>
          </cell>
          <cell r="H802">
            <v>0</v>
          </cell>
        </row>
        <row r="803">
          <cell r="B803" t="str">
            <v>WalmartWalmart CDCafÚ - InstantßneoLavazza</v>
          </cell>
          <cell r="C803" t="str">
            <v>Walmart</v>
          </cell>
          <cell r="D803" t="str">
            <v>Walmart CD</v>
          </cell>
          <cell r="E803" t="str">
            <v>CafÚ - Instantßneo</v>
          </cell>
          <cell r="F803" t="str">
            <v>Lavazza</v>
          </cell>
          <cell r="G803">
            <v>0</v>
          </cell>
          <cell r="H803">
            <v>0</v>
          </cell>
        </row>
        <row r="804">
          <cell r="B804" t="str">
            <v>WalmartWalmart CDChoclitosEsmeralda</v>
          </cell>
          <cell r="C804" t="str">
            <v>Walmart</v>
          </cell>
          <cell r="D804" t="str">
            <v>Walmart CD</v>
          </cell>
          <cell r="E804" t="str">
            <v>Choclitos</v>
          </cell>
          <cell r="F804" t="str">
            <v>Esmeralda</v>
          </cell>
          <cell r="G804">
            <v>0</v>
          </cell>
          <cell r="H804">
            <v>0</v>
          </cell>
        </row>
        <row r="805">
          <cell r="B805" t="str">
            <v>WalmartWalmart CDPopcornMarco Polo 1</v>
          </cell>
          <cell r="C805" t="str">
            <v>Walmart</v>
          </cell>
          <cell r="D805" t="str">
            <v>Walmart CD</v>
          </cell>
          <cell r="E805" t="str">
            <v>Popcorn</v>
          </cell>
          <cell r="F805" t="str">
            <v>Marco Polo 1</v>
          </cell>
          <cell r="G805">
            <v>0</v>
          </cell>
          <cell r="H805">
            <v>0</v>
          </cell>
        </row>
        <row r="806">
          <cell r="B806" t="str">
            <v>WalmartAcuentaKissesHersheys</v>
          </cell>
          <cell r="C806" t="str">
            <v>Walmart</v>
          </cell>
          <cell r="D806" t="str">
            <v>Acuenta</v>
          </cell>
          <cell r="E806" t="str">
            <v>Kisses</v>
          </cell>
          <cell r="F806" t="str">
            <v>Hersheys</v>
          </cell>
          <cell r="G806">
            <v>3797.888461</v>
          </cell>
          <cell r="H806">
            <v>318.73333300000002</v>
          </cell>
        </row>
        <row r="807">
          <cell r="B807" t="str">
            <v>WalmartWalmartTostadasBauducco</v>
          </cell>
          <cell r="C807" t="str">
            <v>Walmart</v>
          </cell>
          <cell r="D807" t="str">
            <v>Walmart</v>
          </cell>
          <cell r="E807" t="str">
            <v>Tostadas</v>
          </cell>
          <cell r="F807" t="str">
            <v>Bauducco</v>
          </cell>
          <cell r="G807">
            <v>132457.0814</v>
          </cell>
          <cell r="H807">
            <v>3346.6333330000002</v>
          </cell>
        </row>
        <row r="808">
          <cell r="B808" t="str">
            <v>TottusTottusAjiNo Definido</v>
          </cell>
          <cell r="C808" t="str">
            <v>Tottus</v>
          </cell>
          <cell r="D808" t="str">
            <v>Tottus</v>
          </cell>
          <cell r="E808" t="str">
            <v>Aji</v>
          </cell>
          <cell r="F808" t="str">
            <v>No Definido</v>
          </cell>
          <cell r="G808">
            <v>0</v>
          </cell>
          <cell r="H808">
            <v>0</v>
          </cell>
        </row>
        <row r="809">
          <cell r="B809" t="str">
            <v>WalmartWalmart CDNot MayoNot Company</v>
          </cell>
          <cell r="C809" t="str">
            <v>Walmart</v>
          </cell>
          <cell r="D809" t="str">
            <v>Walmart CD</v>
          </cell>
          <cell r="E809" t="str">
            <v>Not Mayo</v>
          </cell>
          <cell r="F809" t="str">
            <v>Not Company</v>
          </cell>
          <cell r="G809">
            <v>0</v>
          </cell>
          <cell r="H809">
            <v>0</v>
          </cell>
        </row>
        <row r="810">
          <cell r="B810" t="str">
            <v>WalmartWalmartAlcachofasEsmeralda</v>
          </cell>
          <cell r="C810" t="str">
            <v>Walmart</v>
          </cell>
          <cell r="D810" t="str">
            <v>Walmart</v>
          </cell>
          <cell r="E810" t="str">
            <v>Alcachofas</v>
          </cell>
          <cell r="F810" t="str">
            <v>Esmeralda</v>
          </cell>
          <cell r="G810">
            <v>305284.48422799999</v>
          </cell>
          <cell r="H810">
            <v>3648.8</v>
          </cell>
        </row>
        <row r="811">
          <cell r="B811" t="str">
            <v>WalmartWalmartCacaoEdra</v>
          </cell>
          <cell r="C811" t="str">
            <v>Walmart</v>
          </cell>
          <cell r="D811" t="str">
            <v>Walmart</v>
          </cell>
          <cell r="E811" t="str">
            <v>Cacao</v>
          </cell>
          <cell r="F811" t="str">
            <v>Edra</v>
          </cell>
          <cell r="G811">
            <v>134384.84797900001</v>
          </cell>
          <cell r="H811">
            <v>5110.9333329999999</v>
          </cell>
        </row>
        <row r="812">
          <cell r="B812" t="str">
            <v>WalmartWalmart CDCondimentosMarcas Privadas</v>
          </cell>
          <cell r="C812" t="str">
            <v>Walmart</v>
          </cell>
          <cell r="D812" t="str">
            <v>Walmart CD</v>
          </cell>
          <cell r="E812" t="str">
            <v>Condimentos</v>
          </cell>
          <cell r="F812" t="str">
            <v>Marcas Privadas</v>
          </cell>
          <cell r="G812">
            <v>0</v>
          </cell>
          <cell r="H812">
            <v>0</v>
          </cell>
        </row>
        <row r="813">
          <cell r="B813" t="str">
            <v>SMUAlviCafÚ - Grano MolidoLavazza</v>
          </cell>
          <cell r="C813" t="str">
            <v>SMU</v>
          </cell>
          <cell r="D813" t="str">
            <v>Alvi</v>
          </cell>
          <cell r="E813" t="str">
            <v>CafÚ - Grano Molido</v>
          </cell>
          <cell r="F813" t="str">
            <v>Lavazza</v>
          </cell>
          <cell r="G813">
            <v>0</v>
          </cell>
          <cell r="H813">
            <v>0</v>
          </cell>
        </row>
        <row r="814">
          <cell r="B814" t="str">
            <v>SMUAlviExtruidosInferno</v>
          </cell>
          <cell r="C814" t="str">
            <v>SMU</v>
          </cell>
          <cell r="D814" t="str">
            <v>Alvi</v>
          </cell>
          <cell r="E814" t="str">
            <v>Extruidos</v>
          </cell>
          <cell r="F814" t="str">
            <v>Inferno</v>
          </cell>
          <cell r="G814">
            <v>0</v>
          </cell>
          <cell r="H814">
            <v>0</v>
          </cell>
        </row>
        <row r="815">
          <cell r="B815" t="str">
            <v>WalmartWalmart CDKetchupMarcas Privadas</v>
          </cell>
          <cell r="C815" t="str">
            <v>Walmart</v>
          </cell>
          <cell r="D815" t="str">
            <v>Walmart CD</v>
          </cell>
          <cell r="E815" t="str">
            <v>Ketchup</v>
          </cell>
          <cell r="F815" t="str">
            <v>Marcas Privadas</v>
          </cell>
          <cell r="G815">
            <v>0</v>
          </cell>
          <cell r="H815">
            <v>0</v>
          </cell>
        </row>
        <row r="816">
          <cell r="B816" t="str">
            <v>WalmartCentral MayoristaPapas FritasMarcas Privadas</v>
          </cell>
          <cell r="C816" t="str">
            <v>Walmart</v>
          </cell>
          <cell r="D816" t="str">
            <v>Central Mayorista</v>
          </cell>
          <cell r="E816" t="str">
            <v>Papas Fritas</v>
          </cell>
          <cell r="F816" t="str">
            <v>Marcas Privadas</v>
          </cell>
          <cell r="G816">
            <v>13187.481986000001</v>
          </cell>
          <cell r="H816">
            <v>0</v>
          </cell>
        </row>
        <row r="817">
          <cell r="B817" t="str">
            <v>SMUMayorista 10FiestaMarco Polo 2</v>
          </cell>
          <cell r="C817" t="str">
            <v>SMU</v>
          </cell>
          <cell r="D817" t="str">
            <v>Mayorista 10</v>
          </cell>
          <cell r="E817" t="str">
            <v>Fiesta</v>
          </cell>
          <cell r="F817" t="str">
            <v>Marco Polo 2</v>
          </cell>
          <cell r="G817">
            <v>412</v>
          </cell>
          <cell r="H817">
            <v>0</v>
          </cell>
        </row>
        <row r="818">
          <cell r="B818" t="str">
            <v>WalmartCentral MayoristaTostadasBauducco</v>
          </cell>
          <cell r="C818" t="str">
            <v>Walmart</v>
          </cell>
          <cell r="D818" t="str">
            <v>Central Mayorista</v>
          </cell>
          <cell r="E818" t="str">
            <v>Tostadas</v>
          </cell>
          <cell r="F818" t="str">
            <v>Bauducco</v>
          </cell>
          <cell r="G818">
            <v>0</v>
          </cell>
          <cell r="H818">
            <v>420</v>
          </cell>
        </row>
        <row r="819">
          <cell r="B819" t="str">
            <v>WalmartCentral MayoristaEsparragosEsmeralda</v>
          </cell>
          <cell r="C819" t="str">
            <v>Walmart</v>
          </cell>
          <cell r="D819" t="str">
            <v>Central Mayorista</v>
          </cell>
          <cell r="E819" t="str">
            <v>Esparragos</v>
          </cell>
          <cell r="F819" t="str">
            <v>Esmeralda</v>
          </cell>
          <cell r="G819">
            <v>2205368</v>
          </cell>
          <cell r="H819">
            <v>20665.466666</v>
          </cell>
        </row>
        <row r="820">
          <cell r="B820" t="str">
            <v>WalmartWalmart CDPi±asEsmeralda</v>
          </cell>
          <cell r="C820" t="str">
            <v>Walmart</v>
          </cell>
          <cell r="D820" t="str">
            <v>Walmart CD</v>
          </cell>
          <cell r="E820" t="str">
            <v>Pi±as</v>
          </cell>
          <cell r="F820" t="str">
            <v>Esmeralda</v>
          </cell>
          <cell r="G820">
            <v>0</v>
          </cell>
          <cell r="H820">
            <v>0</v>
          </cell>
        </row>
        <row r="821">
          <cell r="B821" t="str">
            <v>WalmartWalmart CDReese SHersheys</v>
          </cell>
          <cell r="C821" t="str">
            <v>Walmart</v>
          </cell>
          <cell r="D821" t="str">
            <v>Walmart CD</v>
          </cell>
          <cell r="E821" t="str">
            <v>Reese S</v>
          </cell>
          <cell r="F821" t="str">
            <v>Hersheys</v>
          </cell>
          <cell r="G821">
            <v>0</v>
          </cell>
          <cell r="H821">
            <v>0</v>
          </cell>
        </row>
        <row r="822">
          <cell r="B822" t="str">
            <v>WalmartWalmartSalsas y AderezosMarcas Privadas</v>
          </cell>
          <cell r="C822" t="str">
            <v>Walmart</v>
          </cell>
          <cell r="D822" t="str">
            <v>Walmart</v>
          </cell>
          <cell r="E822" t="str">
            <v>Salsas y Aderezos</v>
          </cell>
          <cell r="F822" t="str">
            <v>Marcas Privadas</v>
          </cell>
          <cell r="G822">
            <v>137299.5</v>
          </cell>
          <cell r="H822">
            <v>2891.2</v>
          </cell>
        </row>
        <row r="823">
          <cell r="B823" t="str">
            <v>SMUMayorista 10VinagresDon Juan</v>
          </cell>
          <cell r="C823" t="str">
            <v>SMU</v>
          </cell>
          <cell r="D823" t="str">
            <v>Mayorista 10</v>
          </cell>
          <cell r="E823" t="str">
            <v>Vinagres</v>
          </cell>
          <cell r="F823" t="str">
            <v>Don Juan</v>
          </cell>
          <cell r="G823">
            <v>426765.20044400002</v>
          </cell>
          <cell r="H823">
            <v>13.433332999999999</v>
          </cell>
        </row>
        <row r="824">
          <cell r="B824" t="str">
            <v>SMUAlviCookiesBauducco</v>
          </cell>
          <cell r="C824" t="str">
            <v>SMU</v>
          </cell>
          <cell r="D824" t="str">
            <v>Alvi</v>
          </cell>
          <cell r="E824" t="str">
            <v>Cookies</v>
          </cell>
          <cell r="F824" t="str">
            <v>Bauducco</v>
          </cell>
          <cell r="G824">
            <v>0</v>
          </cell>
          <cell r="H824">
            <v>0</v>
          </cell>
        </row>
        <row r="825">
          <cell r="B825" t="str">
            <v>WalmartWalmart CDAceitunasDon Juan</v>
          </cell>
          <cell r="C825" t="str">
            <v>Walmart</v>
          </cell>
          <cell r="D825" t="str">
            <v>Walmart CD</v>
          </cell>
          <cell r="E825" t="str">
            <v>Aceitunas</v>
          </cell>
          <cell r="F825" t="str">
            <v>Don Juan</v>
          </cell>
          <cell r="G825">
            <v>0</v>
          </cell>
          <cell r="H825">
            <v>0</v>
          </cell>
        </row>
        <row r="826">
          <cell r="B826" t="str">
            <v>WalmartWalmartJam¾n SerranoAstures</v>
          </cell>
          <cell r="C826" t="str">
            <v>Walmart</v>
          </cell>
          <cell r="D826" t="str">
            <v>Walmart</v>
          </cell>
          <cell r="E826" t="str">
            <v>Jam¾n Serrano</v>
          </cell>
          <cell r="F826" t="str">
            <v>Astures</v>
          </cell>
          <cell r="G826">
            <v>54443</v>
          </cell>
          <cell r="H826">
            <v>0</v>
          </cell>
        </row>
        <row r="827">
          <cell r="B827" t="str">
            <v>WalmartEkonoKissesHersheys</v>
          </cell>
          <cell r="C827" t="str">
            <v>Walmart</v>
          </cell>
          <cell r="D827" t="str">
            <v>Ekono</v>
          </cell>
          <cell r="E827" t="str">
            <v>Kisses</v>
          </cell>
          <cell r="F827" t="str">
            <v>Hersheys</v>
          </cell>
          <cell r="G827">
            <v>528584.10517</v>
          </cell>
          <cell r="H827">
            <v>1661.4</v>
          </cell>
        </row>
        <row r="828">
          <cell r="B828" t="str">
            <v>SMUAlviPastas FrescasLa Salte±a</v>
          </cell>
          <cell r="C828" t="str">
            <v>SMU</v>
          </cell>
          <cell r="D828" t="str">
            <v>Alvi</v>
          </cell>
          <cell r="E828" t="str">
            <v>Pastas Frescas</v>
          </cell>
          <cell r="F828" t="str">
            <v>La Salte±a</v>
          </cell>
          <cell r="G828">
            <v>0</v>
          </cell>
          <cell r="H828">
            <v>0</v>
          </cell>
        </row>
        <row r="829">
          <cell r="B829" t="str">
            <v>WalmartEkonoHershey SHersheys</v>
          </cell>
          <cell r="C829" t="str">
            <v>Walmart</v>
          </cell>
          <cell r="D829" t="str">
            <v>Ekono</v>
          </cell>
          <cell r="E829" t="str">
            <v>Hershey S</v>
          </cell>
          <cell r="F829" t="str">
            <v>Hersheys</v>
          </cell>
          <cell r="G829">
            <v>371046</v>
          </cell>
          <cell r="H829">
            <v>2030.6</v>
          </cell>
        </row>
        <row r="830">
          <cell r="B830" t="str">
            <v>SMUAlviCafÚ - CßpsulasLavazza</v>
          </cell>
          <cell r="C830" t="str">
            <v>SMU</v>
          </cell>
          <cell r="D830" t="str">
            <v>Alvi</v>
          </cell>
          <cell r="E830" t="str">
            <v>CafÚ - Cßpsulas</v>
          </cell>
          <cell r="F830" t="str">
            <v>Lavazza</v>
          </cell>
          <cell r="G830">
            <v>0</v>
          </cell>
          <cell r="H830">
            <v>0</v>
          </cell>
        </row>
        <row r="831">
          <cell r="B831" t="str">
            <v>WalmartWalmart CDAjiDon Juan</v>
          </cell>
          <cell r="C831" t="str">
            <v>Walmart</v>
          </cell>
          <cell r="D831" t="str">
            <v>Walmart CD</v>
          </cell>
          <cell r="E831" t="str">
            <v>Aji</v>
          </cell>
          <cell r="F831" t="str">
            <v>Don Juan</v>
          </cell>
          <cell r="G831">
            <v>0</v>
          </cell>
          <cell r="H831">
            <v>0</v>
          </cell>
        </row>
        <row r="832">
          <cell r="B832" t="str">
            <v>WalmartWalmartFrutas SecasMarco Polo 2</v>
          </cell>
          <cell r="C832" t="str">
            <v>Walmart</v>
          </cell>
          <cell r="D832" t="str">
            <v>Walmart</v>
          </cell>
          <cell r="E832" t="str">
            <v>Frutas Secas</v>
          </cell>
          <cell r="F832" t="str">
            <v>Marco Polo 2</v>
          </cell>
          <cell r="G832">
            <v>66811.896875000006</v>
          </cell>
          <cell r="H832">
            <v>823.66666599999996</v>
          </cell>
        </row>
        <row r="833">
          <cell r="B833" t="str">
            <v>SMUAlviCondimentosMarcas Privadas</v>
          </cell>
          <cell r="C833" t="str">
            <v>SMU</v>
          </cell>
          <cell r="D833" t="str">
            <v>Alvi</v>
          </cell>
          <cell r="E833" t="str">
            <v>Condimentos</v>
          </cell>
          <cell r="F833" t="str">
            <v>Marcas Privadas</v>
          </cell>
          <cell r="G833">
            <v>0</v>
          </cell>
          <cell r="H833">
            <v>0</v>
          </cell>
        </row>
        <row r="834">
          <cell r="B834" t="str">
            <v>SMUAlviAgua Mineral Sin GasPuyehue</v>
          </cell>
          <cell r="C834" t="str">
            <v>SMU</v>
          </cell>
          <cell r="D834" t="str">
            <v>Alvi</v>
          </cell>
          <cell r="E834" t="str">
            <v>Agua Mineral Sin Gas</v>
          </cell>
          <cell r="F834" t="str">
            <v>Puyehue</v>
          </cell>
          <cell r="G834">
            <v>0</v>
          </cell>
          <cell r="H834">
            <v>0</v>
          </cell>
        </row>
        <row r="835">
          <cell r="B835" t="str">
            <v>WalmartEkonoNot MilkNot Company</v>
          </cell>
          <cell r="C835" t="str">
            <v>Walmart</v>
          </cell>
          <cell r="D835" t="str">
            <v>Ekono</v>
          </cell>
          <cell r="E835" t="str">
            <v>Not Milk</v>
          </cell>
          <cell r="F835" t="str">
            <v>Not Company</v>
          </cell>
          <cell r="G835">
            <v>10967.36</v>
          </cell>
          <cell r="H835">
            <v>527.33333300000004</v>
          </cell>
        </row>
        <row r="836">
          <cell r="B836" t="str">
            <v>WalmartCentral MayoristaPastasDon Vittorio</v>
          </cell>
          <cell r="C836" t="str">
            <v>Walmart</v>
          </cell>
          <cell r="D836" t="str">
            <v>Central Mayorista</v>
          </cell>
          <cell r="E836" t="str">
            <v>Pastas</v>
          </cell>
          <cell r="F836" t="str">
            <v>Don Vittorio</v>
          </cell>
          <cell r="G836">
            <v>1047969</v>
          </cell>
          <cell r="H836">
            <v>24781.033332999999</v>
          </cell>
        </row>
        <row r="837">
          <cell r="B837" t="str">
            <v>SMUUnimarcPateLa Piara</v>
          </cell>
          <cell r="C837" t="str">
            <v>SMU</v>
          </cell>
          <cell r="D837" t="str">
            <v>Unimarc</v>
          </cell>
          <cell r="E837" t="str">
            <v>Pate</v>
          </cell>
          <cell r="F837" t="str">
            <v>La Piara</v>
          </cell>
          <cell r="G837">
            <v>257474</v>
          </cell>
          <cell r="H837">
            <v>4710.5666659999997</v>
          </cell>
        </row>
        <row r="838">
          <cell r="B838" t="str">
            <v>WalmartWalmartRamitasMarco Polo 1</v>
          </cell>
          <cell r="C838" t="str">
            <v>Walmart</v>
          </cell>
          <cell r="D838" t="str">
            <v>Walmart</v>
          </cell>
          <cell r="E838" t="str">
            <v>Ramitas</v>
          </cell>
          <cell r="F838" t="str">
            <v>Marco Polo 1</v>
          </cell>
          <cell r="G838">
            <v>367595.75624299998</v>
          </cell>
          <cell r="H838">
            <v>19283.566665999999</v>
          </cell>
        </row>
        <row r="839">
          <cell r="B839" t="str">
            <v>WalmartCentral MayoristaEmblemEmblem</v>
          </cell>
          <cell r="C839" t="str">
            <v>Walmart</v>
          </cell>
          <cell r="D839" t="str">
            <v>Central Mayorista</v>
          </cell>
          <cell r="E839" t="str">
            <v>Emblem</v>
          </cell>
          <cell r="F839" t="str">
            <v>Emblem</v>
          </cell>
          <cell r="G839">
            <v>12706778.271784</v>
          </cell>
          <cell r="H839">
            <v>103153.333333</v>
          </cell>
        </row>
        <row r="840">
          <cell r="B840" t="str">
            <v>WalmartWalmart CDAtun PremiumVan Camps</v>
          </cell>
          <cell r="C840" t="str">
            <v>Walmart</v>
          </cell>
          <cell r="D840" t="str">
            <v>Walmart CD</v>
          </cell>
          <cell r="E840" t="str">
            <v>Atun Premium</v>
          </cell>
          <cell r="F840" t="str">
            <v>Van Camps</v>
          </cell>
          <cell r="G840">
            <v>0</v>
          </cell>
          <cell r="H840">
            <v>0</v>
          </cell>
        </row>
        <row r="841">
          <cell r="B841" t="str">
            <v>WalmartAcuentaCacaoEdra</v>
          </cell>
          <cell r="C841" t="str">
            <v>Walmart</v>
          </cell>
          <cell r="D841" t="str">
            <v>Acuenta</v>
          </cell>
          <cell r="E841" t="str">
            <v>Cacao</v>
          </cell>
          <cell r="F841" t="str">
            <v>Edra</v>
          </cell>
          <cell r="G841">
            <v>-1006.480587</v>
          </cell>
          <cell r="H841">
            <v>31.933333000000001</v>
          </cell>
        </row>
        <row r="842">
          <cell r="B842" t="str">
            <v>WalmartWalmart CDTostadasBauducco</v>
          </cell>
          <cell r="C842" t="str">
            <v>Walmart</v>
          </cell>
          <cell r="D842" t="str">
            <v>Walmart CD</v>
          </cell>
          <cell r="E842" t="str">
            <v>Tostadas</v>
          </cell>
          <cell r="F842" t="str">
            <v>Bauducco</v>
          </cell>
          <cell r="G842">
            <v>0</v>
          </cell>
          <cell r="H842">
            <v>0</v>
          </cell>
        </row>
        <row r="843">
          <cell r="B843" t="str">
            <v>WalmartWalmart CDSalsas y AderezosBarilla</v>
          </cell>
          <cell r="C843" t="str">
            <v>Walmart</v>
          </cell>
          <cell r="D843" t="str">
            <v>Walmart CD</v>
          </cell>
          <cell r="E843" t="str">
            <v>Salsas y Aderezos</v>
          </cell>
          <cell r="F843" t="str">
            <v>Barilla</v>
          </cell>
          <cell r="G843">
            <v>0</v>
          </cell>
          <cell r="H843">
            <v>0</v>
          </cell>
        </row>
        <row r="844">
          <cell r="B844" t="str">
            <v>SMUAlviMentos-CandiesPerfetti Van Melle</v>
          </cell>
          <cell r="C844" t="str">
            <v>SMU</v>
          </cell>
          <cell r="D844" t="str">
            <v>Alvi</v>
          </cell>
          <cell r="E844" t="str">
            <v>Mentos-Candies</v>
          </cell>
          <cell r="F844" t="str">
            <v>Perfetti Van Melle</v>
          </cell>
          <cell r="G844">
            <v>0</v>
          </cell>
          <cell r="H844">
            <v>0</v>
          </cell>
        </row>
        <row r="845">
          <cell r="B845" t="str">
            <v>SMUAlviCafÚ - InstantßneoLavazza</v>
          </cell>
          <cell r="C845" t="str">
            <v>SMU</v>
          </cell>
          <cell r="D845" t="str">
            <v>Alvi</v>
          </cell>
          <cell r="E845" t="str">
            <v>CafÚ - Instantßneo</v>
          </cell>
          <cell r="F845" t="str">
            <v>Lavazza</v>
          </cell>
          <cell r="G845">
            <v>0</v>
          </cell>
          <cell r="H845">
            <v>0</v>
          </cell>
        </row>
        <row r="846">
          <cell r="B846" t="str">
            <v>WalmartWalmartAjiDon Juan</v>
          </cell>
          <cell r="C846" t="str">
            <v>Walmart</v>
          </cell>
          <cell r="D846" t="str">
            <v>Walmart</v>
          </cell>
          <cell r="E846" t="str">
            <v>Aji</v>
          </cell>
          <cell r="F846" t="str">
            <v>Don Juan</v>
          </cell>
          <cell r="G846">
            <v>133691.080782</v>
          </cell>
          <cell r="H846">
            <v>1116.5</v>
          </cell>
        </row>
        <row r="847">
          <cell r="B847" t="str">
            <v>SMUUnimarcMaamOtc</v>
          </cell>
          <cell r="C847" t="str">
            <v>SMU</v>
          </cell>
          <cell r="D847" t="str">
            <v>Unimarc</v>
          </cell>
          <cell r="E847" t="str">
            <v>Maam</v>
          </cell>
          <cell r="F847" t="str">
            <v>Otc</v>
          </cell>
          <cell r="G847">
            <v>7044.875</v>
          </cell>
          <cell r="H847">
            <v>0</v>
          </cell>
        </row>
        <row r="848">
          <cell r="B848" t="str">
            <v>CencosudSanta IsabelTapasLa Salte±a</v>
          </cell>
          <cell r="C848" t="str">
            <v>Cencosud</v>
          </cell>
          <cell r="D848" t="str">
            <v>Santa Isabel</v>
          </cell>
          <cell r="E848" t="str">
            <v>Tapas</v>
          </cell>
          <cell r="F848" t="str">
            <v>La Salte±a</v>
          </cell>
          <cell r="G848">
            <v>0</v>
          </cell>
          <cell r="H848">
            <v>0</v>
          </cell>
        </row>
        <row r="849">
          <cell r="B849" t="str">
            <v>WalmartAcuentaNot Ice CreamNot Company</v>
          </cell>
          <cell r="C849" t="str">
            <v>Walmart</v>
          </cell>
          <cell r="D849" t="str">
            <v>Acuenta</v>
          </cell>
          <cell r="E849" t="str">
            <v>Not Ice Cream</v>
          </cell>
          <cell r="F849" t="str">
            <v>Not Company</v>
          </cell>
          <cell r="G849">
            <v>11732.22222</v>
          </cell>
          <cell r="H849">
            <v>983.7</v>
          </cell>
        </row>
        <row r="850">
          <cell r="B850" t="str">
            <v>WalmartWalmartFrutillasEsmeralda</v>
          </cell>
          <cell r="C850" t="str">
            <v>Walmart</v>
          </cell>
          <cell r="D850" t="str">
            <v>Walmart</v>
          </cell>
          <cell r="E850" t="str">
            <v>Frutillas</v>
          </cell>
          <cell r="F850" t="str">
            <v>Esmeralda</v>
          </cell>
          <cell r="G850">
            <v>143113.14284799999</v>
          </cell>
          <cell r="H850">
            <v>1205.333333</v>
          </cell>
        </row>
        <row r="851">
          <cell r="B851" t="str">
            <v>WalmartWalmart CDRamitasMarcas Privadas</v>
          </cell>
          <cell r="C851" t="str">
            <v>Walmart</v>
          </cell>
          <cell r="D851" t="str">
            <v>Walmart CD</v>
          </cell>
          <cell r="E851" t="str">
            <v>Ramitas</v>
          </cell>
          <cell r="F851" t="str">
            <v>Marcas Privadas</v>
          </cell>
          <cell r="G851">
            <v>0</v>
          </cell>
          <cell r="H851">
            <v>0</v>
          </cell>
        </row>
        <row r="852">
          <cell r="B852" t="str">
            <v>WalmartWalmartAjiMarcas Privadas</v>
          </cell>
          <cell r="C852" t="str">
            <v>Walmart</v>
          </cell>
          <cell r="D852" t="str">
            <v>Walmart</v>
          </cell>
          <cell r="E852" t="str">
            <v>Aji</v>
          </cell>
          <cell r="F852" t="str">
            <v>Marcas Privadas</v>
          </cell>
          <cell r="G852">
            <v>142519.900895</v>
          </cell>
          <cell r="H852">
            <v>4439.6333329999998</v>
          </cell>
        </row>
        <row r="853">
          <cell r="B853" t="str">
            <v>WalmartWalmartVinagresMarco Polo 2</v>
          </cell>
          <cell r="C853" t="str">
            <v>Walmart</v>
          </cell>
          <cell r="D853" t="str">
            <v>Walmart</v>
          </cell>
          <cell r="E853" t="str">
            <v>Vinagres</v>
          </cell>
          <cell r="F853" t="str">
            <v>Marco Polo 2</v>
          </cell>
          <cell r="G853">
            <v>79839.733865000002</v>
          </cell>
          <cell r="H853">
            <v>1809.833333</v>
          </cell>
        </row>
        <row r="854">
          <cell r="B854" t="str">
            <v>WalmartWalmartPapas FritasMarcas Privadas</v>
          </cell>
          <cell r="C854" t="str">
            <v>Walmart</v>
          </cell>
          <cell r="D854" t="str">
            <v>Walmart</v>
          </cell>
          <cell r="E854" t="str">
            <v>Papas Fritas</v>
          </cell>
          <cell r="F854" t="str">
            <v>Marcas Privadas</v>
          </cell>
          <cell r="G854">
            <v>25174.670192000001</v>
          </cell>
          <cell r="H854">
            <v>7724.6</v>
          </cell>
        </row>
        <row r="855">
          <cell r="B855" t="str">
            <v>SMUMayorista 10Colaci¾nBauducco</v>
          </cell>
          <cell r="C855" t="str">
            <v>SMU</v>
          </cell>
          <cell r="D855" t="str">
            <v>Mayorista 10</v>
          </cell>
          <cell r="E855" t="str">
            <v>Colaci¾n</v>
          </cell>
          <cell r="F855" t="str">
            <v>Bauducco</v>
          </cell>
          <cell r="G855">
            <v>180320</v>
          </cell>
          <cell r="H855">
            <v>0</v>
          </cell>
        </row>
        <row r="856">
          <cell r="B856" t="str">
            <v>SMUAlviRamitasInferno</v>
          </cell>
          <cell r="C856" t="str">
            <v>SMU</v>
          </cell>
          <cell r="D856" t="str">
            <v>Alvi</v>
          </cell>
          <cell r="E856" t="str">
            <v>Ramitas</v>
          </cell>
          <cell r="F856" t="str">
            <v>Inferno</v>
          </cell>
          <cell r="G856">
            <v>0</v>
          </cell>
          <cell r="H856">
            <v>0</v>
          </cell>
        </row>
        <row r="857">
          <cell r="B857" t="str">
            <v>WalmartAcuentaAceitunasDon Juan</v>
          </cell>
          <cell r="C857" t="str">
            <v>Walmart</v>
          </cell>
          <cell r="D857" t="str">
            <v>Acuenta</v>
          </cell>
          <cell r="E857" t="str">
            <v>Aceitunas</v>
          </cell>
          <cell r="F857" t="str">
            <v>Don Juan</v>
          </cell>
          <cell r="G857">
            <v>0</v>
          </cell>
          <cell r="H857">
            <v>306.66666600000002</v>
          </cell>
        </row>
        <row r="858">
          <cell r="B858" t="str">
            <v>WalmartWalmartAceitunasMarcas Privadas</v>
          </cell>
          <cell r="C858" t="str">
            <v>Walmart</v>
          </cell>
          <cell r="D858" t="str">
            <v>Walmart</v>
          </cell>
          <cell r="E858" t="str">
            <v>Aceitunas</v>
          </cell>
          <cell r="F858" t="str">
            <v>Marcas Privadas</v>
          </cell>
          <cell r="G858">
            <v>97615.186249999999</v>
          </cell>
          <cell r="H858">
            <v>7261.9666660000003</v>
          </cell>
        </row>
        <row r="859">
          <cell r="B859" t="str">
            <v>WalmartWalmartExtruidosMarco Polo 1</v>
          </cell>
          <cell r="C859" t="str">
            <v>Walmart</v>
          </cell>
          <cell r="D859" t="str">
            <v>Walmart</v>
          </cell>
          <cell r="E859" t="str">
            <v>Extruidos</v>
          </cell>
          <cell r="F859" t="str">
            <v>Marco Polo 1</v>
          </cell>
          <cell r="G859">
            <v>485511.55567700003</v>
          </cell>
          <cell r="H859">
            <v>43605.533332999999</v>
          </cell>
        </row>
        <row r="860">
          <cell r="B860" t="str">
            <v>SMUAlviPateLa Piara</v>
          </cell>
          <cell r="C860" t="str">
            <v>SMU</v>
          </cell>
          <cell r="D860" t="str">
            <v>Alvi</v>
          </cell>
          <cell r="E860" t="str">
            <v>Pate</v>
          </cell>
          <cell r="F860" t="str">
            <v>La Piara</v>
          </cell>
          <cell r="G860">
            <v>0</v>
          </cell>
          <cell r="H860">
            <v>0</v>
          </cell>
        </row>
        <row r="861">
          <cell r="B861" t="str">
            <v>WalmartWalmartKetchupMarcas Privadas</v>
          </cell>
          <cell r="C861" t="str">
            <v>Walmart</v>
          </cell>
          <cell r="D861" t="str">
            <v>Walmart</v>
          </cell>
          <cell r="E861" t="str">
            <v>Ketchup</v>
          </cell>
          <cell r="F861" t="str">
            <v>Marcas Privadas</v>
          </cell>
          <cell r="G861">
            <v>1242277.8347759999</v>
          </cell>
          <cell r="H861">
            <v>13186.766666</v>
          </cell>
        </row>
        <row r="862">
          <cell r="B862" t="str">
            <v>WalmartWalmartVinagresMarcas Privadas</v>
          </cell>
          <cell r="C862" t="str">
            <v>Walmart</v>
          </cell>
          <cell r="D862" t="str">
            <v>Walmart</v>
          </cell>
          <cell r="E862" t="str">
            <v>Vinagres</v>
          </cell>
          <cell r="F862" t="str">
            <v>Marcas Privadas</v>
          </cell>
          <cell r="G862">
            <v>392722.39413600002</v>
          </cell>
          <cell r="H862">
            <v>10490.966666</v>
          </cell>
        </row>
        <row r="863">
          <cell r="B863" t="str">
            <v>WalmartWalmart CDHershey SHersheys</v>
          </cell>
          <cell r="C863" t="str">
            <v>Walmart</v>
          </cell>
          <cell r="D863" t="str">
            <v>Walmart CD</v>
          </cell>
          <cell r="E863" t="str">
            <v>Hershey S</v>
          </cell>
          <cell r="F863" t="str">
            <v>Hersheys</v>
          </cell>
          <cell r="G863">
            <v>0</v>
          </cell>
          <cell r="H863">
            <v>0</v>
          </cell>
        </row>
        <row r="864">
          <cell r="B864" t="str">
            <v>WalmartAcuentaReese SHersheys</v>
          </cell>
          <cell r="C864" t="str">
            <v>Walmart</v>
          </cell>
          <cell r="D864" t="str">
            <v>Acuenta</v>
          </cell>
          <cell r="E864" t="str">
            <v>Reese S</v>
          </cell>
          <cell r="F864" t="str">
            <v>Hersheys</v>
          </cell>
          <cell r="G864">
            <v>354043.78518000001</v>
          </cell>
          <cell r="H864">
            <v>1220.266666</v>
          </cell>
        </row>
        <row r="865">
          <cell r="B865" t="str">
            <v>WalmartWalmartAjiInferno</v>
          </cell>
          <cell r="C865" t="str">
            <v>Walmart</v>
          </cell>
          <cell r="D865" t="str">
            <v>Walmart</v>
          </cell>
          <cell r="E865" t="str">
            <v>Aji</v>
          </cell>
          <cell r="F865" t="str">
            <v>Inferno</v>
          </cell>
          <cell r="G865">
            <v>43813.167176000003</v>
          </cell>
          <cell r="H865">
            <v>1202.7</v>
          </cell>
        </row>
        <row r="866">
          <cell r="B866" t="str">
            <v>SMUAlviTostadasBauducco</v>
          </cell>
          <cell r="C866" t="str">
            <v>SMU</v>
          </cell>
          <cell r="D866" t="str">
            <v>Alvi</v>
          </cell>
          <cell r="E866" t="str">
            <v>Tostadas</v>
          </cell>
          <cell r="F866" t="str">
            <v>Bauducco</v>
          </cell>
          <cell r="G866">
            <v>0</v>
          </cell>
          <cell r="H866">
            <v>0</v>
          </cell>
        </row>
        <row r="867">
          <cell r="B867" t="str">
            <v>WalmartCentral MayoristaExtruidosMarco Polo 1</v>
          </cell>
          <cell r="C867" t="str">
            <v>Walmart</v>
          </cell>
          <cell r="D867" t="str">
            <v>Central Mayorista</v>
          </cell>
          <cell r="E867" t="str">
            <v>Extruidos</v>
          </cell>
          <cell r="F867" t="str">
            <v>Marco Polo 1</v>
          </cell>
          <cell r="G867">
            <v>585356.36284199997</v>
          </cell>
          <cell r="H867">
            <v>47712.766666000003</v>
          </cell>
        </row>
        <row r="868">
          <cell r="B868" t="str">
            <v>SMUUnimarcTartaraDon Juan</v>
          </cell>
          <cell r="C868" t="str">
            <v>SMU</v>
          </cell>
          <cell r="D868" t="str">
            <v>Unimarc</v>
          </cell>
          <cell r="E868" t="str">
            <v>Tartara</v>
          </cell>
          <cell r="F868" t="str">
            <v>Don Juan</v>
          </cell>
          <cell r="G868">
            <v>0</v>
          </cell>
          <cell r="H868">
            <v>708.4</v>
          </cell>
        </row>
        <row r="869">
          <cell r="B869" t="str">
            <v>WalmartWalmart CDTree NutsMarco Polo 1</v>
          </cell>
          <cell r="C869" t="str">
            <v>Walmart</v>
          </cell>
          <cell r="D869" t="str">
            <v>Walmart CD</v>
          </cell>
          <cell r="E869" t="str">
            <v>Tree Nuts</v>
          </cell>
          <cell r="F869" t="str">
            <v>Marco Polo 1</v>
          </cell>
          <cell r="G869">
            <v>0</v>
          </cell>
          <cell r="H869">
            <v>0</v>
          </cell>
        </row>
        <row r="870">
          <cell r="B870" t="str">
            <v>WalmartCentral MayoristaCerealesKelloggs</v>
          </cell>
          <cell r="C870" t="str">
            <v>Walmart</v>
          </cell>
          <cell r="D870" t="str">
            <v>Central Mayorista</v>
          </cell>
          <cell r="E870" t="str">
            <v>Cereales</v>
          </cell>
          <cell r="F870" t="str">
            <v>Kelloggs</v>
          </cell>
          <cell r="G870">
            <v>1652655</v>
          </cell>
          <cell r="H870">
            <v>91581.166666000005</v>
          </cell>
        </row>
        <row r="871">
          <cell r="B871" t="str">
            <v>WalmartAcuentaHershey SHersheys</v>
          </cell>
          <cell r="C871" t="str">
            <v>Walmart</v>
          </cell>
          <cell r="D871" t="str">
            <v>Acuenta</v>
          </cell>
          <cell r="E871" t="str">
            <v>Hershey S</v>
          </cell>
          <cell r="F871" t="str">
            <v>Hersheys</v>
          </cell>
          <cell r="G871">
            <v>596229.33258699998</v>
          </cell>
          <cell r="H871">
            <v>3571</v>
          </cell>
        </row>
        <row r="872">
          <cell r="B872" t="str">
            <v>SMUAlviTic - TacFerrero</v>
          </cell>
          <cell r="C872" t="str">
            <v>SMU</v>
          </cell>
          <cell r="D872" t="str">
            <v>Alvi</v>
          </cell>
          <cell r="E872" t="str">
            <v>Tic - Tac</v>
          </cell>
          <cell r="F872" t="str">
            <v>Ferrero</v>
          </cell>
          <cell r="G872">
            <v>0</v>
          </cell>
          <cell r="H872">
            <v>0</v>
          </cell>
        </row>
        <row r="873">
          <cell r="B873" t="str">
            <v>WalmartWalmartTortilla ChipsMarco Polo 1</v>
          </cell>
          <cell r="C873" t="str">
            <v>Walmart</v>
          </cell>
          <cell r="D873" t="str">
            <v>Walmart</v>
          </cell>
          <cell r="E873" t="str">
            <v>Tortilla Chips</v>
          </cell>
          <cell r="F873" t="str">
            <v>Marco Polo 1</v>
          </cell>
          <cell r="G873">
            <v>39782.718852999998</v>
          </cell>
          <cell r="H873">
            <v>7012.6333329999998</v>
          </cell>
        </row>
        <row r="874">
          <cell r="B874" t="str">
            <v>WalmartWalmart CDNot MeatNot Company</v>
          </cell>
          <cell r="C874" t="str">
            <v>Walmart</v>
          </cell>
          <cell r="D874" t="str">
            <v>Walmart CD</v>
          </cell>
          <cell r="E874" t="str">
            <v>Not Meat</v>
          </cell>
          <cell r="F874" t="str">
            <v>Not Company</v>
          </cell>
          <cell r="G874">
            <v>0</v>
          </cell>
          <cell r="H874">
            <v>0</v>
          </cell>
        </row>
        <row r="875">
          <cell r="B875" t="str">
            <v>WalmartWalmart CDSardinasVan Camps</v>
          </cell>
          <cell r="C875" t="str">
            <v>Walmart</v>
          </cell>
          <cell r="D875" t="str">
            <v>Walmart CD</v>
          </cell>
          <cell r="E875" t="str">
            <v>Sardinas</v>
          </cell>
          <cell r="F875" t="str">
            <v>Van Camps</v>
          </cell>
          <cell r="G875">
            <v>0</v>
          </cell>
          <cell r="H875">
            <v>0</v>
          </cell>
        </row>
        <row r="876">
          <cell r="B876" t="str">
            <v>WalmartEkonoEncurtidosDon Juan</v>
          </cell>
          <cell r="C876" t="str">
            <v>Walmart</v>
          </cell>
          <cell r="D876" t="str">
            <v>Ekono</v>
          </cell>
          <cell r="E876" t="str">
            <v>Encurtidos</v>
          </cell>
          <cell r="F876" t="str">
            <v>Don Juan</v>
          </cell>
          <cell r="G876">
            <v>0</v>
          </cell>
          <cell r="H876">
            <v>106.7</v>
          </cell>
        </row>
        <row r="877">
          <cell r="B877" t="str">
            <v>WalmartAcuentaMentos-CandiesPerfetti Van Melle</v>
          </cell>
          <cell r="C877" t="str">
            <v>Walmart</v>
          </cell>
          <cell r="D877" t="str">
            <v>Acuenta</v>
          </cell>
          <cell r="E877" t="str">
            <v>Mentos-Candies</v>
          </cell>
          <cell r="F877" t="str">
            <v>Perfetti Van Melle</v>
          </cell>
          <cell r="G877">
            <v>84066.895812999996</v>
          </cell>
          <cell r="H877">
            <v>277.2</v>
          </cell>
        </row>
        <row r="878">
          <cell r="B878" t="str">
            <v>WalmartCentral MayoristaCafÚ - Grano MolidoLavazza</v>
          </cell>
          <cell r="C878" t="str">
            <v>Walmart</v>
          </cell>
          <cell r="D878" t="str">
            <v>Central Mayorista</v>
          </cell>
          <cell r="E878" t="str">
            <v>CafÚ - Grano Molido</v>
          </cell>
          <cell r="F878" t="str">
            <v>Lavazza</v>
          </cell>
          <cell r="G878">
            <v>11961344</v>
          </cell>
          <cell r="H878">
            <v>3893.6666660000001</v>
          </cell>
        </row>
        <row r="879">
          <cell r="B879" t="str">
            <v>WalmartAcuentaCafÚ - CßpsulasLavazza</v>
          </cell>
          <cell r="C879" t="str">
            <v>Walmart</v>
          </cell>
          <cell r="D879" t="str">
            <v>Acuenta</v>
          </cell>
          <cell r="E879" t="str">
            <v>CafÚ - Cßpsulas</v>
          </cell>
          <cell r="F879" t="str">
            <v>Lavazza</v>
          </cell>
          <cell r="G879">
            <v>147711.70454000001</v>
          </cell>
          <cell r="H879">
            <v>0</v>
          </cell>
        </row>
        <row r="880">
          <cell r="B880" t="str">
            <v>SMUAlviTomatesEsmeralda</v>
          </cell>
          <cell r="C880" t="str">
            <v>SMU</v>
          </cell>
          <cell r="D880" t="str">
            <v>Alvi</v>
          </cell>
          <cell r="E880" t="str">
            <v>Tomates</v>
          </cell>
          <cell r="F880" t="str">
            <v>Esmeralda</v>
          </cell>
          <cell r="G880">
            <v>0</v>
          </cell>
          <cell r="H880">
            <v>0</v>
          </cell>
        </row>
        <row r="881">
          <cell r="B881" t="str">
            <v>WalmartWalmart CDRamitasMarco Polo 1</v>
          </cell>
          <cell r="C881" t="str">
            <v>Walmart</v>
          </cell>
          <cell r="D881" t="str">
            <v>Walmart CD</v>
          </cell>
          <cell r="E881" t="str">
            <v>Ramitas</v>
          </cell>
          <cell r="F881" t="str">
            <v>Marco Polo 1</v>
          </cell>
          <cell r="G881">
            <v>0</v>
          </cell>
          <cell r="H881">
            <v>0</v>
          </cell>
        </row>
        <row r="882">
          <cell r="B882" t="str">
            <v>WalmartHiper LiderChampi±onesEsmeralda</v>
          </cell>
          <cell r="C882" t="str">
            <v>Walmart</v>
          </cell>
          <cell r="D882" t="str">
            <v>Hiper Lider</v>
          </cell>
          <cell r="E882" t="str">
            <v>Champi±ones</v>
          </cell>
          <cell r="F882" t="str">
            <v>Esmeralda</v>
          </cell>
          <cell r="G882">
            <v>0</v>
          </cell>
          <cell r="H882">
            <v>0</v>
          </cell>
        </row>
        <row r="883">
          <cell r="B883" t="str">
            <v>TottusTottusMentos-CandiesPerfetti Van Melle</v>
          </cell>
          <cell r="C883" t="str">
            <v>Tottus</v>
          </cell>
          <cell r="D883" t="str">
            <v>Tottus</v>
          </cell>
          <cell r="E883" t="str">
            <v>Mentos-Candies</v>
          </cell>
          <cell r="F883" t="str">
            <v>Perfetti Van Melle</v>
          </cell>
          <cell r="G883">
            <v>26756.29824</v>
          </cell>
          <cell r="H883">
            <v>0</v>
          </cell>
        </row>
        <row r="884">
          <cell r="B884" t="str">
            <v>TottusTottusFiestaMarco Polo 2</v>
          </cell>
          <cell r="C884" t="str">
            <v>Tottus</v>
          </cell>
          <cell r="D884" t="str">
            <v>Tottus</v>
          </cell>
          <cell r="E884" t="str">
            <v>Fiesta</v>
          </cell>
          <cell r="F884" t="str">
            <v>Marco Polo 2</v>
          </cell>
          <cell r="G884">
            <v>0</v>
          </cell>
          <cell r="H884">
            <v>0</v>
          </cell>
        </row>
        <row r="885">
          <cell r="B885" t="str">
            <v>TottusTottusSalsas y AderezosMarco Polo 2</v>
          </cell>
          <cell r="C885" t="str">
            <v>Tottus</v>
          </cell>
          <cell r="D885" t="str">
            <v>Tottus</v>
          </cell>
          <cell r="E885" t="str">
            <v>Salsas y Aderezos</v>
          </cell>
          <cell r="F885" t="str">
            <v>Marco Polo 2</v>
          </cell>
          <cell r="G885">
            <v>0</v>
          </cell>
          <cell r="H885">
            <v>0</v>
          </cell>
        </row>
        <row r="886">
          <cell r="B886" t="str">
            <v>SMUAlviMostazaDon Juan</v>
          </cell>
          <cell r="C886" t="str">
            <v>SMU</v>
          </cell>
          <cell r="D886" t="str">
            <v>Alvi</v>
          </cell>
          <cell r="E886" t="str">
            <v>Mostaza</v>
          </cell>
          <cell r="F886" t="str">
            <v>Don Juan</v>
          </cell>
          <cell r="G886">
            <v>9883410.3293290008</v>
          </cell>
          <cell r="H886">
            <v>488582.9</v>
          </cell>
        </row>
        <row r="887">
          <cell r="B887" t="str">
            <v>WalmartWalmartCola CaoCao</v>
          </cell>
          <cell r="C887" t="str">
            <v>Walmart</v>
          </cell>
          <cell r="D887" t="str">
            <v>Walmart</v>
          </cell>
          <cell r="E887" t="str">
            <v>Cola Cao</v>
          </cell>
          <cell r="F887" t="str">
            <v>Cao</v>
          </cell>
          <cell r="G887">
            <v>1495062.6851590001</v>
          </cell>
          <cell r="H887">
            <v>16220.666665999999</v>
          </cell>
        </row>
        <row r="888">
          <cell r="B888" t="str">
            <v>WalmartWalmart CDPapas FritasMarco Polo 1</v>
          </cell>
          <cell r="C888" t="str">
            <v>Walmart</v>
          </cell>
          <cell r="D888" t="str">
            <v>Walmart CD</v>
          </cell>
          <cell r="E888" t="str">
            <v>Papas Fritas</v>
          </cell>
          <cell r="F888" t="str">
            <v>Marco Polo 1</v>
          </cell>
          <cell r="G888">
            <v>0</v>
          </cell>
          <cell r="H888">
            <v>0</v>
          </cell>
        </row>
        <row r="889">
          <cell r="B889" t="str">
            <v>WalmartWalmart CDCerealesCao</v>
          </cell>
          <cell r="C889" t="str">
            <v>Walmart</v>
          </cell>
          <cell r="D889" t="str">
            <v>Walmart CD</v>
          </cell>
          <cell r="E889" t="str">
            <v>Cereales</v>
          </cell>
          <cell r="F889" t="str">
            <v>Cao</v>
          </cell>
          <cell r="G889">
            <v>0</v>
          </cell>
          <cell r="H889">
            <v>0</v>
          </cell>
        </row>
        <row r="890">
          <cell r="B890" t="str">
            <v>WalmartWalmartPopcornMarco Polo 1</v>
          </cell>
          <cell r="C890" t="str">
            <v>Walmart</v>
          </cell>
          <cell r="D890" t="str">
            <v>Walmart</v>
          </cell>
          <cell r="E890" t="str">
            <v>Popcorn</v>
          </cell>
          <cell r="F890" t="str">
            <v>Marco Polo 1</v>
          </cell>
          <cell r="G890">
            <v>239539.28658099999</v>
          </cell>
          <cell r="H890">
            <v>8383.2333330000001</v>
          </cell>
        </row>
        <row r="891">
          <cell r="B891" t="str">
            <v>WalmartCentral MayoristaMentos-CandiesPerfetti Van Melle</v>
          </cell>
          <cell r="C891" t="str">
            <v>Walmart</v>
          </cell>
          <cell r="D891" t="str">
            <v>Central Mayorista</v>
          </cell>
          <cell r="E891" t="str">
            <v>Mentos-Candies</v>
          </cell>
          <cell r="F891" t="str">
            <v>Perfetti Van Melle</v>
          </cell>
          <cell r="G891">
            <v>5103928</v>
          </cell>
          <cell r="H891">
            <v>53103.333333000002</v>
          </cell>
        </row>
        <row r="892">
          <cell r="B892" t="str">
            <v>SMUAlviCacaoCopacabana</v>
          </cell>
          <cell r="C892" t="str">
            <v>SMU</v>
          </cell>
          <cell r="D892" t="str">
            <v>Alvi</v>
          </cell>
          <cell r="E892" t="str">
            <v>Cacao</v>
          </cell>
          <cell r="F892" t="str">
            <v>Copacabana</v>
          </cell>
          <cell r="G892">
            <v>0</v>
          </cell>
          <cell r="H892">
            <v>0</v>
          </cell>
        </row>
        <row r="893">
          <cell r="B893" t="str">
            <v>TottusTottusSnack MixMarco Polo 1</v>
          </cell>
          <cell r="C893" t="str">
            <v>Tottus</v>
          </cell>
          <cell r="D893" t="str">
            <v>Tottus</v>
          </cell>
          <cell r="E893" t="str">
            <v>Snack Mix</v>
          </cell>
          <cell r="F893" t="str">
            <v>Marco Polo 1</v>
          </cell>
          <cell r="G893">
            <v>2148935.2356210002</v>
          </cell>
          <cell r="H893">
            <v>129548.690756</v>
          </cell>
        </row>
        <row r="894">
          <cell r="B894" t="str">
            <v>WalmartWalmart CDTortilla ChipsMarcas Privadas</v>
          </cell>
          <cell r="C894" t="str">
            <v>Walmart</v>
          </cell>
          <cell r="D894" t="str">
            <v>Walmart CD</v>
          </cell>
          <cell r="E894" t="str">
            <v>Tortilla Chips</v>
          </cell>
          <cell r="F894" t="str">
            <v>Marcas Privadas</v>
          </cell>
          <cell r="G894">
            <v>0</v>
          </cell>
          <cell r="H894">
            <v>0</v>
          </cell>
        </row>
        <row r="895">
          <cell r="B895" t="str">
            <v>WalmartWalmart CDExtruidosMarcas Privadas</v>
          </cell>
          <cell r="C895" t="str">
            <v>Walmart</v>
          </cell>
          <cell r="D895" t="str">
            <v>Walmart CD</v>
          </cell>
          <cell r="E895" t="str">
            <v>Extruidos</v>
          </cell>
          <cell r="F895" t="str">
            <v>Marcas Privadas</v>
          </cell>
          <cell r="G895">
            <v>0</v>
          </cell>
          <cell r="H895">
            <v>0</v>
          </cell>
        </row>
        <row r="896">
          <cell r="B896" t="str">
            <v>WalmartAcuentaEncurtidosDon Juan</v>
          </cell>
          <cell r="C896" t="str">
            <v>Walmart</v>
          </cell>
          <cell r="D896" t="str">
            <v>Acuenta</v>
          </cell>
          <cell r="E896" t="str">
            <v>Encurtidos</v>
          </cell>
          <cell r="F896" t="str">
            <v>Don Juan</v>
          </cell>
          <cell r="G896">
            <v>0</v>
          </cell>
          <cell r="H896">
            <v>128.9</v>
          </cell>
        </row>
        <row r="897">
          <cell r="B897" t="str">
            <v>WalmartEkonoPastasBarilla</v>
          </cell>
          <cell r="C897" t="str">
            <v>Walmart</v>
          </cell>
          <cell r="D897" t="str">
            <v>Ekono</v>
          </cell>
          <cell r="E897" t="str">
            <v>Pastas</v>
          </cell>
          <cell r="F897" t="str">
            <v>Barilla</v>
          </cell>
          <cell r="G897">
            <v>36276.686591999998</v>
          </cell>
          <cell r="H897">
            <v>0</v>
          </cell>
        </row>
        <row r="898">
          <cell r="B898" t="str">
            <v>WalmartWalmart CDKissesHersheys</v>
          </cell>
          <cell r="C898" t="str">
            <v>Walmart</v>
          </cell>
          <cell r="D898" t="str">
            <v>Walmart CD</v>
          </cell>
          <cell r="E898" t="str">
            <v>Kisses</v>
          </cell>
          <cell r="F898" t="str">
            <v>Hersheys</v>
          </cell>
          <cell r="G898">
            <v>0</v>
          </cell>
          <cell r="H898">
            <v>0</v>
          </cell>
        </row>
        <row r="899">
          <cell r="B899" t="str">
            <v>WalmartWalmartMostazaMarcas Privadas</v>
          </cell>
          <cell r="C899" t="str">
            <v>Walmart</v>
          </cell>
          <cell r="D899" t="str">
            <v>Walmart</v>
          </cell>
          <cell r="E899" t="str">
            <v>Mostaza</v>
          </cell>
          <cell r="F899" t="str">
            <v>Marcas Privadas</v>
          </cell>
          <cell r="G899">
            <v>322396.64433600003</v>
          </cell>
          <cell r="H899">
            <v>9048.2666659999995</v>
          </cell>
        </row>
        <row r="900">
          <cell r="B900" t="str">
            <v>WalmartWalmart CDAjiMarcas Privadas</v>
          </cell>
          <cell r="C900" t="str">
            <v>Walmart</v>
          </cell>
          <cell r="D900" t="str">
            <v>Walmart CD</v>
          </cell>
          <cell r="E900" t="str">
            <v>Aji</v>
          </cell>
          <cell r="F900" t="str">
            <v>Marcas Privadas</v>
          </cell>
          <cell r="G900">
            <v>0</v>
          </cell>
          <cell r="H900">
            <v>0</v>
          </cell>
        </row>
        <row r="901">
          <cell r="B901" t="str">
            <v>WalmartWalmartCafÚ - Grano MolidoLavazza</v>
          </cell>
          <cell r="C901" t="str">
            <v>Walmart</v>
          </cell>
          <cell r="D901" t="str">
            <v>Walmart</v>
          </cell>
          <cell r="E901" t="str">
            <v>CafÚ - Grano Molido</v>
          </cell>
          <cell r="F901" t="str">
            <v>Lavazza</v>
          </cell>
          <cell r="G901">
            <v>1593580.6363210001</v>
          </cell>
          <cell r="H901">
            <v>3409.4666659999998</v>
          </cell>
        </row>
        <row r="902">
          <cell r="B902" t="str">
            <v>SMUAlviAjiInferno</v>
          </cell>
          <cell r="C902" t="str">
            <v>SMU</v>
          </cell>
          <cell r="D902" t="str">
            <v>Alvi</v>
          </cell>
          <cell r="E902" t="str">
            <v>Aji</v>
          </cell>
          <cell r="F902" t="str">
            <v>Inferno</v>
          </cell>
          <cell r="G902">
            <v>0</v>
          </cell>
          <cell r="H902">
            <v>0</v>
          </cell>
        </row>
        <row r="903">
          <cell r="B903" t="str">
            <v>WalmartWalmartMostazaDon Juan</v>
          </cell>
          <cell r="C903" t="str">
            <v>Walmart</v>
          </cell>
          <cell r="D903" t="str">
            <v>Walmart</v>
          </cell>
          <cell r="E903" t="str">
            <v>Mostaza</v>
          </cell>
          <cell r="F903" t="str">
            <v>Don Juan</v>
          </cell>
          <cell r="G903">
            <v>141462.856333</v>
          </cell>
          <cell r="H903">
            <v>6048.3666659999999</v>
          </cell>
        </row>
        <row r="904">
          <cell r="B904" t="str">
            <v>WalmartWalmart CDSalsas y AderezosDon Vittorio</v>
          </cell>
          <cell r="C904" t="str">
            <v>Walmart</v>
          </cell>
          <cell r="D904" t="str">
            <v>Walmart CD</v>
          </cell>
          <cell r="E904" t="str">
            <v>Salsas y Aderezos</v>
          </cell>
          <cell r="F904" t="str">
            <v>Don Vittorio</v>
          </cell>
          <cell r="G904">
            <v>0</v>
          </cell>
          <cell r="H904">
            <v>0</v>
          </cell>
        </row>
        <row r="905">
          <cell r="B905" t="str">
            <v>WalmartAcuentaFrutillasEsmeralda</v>
          </cell>
          <cell r="C905" t="str">
            <v>Walmart</v>
          </cell>
          <cell r="D905" t="str">
            <v>Acuenta</v>
          </cell>
          <cell r="E905" t="str">
            <v>Frutillas</v>
          </cell>
          <cell r="F905" t="str">
            <v>Esmeralda</v>
          </cell>
          <cell r="G905">
            <v>4472.2857139999996</v>
          </cell>
          <cell r="H905">
            <v>994</v>
          </cell>
        </row>
        <row r="906">
          <cell r="B906" t="str">
            <v>WalmartWalmart CDVinagresMarco Polo 2</v>
          </cell>
          <cell r="C906" t="str">
            <v>Walmart</v>
          </cell>
          <cell r="D906" t="str">
            <v>Walmart CD</v>
          </cell>
          <cell r="E906" t="str">
            <v>Vinagres</v>
          </cell>
          <cell r="F906" t="str">
            <v>Marco Polo 2</v>
          </cell>
          <cell r="G906">
            <v>0</v>
          </cell>
          <cell r="H906">
            <v>0</v>
          </cell>
        </row>
        <row r="907">
          <cell r="B907" t="str">
            <v>TottusTottusPorotosEsmeralda</v>
          </cell>
          <cell r="C907" t="str">
            <v>Tottus</v>
          </cell>
          <cell r="D907" t="str">
            <v>Tottus</v>
          </cell>
          <cell r="E907" t="str">
            <v>Porotos</v>
          </cell>
          <cell r="F907" t="str">
            <v>Esmeralda</v>
          </cell>
          <cell r="G907">
            <v>0</v>
          </cell>
          <cell r="H907">
            <v>0</v>
          </cell>
        </row>
        <row r="908">
          <cell r="B908" t="str">
            <v>WalmartWalmart CDFrutas SecasMarco Polo 2</v>
          </cell>
          <cell r="C908" t="str">
            <v>Walmart</v>
          </cell>
          <cell r="D908" t="str">
            <v>Walmart CD</v>
          </cell>
          <cell r="E908" t="str">
            <v>Frutas Secas</v>
          </cell>
          <cell r="F908" t="str">
            <v>Marco Polo 2</v>
          </cell>
          <cell r="G908">
            <v>0</v>
          </cell>
          <cell r="H908">
            <v>0</v>
          </cell>
        </row>
        <row r="909">
          <cell r="B909" t="str">
            <v>WalmartE-Commerce LiderAlcachofasEsmeralda</v>
          </cell>
          <cell r="C909" t="str">
            <v>Walmart</v>
          </cell>
          <cell r="D909" t="str">
            <v>E-Commerce Lider</v>
          </cell>
          <cell r="E909" t="str">
            <v>Alcachofas</v>
          </cell>
          <cell r="F909" t="str">
            <v>Esmeralda</v>
          </cell>
          <cell r="G909">
            <v>0</v>
          </cell>
          <cell r="H909">
            <v>0</v>
          </cell>
        </row>
        <row r="910">
          <cell r="B910" t="str">
            <v>TottusTottusGarbanzosEsmeralda</v>
          </cell>
          <cell r="C910" t="str">
            <v>Tottus</v>
          </cell>
          <cell r="D910" t="str">
            <v>Tottus</v>
          </cell>
          <cell r="E910" t="str">
            <v>Garbanzos</v>
          </cell>
          <cell r="F910" t="str">
            <v>Esmeralda</v>
          </cell>
          <cell r="G910">
            <v>0</v>
          </cell>
          <cell r="H910">
            <v>0</v>
          </cell>
        </row>
        <row r="911">
          <cell r="B911" t="str">
            <v>WalmartAcuentaPannettonesBauducco</v>
          </cell>
          <cell r="C911" t="str">
            <v>Walmart</v>
          </cell>
          <cell r="D911" t="str">
            <v>Acuenta</v>
          </cell>
          <cell r="E911" t="str">
            <v>Pannettones</v>
          </cell>
          <cell r="F911" t="str">
            <v>Bauducco</v>
          </cell>
          <cell r="G911">
            <v>20758.448472</v>
          </cell>
          <cell r="H911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 Inspiron15" refreshedDate="44938.667971875002" createdVersion="8" refreshedVersion="8" minRefreshableVersion="3" recordCount="798">
  <cacheSource type="worksheet">
    <worksheetSource ref="A1:I799" sheet="Mes en curso - Exportar ICB 202"/>
  </cacheSource>
  <cacheFields count="16">
    <cacheField name="Cadena" numFmtId="0">
      <sharedItems count="4">
        <s v="SMU"/>
        <s v="Cencosud"/>
        <s v="Walmart"/>
        <s v="Tottus"/>
      </sharedItems>
    </cacheField>
    <cacheField name="Sub Cadena" numFmtId="0">
      <sharedItems count="12">
        <s v="Unimarc"/>
        <s v="Mayorista 10"/>
        <s v="Jumbo"/>
        <s v="Hiper Lider"/>
        <s v="Ekono"/>
        <s v="Lider Express"/>
        <s v="Tottus"/>
        <s v="Central Mayorista"/>
        <s v="Santa Isabel"/>
        <s v="Acuenta"/>
        <s v="Alvi"/>
        <s v="Walmart"/>
      </sharedItems>
    </cacheField>
    <cacheField name="Familia ICB" numFmtId="0">
      <sharedItems count="77">
        <s v="Tic - Tac"/>
        <s v="Aji"/>
        <s v="Palmitos"/>
        <s v="Encurtidos"/>
        <s v="Aceitunas"/>
        <s v="Ketchup"/>
        <s v="Hershey S"/>
        <s v="At·n Tradicional"/>
        <s v="Atun Premium"/>
        <s v="Tostadas"/>
        <s v="Not Mayo"/>
        <s v="Ramitas"/>
        <s v="Papas Fritas"/>
        <s v="Salsas y Aderezos"/>
        <s v="Cacao"/>
        <s v="Sardinas"/>
        <s v="Extruidos"/>
        <s v="Papas Horneadas"/>
        <s v="Not Meat"/>
        <s v="Mostaza"/>
        <s v="Not Milk"/>
        <s v="Pannettones"/>
        <s v="Chocolates"/>
        <s v="Club"/>
        <s v="Pi±as"/>
        <s v="Alcachofas"/>
        <s v="Mayonesa"/>
        <s v="Popcorn"/>
        <s v="Nuts"/>
        <s v="Tortilla Chips"/>
        <s v="Snack Mix"/>
        <s v="Vinagres"/>
        <s v="Pate"/>
        <s v="Esparragos"/>
        <s v="Fiesta"/>
        <s v="CafÚ"/>
        <s v="Condimentos"/>
        <s v="Pastas"/>
        <s v="Kisses"/>
        <s v="Emblem"/>
        <s v="Jugo de Lim¾n"/>
        <s v="Not Ice Cream"/>
        <s v="Cereales"/>
        <s v="Cookies"/>
        <s v="Gomitas"/>
        <s v="CafÚ - Cßpsulas"/>
        <s v="Tree Nuts"/>
        <s v="Colaci¾n"/>
        <s v="Frutas Secas"/>
        <s v="CafÚ - Instantßneo"/>
        <s v="Nutella"/>
        <s v="Jam¾n Serrano"/>
        <s v="Reese S"/>
        <s v="Garbanzos"/>
        <s v="Queques"/>
        <s v="Tomates"/>
        <s v="Pan"/>
        <s v="Mentos-Candies"/>
        <s v="Fideos"/>
        <s v="Champi±ones"/>
        <s v="Cola Cao"/>
        <s v="Tapas"/>
        <s v="Pastas Frescas"/>
        <s v="Saborizantes"/>
        <s v="CafÚ - Grano Molido"/>
        <s v="Choclitos"/>
        <s v="Obleas"/>
        <s v="Tartara"/>
        <s v="Agua Mineral Con Gas"/>
        <s v="Agua Mineral Sin Gas"/>
        <s v="Porotos"/>
        <s v="Excelsior"/>
        <s v="Ice Breakers"/>
        <s v="Frutillas"/>
        <s v="Quesos"/>
        <s v="Lentejas"/>
        <s v="Maam"/>
      </sharedItems>
    </cacheField>
    <cacheField name="Marca ICB" numFmtId="0">
      <sharedItems count="30">
        <s v="Ferrero"/>
        <s v="Don Juan"/>
        <s v="Esmeralda"/>
        <s v="Marcas Privadas"/>
        <s v="Hersheys"/>
        <s v="Van Camps"/>
        <s v="Bauducco"/>
        <s v="Not Company"/>
        <s v="Marco Polo 1"/>
        <s v="Don Vittorio"/>
        <s v="Marco Polo 2"/>
        <s v="Pringles"/>
        <s v="Edra"/>
        <s v="Te Club"/>
        <s v="Inferno"/>
        <s v="La Piara"/>
        <s v="Copacabana"/>
        <s v="Barilla"/>
        <s v="Emblem"/>
        <s v="Kelloggs"/>
        <s v="Amos"/>
        <s v="Lavazza"/>
        <s v="Cao"/>
        <s v="Astures"/>
        <s v="Perfetti Van Melle"/>
        <s v="La Salte±a"/>
        <s v="Puyehue"/>
        <s v="Excelsior"/>
        <s v="No Definido"/>
        <s v="Otc"/>
      </sharedItems>
    </cacheField>
    <cacheField name="ene-22" numFmtId="4">
      <sharedItems containsSemiMixedTypes="0" containsString="0" containsNumber="1" minValue="0" maxValue="442800858"/>
    </cacheField>
    <cacheField name="ene-23" numFmtId="4">
      <sharedItems containsSemiMixedTypes="0" containsString="0" containsNumber="1" minValue="0" maxValue="250995713" count="751">
        <n v="12735452"/>
        <n v="12468328"/>
        <n v="20219221"/>
        <n v="3193542"/>
        <n v="1067682"/>
        <n v="2098254.31"/>
        <n v="11358125.17"/>
        <n v="250995713"/>
        <n v="14377808"/>
        <n v="7470369"/>
        <n v="23304710"/>
        <n v="6266148"/>
        <n v="5035754"/>
        <n v="15354"/>
        <n v="711900"/>
        <n v="0"/>
        <n v="2185787"/>
        <n v="2491767"/>
        <n v="9888543.795984"/>
        <n v="43215657.791376002"/>
        <n v="3928919"/>
        <n v="1270335.9977279999"/>
        <n v="44168039.439999998"/>
        <n v="9254977.5399999991"/>
        <n v="16304284.550000001"/>
        <n v="2988748"/>
        <n v="6049765"/>
        <n v="4350670"/>
        <n v="42661"/>
        <n v="2778737"/>
        <n v="14498110.285344001"/>
        <n v="4802854"/>
        <n v="35413"/>
        <n v="7770557"/>
        <n v="3854579"/>
        <n v="8739204.6999999993"/>
        <n v="7508326"/>
        <n v="6941687"/>
        <n v="51113432"/>
        <n v="42981288"/>
        <n v="13829821"/>
        <n v="1447018"/>
        <n v="2232563"/>
        <n v="1942666"/>
        <n v="13881683"/>
        <n v="5756034.3731519999"/>
        <n v="186301.08"/>
        <n v="129678160"/>
        <n v="4607015"/>
        <n v="1106615"/>
        <n v="7440539.1456479998"/>
        <n v="40450"/>
        <n v="11011884"/>
        <n v="976358"/>
        <n v="2525255"/>
        <n v="39351789.829999998"/>
        <n v="3867716"/>
        <n v="554103"/>
        <n v="459333"/>
        <n v="804577"/>
        <n v="24173"/>
        <n v="497436.28"/>
        <n v="840904"/>
        <n v="488288"/>
        <n v="6232.8"/>
        <n v="1395307.2"/>
        <n v="1813411.4"/>
        <n v="3168434"/>
        <n v="3376947.09"/>
        <n v="1789096.24"/>
        <n v="2706752"/>
        <n v="4159227"/>
        <n v="25638536"/>
        <n v="6723537"/>
        <n v="6052995"/>
        <n v="15622582"/>
        <n v="5325846"/>
        <n v="13415366"/>
        <n v="2340080"/>
        <n v="930489.14"/>
        <n v="177124827.19999999"/>
        <n v="583775"/>
        <n v="47010881"/>
        <n v="92340993"/>
        <n v="730339"/>
        <n v="9699370"/>
        <n v="5667329"/>
        <n v="959071"/>
        <n v="11745586.356000001"/>
        <n v="23440408.854575999"/>
        <n v="4637473"/>
        <n v="287584"/>
        <n v="614734"/>
        <n v="8140899"/>
        <n v="1847417.3514719999"/>
        <n v="6621278"/>
        <n v="7930446.1200000001"/>
        <n v="6764791"/>
        <n v="2672787"/>
        <n v="4865354.6837280001"/>
        <n v="3479249"/>
        <n v="3443542"/>
        <n v="5336696"/>
        <n v="24087838.739999998"/>
        <n v="7471817.3499999996"/>
        <n v="2344404"/>
        <n v="24582480"/>
        <n v="6380169"/>
        <n v="5816649"/>
        <n v="991330"/>
        <n v="1397929.1880960001"/>
        <n v="1003288.915104"/>
        <n v="449670"/>
        <n v="23455853"/>
        <n v="1056259"/>
        <n v="3187684"/>
        <n v="537084"/>
        <n v="131246"/>
        <n v="24824827"/>
        <n v="5727230"/>
        <n v="4589427"/>
        <n v="1469096"/>
        <n v="3152672.7"/>
        <n v="596188.91"/>
        <n v="636762.08299200004"/>
        <n v="626885.14"/>
        <n v="2467779.41"/>
        <n v="19848327.07"/>
        <n v="4204115.29"/>
        <n v="1238686"/>
        <n v="13726925"/>
        <n v="3021140"/>
        <n v="39015088.270000003"/>
        <n v="6669932"/>
        <n v="222211.72915200001"/>
        <n v="125126.0304"/>
        <n v="2910420.5427359999"/>
        <n v="11566874"/>
        <n v="490755"/>
        <n v="959064"/>
        <n v="739384"/>
        <n v="6134539.6399999997"/>
        <n v="4689022"/>
        <n v="1095615"/>
        <n v="3981561.9664799999"/>
        <n v="4010922"/>
        <n v="25414523"/>
        <n v="7910272"/>
        <n v="165921406"/>
        <n v="4181618"/>
        <n v="1292138"/>
        <n v="3288239"/>
        <n v="5582832.2000000002"/>
        <n v="3947128.11"/>
        <n v="23696003.27"/>
        <n v="26141455.98"/>
        <n v="3021884.52"/>
        <n v="9719134.3200000003"/>
        <n v="5628727.6600000001"/>
        <n v="8960170"/>
        <n v="3536480.25"/>
        <n v="34514964"/>
        <n v="5951399"/>
        <n v="1357098"/>
        <n v="39182477"/>
        <n v="187167867"/>
        <n v="2564904"/>
        <n v="272164"/>
        <n v="30330186.743808001"/>
        <n v="2090034.119376"/>
        <n v="1721877"/>
        <n v="1041627"/>
        <n v="2874117.1872"/>
        <n v="274414.2"/>
        <n v="5925295.5599999996"/>
        <n v="4359320.12"/>
        <n v="32165862"/>
        <n v="987354"/>
        <n v="5862346.9611839997"/>
        <n v="53936065.020000003"/>
        <n v="111040"/>
        <n v="1026363"/>
        <n v="16605760"/>
        <n v="21954051"/>
        <n v="9306224"/>
        <n v="7193028"/>
        <n v="16279228"/>
        <n v="1109540"/>
        <n v="8025805.9400000004"/>
        <n v="22697890.879999999"/>
        <n v="15120558"/>
        <n v="15978657"/>
        <n v="9342920"/>
        <n v="8303296"/>
        <n v="18029621"/>
        <n v="2904598"/>
        <n v="5132470.2273599999"/>
        <n v="2352664.3294560001"/>
        <n v="118471"/>
        <n v="12825340"/>
        <n v="210540"/>
        <n v="5256177"/>
        <n v="1079429"/>
        <n v="1788767"/>
        <n v="929266"/>
        <n v="6050033"/>
        <n v="1782961"/>
        <n v="3005953"/>
        <n v="3571007.52"/>
        <n v="59228"/>
        <n v="4698756"/>
        <n v="3017884"/>
        <n v="8182519"/>
        <n v="4604920.38"/>
        <n v="1724856.38"/>
        <n v="6055244.6900000004"/>
        <n v="28734924.100000001"/>
        <n v="631863.18000000005"/>
        <n v="186206"/>
        <n v="1474019.9322240001"/>
        <n v="678079.3"/>
        <n v="3256551.58"/>
        <n v="24950"/>
        <n v="6292988"/>
        <n v="6647327"/>
        <n v="24499231.32"/>
        <n v="14054210.26"/>
        <n v="3249212.19"/>
        <n v="6711690.8300000001"/>
        <n v="86007925.769999996"/>
        <n v="35197810"/>
        <n v="42174392"/>
        <n v="38601799"/>
        <n v="8443785.7754880004"/>
        <n v="1350930"/>
        <n v="359532"/>
        <n v="4029067"/>
        <n v="7168974.8600000003"/>
        <n v="55019501"/>
        <n v="525652"/>
        <n v="4665357.2367359996"/>
        <n v="163069"/>
        <n v="17419970"/>
        <n v="22498374"/>
        <n v="66009091.979999997"/>
        <n v="10352040.470000001"/>
        <n v="8130788.5700000003"/>
        <n v="43516768.359999999"/>
        <n v="9603739.0999999996"/>
        <n v="34115705"/>
        <n v="5265017"/>
        <n v="2303386"/>
        <n v="3355432.23624"/>
        <n v="27041095.673424002"/>
        <n v="121912"/>
        <n v="1264790"/>
        <n v="13550340.52"/>
        <n v="868288"/>
        <n v="1485222"/>
        <n v="6045835"/>
        <n v="4133315"/>
        <n v="6539168"/>
        <n v="5540327"/>
        <n v="3300615"/>
        <n v="5099559.5199999996"/>
        <n v="2462774.3958720001"/>
        <n v="1655655"/>
        <n v="388236"/>
        <n v="9266599"/>
        <n v="1402375.8"/>
        <n v="17723"/>
        <n v="751629"/>
        <n v="1932"/>
        <n v="11699984"/>
        <n v="6622956"/>
        <n v="412851"/>
        <n v="874006.55"/>
        <n v="767674"/>
        <n v="91176"/>
        <n v="560508"/>
        <n v="797017"/>
        <n v="761210"/>
        <n v="3530328.26"/>
        <n v="14826999"/>
        <n v="3802768"/>
        <n v="6575870"/>
        <n v="6069316"/>
        <n v="36800"/>
        <n v="5074677.17"/>
        <n v="1746493"/>
        <n v="6469722.25"/>
        <n v="972468.75196799997"/>
        <n v="286361.29872000002"/>
        <n v="207125"/>
        <n v="19880"/>
        <n v="16687891"/>
        <n v="2807700"/>
        <n v="5459833"/>
        <n v="487515"/>
        <n v="2244253.9700000002"/>
        <n v="15209989.09"/>
        <n v="151453948.15000001"/>
        <n v="16294382.74"/>
        <n v="739557"/>
        <n v="28487862"/>
        <n v="8008068"/>
        <n v="561053"/>
        <n v="5968812"/>
        <n v="91715551"/>
        <n v="1472013"/>
        <n v="11023656"/>
        <n v="22852491"/>
        <n v="23897996.449487999"/>
        <n v="2299913.9177279999"/>
        <n v="3853146"/>
        <n v="12447970"/>
        <n v="2105714"/>
        <n v="7692610"/>
        <n v="17696473.23"/>
        <n v="2022195.56"/>
        <n v="94833230.140000001"/>
        <n v="1010146"/>
        <n v="4934384"/>
        <n v="812184"/>
        <n v="1157661"/>
        <n v="1351056.086352"/>
        <n v="1886847"/>
        <n v="3678981"/>
        <n v="5863458"/>
        <n v="494016"/>
        <n v="3051443"/>
        <n v="1240266"/>
        <n v="14613657.039999999"/>
        <n v="3307582.37"/>
        <n v="6415311"/>
        <n v="18400423"/>
        <n v="2371554"/>
        <n v="3530249"/>
        <n v="2788968"/>
        <n v="33141586"/>
        <n v="1669531"/>
        <n v="1585203.948048"/>
        <n v="279812.40000000002"/>
        <n v="481371.35155199998"/>
        <n v="760219"/>
        <n v="8358601.5099999998"/>
        <n v="1628049"/>
        <n v="109224"/>
        <n v="12368"/>
        <n v="1935008"/>
        <n v="1670928"/>
        <n v="5965271"/>
        <n v="4467144"/>
        <n v="50817530.630000003"/>
        <n v="10738019.08"/>
        <n v="324576"/>
        <n v="67106"/>
        <n v="1670511.19"/>
        <n v="9907049.2899999991"/>
        <n v="33003"/>
        <n v="1165240"/>
        <n v="1913915.25"/>
        <n v="366392"/>
        <n v="2442701"/>
        <n v="172037"/>
        <n v="15657957"/>
        <n v="3042214"/>
        <n v="11870819"/>
        <n v="11452277"/>
        <n v="21930319"/>
        <n v="13184677"/>
        <n v="1316579"/>
        <n v="2373647"/>
        <n v="4489999"/>
        <n v="4837301"/>
        <n v="1809281.61"/>
        <n v="7789526.3399999999"/>
        <n v="15501609"/>
        <n v="54423685"/>
        <n v="5912686"/>
        <n v="9884508"/>
        <n v="16582228"/>
        <n v="12669879"/>
        <n v="18954249"/>
        <n v="63635634"/>
        <n v="13500983"/>
        <n v="2322850"/>
        <n v="1082841"/>
        <n v="24303809"/>
        <n v="11873938.436303999"/>
        <n v="10771048.696799999"/>
        <n v="3057104"/>
        <n v="10655366.26"/>
        <n v="691086"/>
        <n v="7698512"/>
        <n v="3204448"/>
        <n v="10822587"/>
        <n v="1050804"/>
        <n v="2509052.65"/>
        <n v="3240304.32"/>
        <n v="11892948"/>
        <n v="14213964"/>
        <n v="22281.509040000001"/>
        <n v="2520554"/>
        <n v="3647998"/>
        <n v="4599109"/>
        <n v="729851"/>
        <n v="4402490.42"/>
        <n v="5645609.7300000004"/>
        <n v="6650112.4199999999"/>
        <n v="10998060.810000001"/>
        <n v="40091099.460000001"/>
        <n v="12288080.85"/>
        <n v="3386230"/>
        <n v="7256192"/>
        <n v="2201100"/>
        <n v="19839328"/>
        <n v="6439045"/>
        <n v="3111099"/>
        <n v="24475043"/>
        <n v="8890473"/>
        <n v="892909"/>
        <n v="7114411"/>
        <n v="1871062.72584"/>
        <n v="4904617.7026559999"/>
        <n v="9162730"/>
        <n v="18392"/>
        <n v="21312172"/>
        <n v="231552"/>
        <n v="271955"/>
        <n v="370914.15"/>
        <n v="37864"/>
        <n v="4465176.37"/>
        <n v="1400451"/>
        <n v="623733"/>
        <n v="434400.77083200001"/>
        <n v="5041859"/>
        <n v="12593037"/>
        <n v="4531384"/>
        <n v="54702819"/>
        <n v="6981424"/>
        <n v="3456412"/>
        <n v="11185763.890000001"/>
        <n v="7273386.21"/>
        <n v="28510126.09"/>
        <n v="1202491.75"/>
        <n v="6094155.8600000003"/>
        <n v="9204044"/>
        <n v="8804145"/>
        <n v="124613539"/>
        <n v="1575721"/>
        <n v="15738393"/>
        <n v="19836361"/>
        <n v="3403943.1528480002"/>
        <n v="993558.66455999995"/>
        <n v="2138295"/>
        <n v="38103480.979999997"/>
        <n v="4085979.13"/>
        <n v="1081939.8700000001"/>
        <n v="495610"/>
        <n v="2266193"/>
        <n v="2473238.88"/>
        <n v="441011"/>
        <n v="5572918.3499999996"/>
        <n v="14700"/>
        <n v="1252588"/>
        <n v="193486"/>
        <n v="15064854.960000001"/>
        <n v="19727036.920000002"/>
        <n v="4126335.45"/>
        <n v="6009215.5499999998"/>
        <n v="21634927.120000001"/>
        <n v="14142229.890000001"/>
        <n v="20519413.960000001"/>
        <n v="7990238"/>
        <n v="1728047.622672"/>
        <n v="1167661.998048"/>
        <n v="190887"/>
        <n v="1259733"/>
        <n v="3703773"/>
        <n v="741978"/>
        <n v="6005273"/>
        <n v="390457"/>
        <n v="151810"/>
        <n v="6920224.1028479999"/>
        <n v="200450"/>
        <n v="2293642"/>
        <n v="4692277"/>
        <n v="6526751"/>
        <n v="1696041"/>
        <n v="7464468"/>
        <n v="2408889"/>
        <n v="897108"/>
        <n v="6024"/>
        <n v="1436502"/>
        <n v="2584730"/>
        <n v="3974473"/>
        <n v="276634"/>
        <n v="2754073.57"/>
        <n v="2149163"/>
        <n v="3334548.5312160002"/>
        <n v="507676"/>
        <n v="18394"/>
        <n v="65021"/>
        <n v="16481751.144432001"/>
        <n v="2421148.3521119999"/>
        <n v="1775919"/>
        <n v="1056359"/>
        <n v="1158034"/>
        <n v="3593116"/>
        <n v="373609.18391999998"/>
        <n v="601372"/>
        <n v="1676184"/>
        <n v="571707.86"/>
        <n v="4690335.21"/>
        <n v="1226635.7"/>
        <n v="2967446"/>
        <n v="1919283.63"/>
        <n v="96585"/>
        <n v="1040601"/>
        <n v="1060954.45"/>
        <n v="947055"/>
        <n v="204261"/>
        <n v="529141.64"/>
        <n v="29278"/>
        <n v="297367"/>
        <n v="76769"/>
        <n v="1386"/>
        <n v="2933"/>
        <n v="159766"/>
        <n v="6706"/>
        <n v="3680"/>
        <n v="1523876"/>
        <n v="1099699"/>
        <n v="840171"/>
        <n v="832689"/>
        <n v="6250777"/>
        <n v="2971767"/>
        <n v="4511067"/>
        <n v="691171"/>
        <n v="2902708.62"/>
        <n v="32345"/>
        <n v="33457"/>
        <n v="6848681.3799999999"/>
        <n v="5680"/>
        <n v="53722"/>
        <n v="36114"/>
        <n v="4520"/>
        <n v="9562"/>
        <n v="9589"/>
        <n v="5538"/>
        <n v="20532"/>
        <n v="9403"/>
        <n v="5215933"/>
        <n v="6531"/>
        <n v="16614"/>
        <n v="7490482"/>
        <n v="1200714"/>
        <n v="169444"/>
        <n v="396911"/>
        <n v="355013"/>
        <n v="4154997"/>
        <n v="569549"/>
        <n v="557468"/>
        <n v="23843.69"/>
        <n v="185390"/>
        <n v="23362"/>
        <n v="84664"/>
        <n v="27311"/>
        <n v="154972"/>
        <n v="6479"/>
        <n v="5925"/>
        <n v="3530"/>
        <n v="979009"/>
        <n v="1243664"/>
        <n v="5688"/>
        <n v="4028211"/>
        <n v="2300940"/>
        <n v="1716506"/>
        <n v="1427194"/>
        <n v="1269"/>
        <n v="42011"/>
        <n v="44513"/>
        <n v="3647449.52"/>
        <n v="131699"/>
        <n v="11060"/>
        <n v="24557"/>
        <n v="547705"/>
        <n v="772033.02"/>
        <n v="604920"/>
        <n v="1161521"/>
        <n v="763819"/>
        <n v="17472"/>
        <n v="270088"/>
        <n v="958"/>
        <n v="410.92430400000001"/>
        <n v="14550.71"/>
        <n v="67433"/>
        <n v="9932"/>
        <n v="42656"/>
        <n v="4622306.8234559996"/>
        <n v="3875942"/>
        <n v="26839068"/>
        <n v="966086"/>
        <n v="225357.10680000001"/>
        <n v="619693"/>
        <n v="1604576.83"/>
        <n v="1516529.81"/>
        <n v="835145"/>
        <n v="361881"/>
        <n v="5131835"/>
        <n v="5734561.3200000003"/>
        <n v="8229132"/>
        <n v="17654213"/>
        <n v="5450811.7329120003"/>
        <n v="6861428.66976"/>
        <n v="1775201"/>
        <n v="772985"/>
        <n v="753909"/>
        <n v="185699"/>
        <n v="89650.405824000001"/>
        <n v="940304"/>
        <n v="116078"/>
        <n v="311259"/>
        <n v="2214347"/>
        <n v="3609630"/>
        <n v="161045"/>
        <n v="444480.8"/>
        <n v="67602"/>
        <n v="78940"/>
        <n v="17416"/>
        <n v="89279"/>
        <n v="17142"/>
        <n v="2639"/>
        <n v="8291.61"/>
        <n v="4312"/>
        <n v="14953232"/>
        <n v="138828"/>
        <n v="3300796.15"/>
        <n v="4948090"/>
        <n v="2071394"/>
        <n v="1443034"/>
        <n v="755178"/>
        <n v="1303818"/>
        <n v="5573754.4199999999"/>
        <n v="2758411.01"/>
        <n v="928952"/>
        <n v="5845546.21"/>
        <n v="113670.88"/>
        <n v="9531107.1699999999"/>
        <n v="5945078.4500000002"/>
        <n v="1055588.906736"/>
        <n v="4950989"/>
        <n v="41008"/>
        <n v="2695532"/>
        <n v="2370907"/>
        <n v="976275"/>
        <n v="784965"/>
        <n v="2772072"/>
        <n v="584993"/>
        <n v="782762.05963200005"/>
        <n v="329116"/>
        <n v="804835"/>
        <n v="4837732"/>
        <n v="5937628.7999999998"/>
        <n v="187861"/>
        <n v="2911597"/>
        <n v="1614431.65"/>
        <n v="15192"/>
        <n v="66732"/>
        <n v="82314"/>
        <n v="13560"/>
        <n v="244280"/>
        <n v="61646"/>
        <n v="187650"/>
        <n v="30841"/>
        <n v="44890"/>
        <n v="6077565"/>
        <n v="10700403"/>
        <n v="19273470"/>
        <n v="8338589"/>
        <n v="4788729.29"/>
        <n v="5192344.79"/>
        <n v="1290059.1499999999"/>
        <n v="56113012.030000001"/>
        <n v="4935714.8"/>
        <n v="2846408"/>
        <n v="61469790"/>
        <n v="5730720"/>
        <n v="8221802"/>
        <n v="13109727"/>
        <n v="18677795"/>
        <n v="2221318"/>
        <n v="10367.89"/>
        <n v="19700408"/>
        <n v="1057265"/>
        <n v="5596243"/>
        <n v="12907014.18"/>
        <n v="3776280.72"/>
        <n v="159954"/>
        <n v="1556994"/>
        <n v="358301.27"/>
        <n v="10289424"/>
        <n v="1581951"/>
        <n v="13812958"/>
        <n v="23934164"/>
        <n v="1827969.79"/>
        <n v="44803269"/>
        <n v="10758122"/>
        <n v="2965435.659984"/>
        <n v="851877"/>
        <n v="3879582.5725440001"/>
        <n v="16288394.640000001"/>
        <n v="7643151.2300000004"/>
        <n v="1008704"/>
        <n v="1533049"/>
        <n v="254557"/>
        <n v="27914477"/>
        <n v="1494921"/>
        <n v="602325"/>
        <n v="12469373.439999999"/>
        <n v="8984635.2200000007"/>
        <n v="56204147.049999997"/>
        <n v="3721404"/>
        <n v="28030579"/>
        <n v="2213885.3600639999"/>
        <n v="5188224"/>
        <n v="1063748"/>
        <n v="2627805"/>
        <n v="64099"/>
        <n v="102217"/>
        <n v="9748.74"/>
        <n v="1201781"/>
        <n v="10599373.869999999"/>
        <n v="4458717"/>
        <n v="2581321"/>
        <n v="4970115"/>
        <n v="1027379.667552"/>
        <n v="1006984"/>
        <n v="692914.17484800005"/>
        <n v="972932"/>
        <n v="2519685"/>
        <n v="40211"/>
        <n v="1645136"/>
        <n v="21684"/>
        <n v="10443"/>
        <n v="966"/>
        <n v="353957"/>
        <n v="24932"/>
        <n v="101554"/>
        <n v="3857"/>
      </sharedItems>
    </cacheField>
    <cacheField name="Stock" numFmtId="4">
      <sharedItems containsSemiMixedTypes="0" containsString="0" containsNumber="1" minValue="-31806.3" maxValue="482095605.38467598"/>
    </cacheField>
    <cacheField name="Promedio Diario" numFmtId="4">
      <sharedItems containsSemiMixedTypes="0" containsString="0" containsNumber="1" minValue="0" maxValue="25506857"/>
    </cacheField>
    <cacheField name="Proyección" numFmtId="4">
      <sharedItems containsSemiMixedTypes="0" containsString="0" containsNumber="1" minValue="0" maxValue="707351554.81818187"/>
    </cacheField>
    <cacheField name="Variación" numFmtId="0" formula="'ene-23' -'ene-22'" databaseField="0"/>
    <cacheField name="% Crec." numFmtId="0" formula="Variación /'ene-22'" databaseField="0"/>
    <cacheField name="Días Inv" numFmtId="0" formula="Stock /'Promedio Diario'" databaseField="0"/>
    <cacheField name="Venta Proyectada" numFmtId="0" formula="Proyección" databaseField="0"/>
    <cacheField name="Venta perdida" numFmtId="0" formula=" 0" databaseField="0"/>
    <cacheField name="Campo1" numFmtId="0" formula="Variación" databaseField="0"/>
    <cacheField name="Campo2" numFmtId="0" formula="'% Crec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8">
  <r>
    <x v="0"/>
    <x v="0"/>
    <x v="0"/>
    <x v="0"/>
    <n v="12475867"/>
    <x v="0"/>
    <n v="90370967.586572006"/>
    <n v="1246478.966666"/>
    <n v="39479901.200000003"/>
  </r>
  <r>
    <x v="0"/>
    <x v="0"/>
    <x v="1"/>
    <x v="1"/>
    <n v="8727377"/>
    <x v="1"/>
    <n v="32308039.189109001"/>
    <n v="1376977.8"/>
    <n v="38651816.799999997"/>
  </r>
  <r>
    <x v="0"/>
    <x v="0"/>
    <x v="2"/>
    <x v="2"/>
    <n v="13671921"/>
    <x v="2"/>
    <n v="39111643.570111997"/>
    <n v="2406872.6666660002"/>
    <n v="62679585.100000001"/>
  </r>
  <r>
    <x v="0"/>
    <x v="1"/>
    <x v="3"/>
    <x v="1"/>
    <n v="1380947"/>
    <x v="3"/>
    <n v="3148203.055433"/>
    <n v="383016.63333300001"/>
    <n v="9899980.1999999993"/>
  </r>
  <r>
    <x v="0"/>
    <x v="1"/>
    <x v="4"/>
    <x v="3"/>
    <n v="349686"/>
    <x v="4"/>
    <n v="2538608.0876469999"/>
    <n v="156414.13333300001"/>
    <n v="3309814.2"/>
  </r>
  <r>
    <x v="1"/>
    <x v="2"/>
    <x v="5"/>
    <x v="3"/>
    <n v="911073.63"/>
    <x v="5"/>
    <n v="2204435.5549679999"/>
    <n v="204056.99400000001"/>
    <n v="6504588.3609999996"/>
  </r>
  <r>
    <x v="1"/>
    <x v="2"/>
    <x v="6"/>
    <x v="4"/>
    <n v="10077242.99"/>
    <x v="6"/>
    <n v="49031695.069562003"/>
    <n v="1487382.5933330001"/>
    <n v="35210188.026999995"/>
  </r>
  <r>
    <x v="2"/>
    <x v="3"/>
    <x v="7"/>
    <x v="5"/>
    <n v="442800858"/>
    <x v="7"/>
    <n v="280271492.86467397"/>
    <n v="24527585.699999999"/>
    <n v="707351554.81818187"/>
  </r>
  <r>
    <x v="2"/>
    <x v="3"/>
    <x v="8"/>
    <x v="5"/>
    <n v="21834709"/>
    <x v="8"/>
    <n v="32232973.993154"/>
    <n v="1034023.966666"/>
    <n v="40519277.090909094"/>
  </r>
  <r>
    <x v="2"/>
    <x v="3"/>
    <x v="9"/>
    <x v="6"/>
    <n v="11195428"/>
    <x v="9"/>
    <n v="19613950.940933"/>
    <n v="701563.53333300003"/>
    <n v="21052858.09090909"/>
  </r>
  <r>
    <x v="2"/>
    <x v="3"/>
    <x v="10"/>
    <x v="7"/>
    <n v="39139316"/>
    <x v="10"/>
    <n v="159262554.92943701"/>
    <n v="2622339.7999999998"/>
    <n v="65676910"/>
  </r>
  <r>
    <x v="2"/>
    <x v="4"/>
    <x v="11"/>
    <x v="8"/>
    <n v="1171110"/>
    <x v="11"/>
    <n v="15020542.641755"/>
    <n v="464532.16666599998"/>
    <n v="17659144.363636363"/>
  </r>
  <r>
    <x v="2"/>
    <x v="4"/>
    <x v="12"/>
    <x v="3"/>
    <n v="6149128"/>
    <x v="12"/>
    <n v="3191917.617422"/>
    <n v="764302.93333300005"/>
    <n v="14191670.363636363"/>
  </r>
  <r>
    <x v="2"/>
    <x v="4"/>
    <x v="13"/>
    <x v="9"/>
    <n v="299285"/>
    <x v="13"/>
    <n v="122411.51188799999"/>
    <n v="2047.2"/>
    <n v="43270.36363636364"/>
  </r>
  <r>
    <x v="2"/>
    <x v="4"/>
    <x v="9"/>
    <x v="6"/>
    <n v="533400"/>
    <x v="14"/>
    <n v="1700120.7091290001"/>
    <n v="68562.899999999994"/>
    <n v="2006263.6363636365"/>
  </r>
  <r>
    <x v="2"/>
    <x v="4"/>
    <x v="14"/>
    <x v="10"/>
    <n v="523671"/>
    <x v="15"/>
    <n v="0"/>
    <n v="0"/>
    <n v="0"/>
  </r>
  <r>
    <x v="2"/>
    <x v="5"/>
    <x v="15"/>
    <x v="5"/>
    <n v="177041"/>
    <x v="16"/>
    <n v="10721493.585811"/>
    <n v="172187.566666"/>
    <n v="6159945.1818181816"/>
  </r>
  <r>
    <x v="2"/>
    <x v="3"/>
    <x v="0"/>
    <x v="0"/>
    <n v="2296399"/>
    <x v="17"/>
    <n v="23442016"/>
    <n v="263173.86666599999"/>
    <n v="7022252.4545454541"/>
  </r>
  <r>
    <x v="3"/>
    <x v="6"/>
    <x v="16"/>
    <x v="8"/>
    <n v="9159048.1143839993"/>
    <x v="18"/>
    <n v="11906596.194223"/>
    <n v="1440036.296204"/>
    <n v="27867714.334136724"/>
  </r>
  <r>
    <x v="3"/>
    <x v="6"/>
    <x v="12"/>
    <x v="8"/>
    <n v="42025173.948239997"/>
    <x v="19"/>
    <n v="57007338.305431001"/>
    <n v="6653787.2267100001"/>
    <n v="121789581.04842328"/>
  </r>
  <r>
    <x v="2"/>
    <x v="7"/>
    <x v="12"/>
    <x v="8"/>
    <n v="3193567"/>
    <x v="20"/>
    <n v="21257398.952939998"/>
    <n v="780246.56666600006"/>
    <n v="11072408.090909092"/>
  </r>
  <r>
    <x v="3"/>
    <x v="6"/>
    <x v="17"/>
    <x v="11"/>
    <n v="1091635.959792"/>
    <x v="21"/>
    <n v="2059790.5050240001"/>
    <n v="212221.17394199999"/>
    <n v="3580037.8117789091"/>
  </r>
  <r>
    <x v="1"/>
    <x v="2"/>
    <x v="18"/>
    <x v="7"/>
    <n v="0"/>
    <x v="22"/>
    <n v="83491972.368294999"/>
    <n v="4234036.648333"/>
    <n v="136920922.264"/>
  </r>
  <r>
    <x v="1"/>
    <x v="8"/>
    <x v="19"/>
    <x v="1"/>
    <n v="932341.23"/>
    <x v="23"/>
    <n v="11028965.678610001"/>
    <n v="1127710.0996660001"/>
    <n v="28690430.373999994"/>
  </r>
  <r>
    <x v="1"/>
    <x v="8"/>
    <x v="20"/>
    <x v="7"/>
    <n v="0"/>
    <x v="24"/>
    <n v="59458173.563155003"/>
    <n v="1497462.340666"/>
    <n v="50543282.105000004"/>
  </r>
  <r>
    <x v="2"/>
    <x v="5"/>
    <x v="14"/>
    <x v="12"/>
    <n v="5840"/>
    <x v="25"/>
    <n v="8318288.2714440003"/>
    <n v="303151.7"/>
    <n v="8422835.2727272734"/>
  </r>
  <r>
    <x v="2"/>
    <x v="3"/>
    <x v="14"/>
    <x v="12"/>
    <n v="410897"/>
    <x v="26"/>
    <n v="10307384.557375001"/>
    <n v="564537.26666600001"/>
    <n v="17049337.727272727"/>
  </r>
  <r>
    <x v="2"/>
    <x v="3"/>
    <x v="15"/>
    <x v="5"/>
    <n v="0"/>
    <x v="27"/>
    <n v="19273718.720291"/>
    <n v="398947.76666600001"/>
    <n v="12260979.090909092"/>
  </r>
  <r>
    <x v="2"/>
    <x v="9"/>
    <x v="6"/>
    <x v="4"/>
    <n v="0"/>
    <x v="28"/>
    <n v="596229.33258699998"/>
    <n v="3571"/>
    <n v="120226.45454545454"/>
  </r>
  <r>
    <x v="2"/>
    <x v="5"/>
    <x v="21"/>
    <x v="6"/>
    <n v="309671"/>
    <x v="29"/>
    <n v="6294371.870964"/>
    <n v="858657.7"/>
    <n v="7830986.0909090908"/>
  </r>
  <r>
    <x v="3"/>
    <x v="6"/>
    <x v="22"/>
    <x v="0"/>
    <n v="20567436.205008"/>
    <x v="30"/>
    <n v="78563198.400213003"/>
    <n v="2812346.6928810002"/>
    <n v="40858310.804151274"/>
  </r>
  <r>
    <x v="0"/>
    <x v="10"/>
    <x v="23"/>
    <x v="13"/>
    <n v="1603111"/>
    <x v="31"/>
    <n v="60582857.177979998"/>
    <n v="327850.23333299998"/>
    <n v="14888847.4"/>
  </r>
  <r>
    <x v="2"/>
    <x v="11"/>
    <x v="9"/>
    <x v="6"/>
    <n v="0"/>
    <x v="32"/>
    <n v="132457.0814"/>
    <n v="3346.6333330000002"/>
    <n v="99800.272727272721"/>
  </r>
  <r>
    <x v="0"/>
    <x v="0"/>
    <x v="10"/>
    <x v="7"/>
    <n v="16946987"/>
    <x v="33"/>
    <n v="43480875.660959996"/>
    <n v="899030.06666600006"/>
    <n v="24088726.699999999"/>
  </r>
  <r>
    <x v="0"/>
    <x v="10"/>
    <x v="24"/>
    <x v="2"/>
    <n v="10999418"/>
    <x v="34"/>
    <n v="33738543.885498002"/>
    <n v="535037.43333300005"/>
    <n v="11949194.9"/>
  </r>
  <r>
    <x v="1"/>
    <x v="2"/>
    <x v="25"/>
    <x v="2"/>
    <n v="15941602.609999999"/>
    <x v="35"/>
    <n v="23516915.261769"/>
    <n v="1232118.571"/>
    <n v="27091534.57"/>
  </r>
  <r>
    <x v="2"/>
    <x v="5"/>
    <x v="19"/>
    <x v="3"/>
    <n v="6103178"/>
    <x v="36"/>
    <n v="16586013.739597"/>
    <n v="853262.06666600006"/>
    <n v="21159827.818181816"/>
  </r>
  <r>
    <x v="2"/>
    <x v="5"/>
    <x v="4"/>
    <x v="3"/>
    <n v="7197176"/>
    <x v="37"/>
    <n v="11798664.969232"/>
    <n v="890860.06666600006"/>
    <n v="19562936.09090909"/>
  </r>
  <r>
    <x v="2"/>
    <x v="9"/>
    <x v="26"/>
    <x v="3"/>
    <n v="36059130"/>
    <x v="38"/>
    <n v="34765612.977733999"/>
    <n v="5494443.2999999998"/>
    <n v="144046944.72727272"/>
  </r>
  <r>
    <x v="2"/>
    <x v="9"/>
    <x v="5"/>
    <x v="3"/>
    <n v="29292687"/>
    <x v="39"/>
    <n v="18145042.136229999"/>
    <n v="4277187.8"/>
    <n v="121129084.36363636"/>
  </r>
  <r>
    <x v="2"/>
    <x v="5"/>
    <x v="5"/>
    <x v="3"/>
    <n v="6747468"/>
    <x v="40"/>
    <n v="34180946.415983997"/>
    <n v="1245879.266666"/>
    <n v="38974950.090909094"/>
  </r>
  <r>
    <x v="2"/>
    <x v="4"/>
    <x v="3"/>
    <x v="3"/>
    <n v="1239209"/>
    <x v="41"/>
    <n v="1420336.421544"/>
    <n v="178104.43333299999"/>
    <n v="4077959.8181818184"/>
  </r>
  <r>
    <x v="2"/>
    <x v="4"/>
    <x v="4"/>
    <x v="3"/>
    <n v="2124731"/>
    <x v="42"/>
    <n v="1995652.8973369999"/>
    <n v="289067.5"/>
    <n v="6291768.4545454541"/>
  </r>
  <r>
    <x v="2"/>
    <x v="4"/>
    <x v="27"/>
    <x v="8"/>
    <n v="1327813"/>
    <x v="43"/>
    <n v="2113263.0526339998"/>
    <n v="190185.96666599999"/>
    <n v="5474786"/>
  </r>
  <r>
    <x v="2"/>
    <x v="5"/>
    <x v="26"/>
    <x v="3"/>
    <n v="10549746"/>
    <x v="44"/>
    <n v="17567305.576492"/>
    <n v="1629727.733333"/>
    <n v="39121106.636363633"/>
  </r>
  <r>
    <x v="3"/>
    <x v="6"/>
    <x v="28"/>
    <x v="3"/>
    <n v="5244091.5979199996"/>
    <x v="45"/>
    <n v="27912573.492215"/>
    <n v="739913.24295800005"/>
    <n v="16221551.415246546"/>
  </r>
  <r>
    <x v="3"/>
    <x v="6"/>
    <x v="29"/>
    <x v="14"/>
    <n v="1345583.4"/>
    <x v="46"/>
    <n v="461361.6"/>
    <n v="25851.923999999999"/>
    <n v="525030.31636363629"/>
  </r>
  <r>
    <x v="0"/>
    <x v="0"/>
    <x v="7"/>
    <x v="5"/>
    <n v="98094921"/>
    <x v="47"/>
    <n v="240180635.60379899"/>
    <n v="11547514.133332999"/>
    <n v="402002296"/>
  </r>
  <r>
    <x v="2"/>
    <x v="3"/>
    <x v="30"/>
    <x v="8"/>
    <n v="1041146"/>
    <x v="48"/>
    <n v="7942838.4855930004"/>
    <n v="529742"/>
    <n v="12983405.909090908"/>
  </r>
  <r>
    <x v="2"/>
    <x v="7"/>
    <x v="31"/>
    <x v="1"/>
    <n v="1129775"/>
    <x v="49"/>
    <n v="4210830.4078310002"/>
    <n v="75692.033332999999"/>
    <n v="3118642.2727272729"/>
  </r>
  <r>
    <x v="3"/>
    <x v="6"/>
    <x v="16"/>
    <x v="3"/>
    <n v="1831708.110288"/>
    <x v="50"/>
    <n v="14272148.64772"/>
    <n v="975232.08485900005"/>
    <n v="20968792.137735274"/>
  </r>
  <r>
    <x v="0"/>
    <x v="0"/>
    <x v="32"/>
    <x v="15"/>
    <n v="0"/>
    <x v="51"/>
    <n v="257474"/>
    <n v="4710.5666659999997"/>
    <n v="125395"/>
  </r>
  <r>
    <x v="0"/>
    <x v="0"/>
    <x v="27"/>
    <x v="8"/>
    <n v="15617000"/>
    <x v="52"/>
    <n v="17033373.903166"/>
    <n v="1097064.3666660001"/>
    <n v="34136840.399999999"/>
  </r>
  <r>
    <x v="0"/>
    <x v="1"/>
    <x v="33"/>
    <x v="2"/>
    <n v="1767832"/>
    <x v="53"/>
    <n v="5952347.7694079997"/>
    <n v="112363.833333"/>
    <n v="3026709.8"/>
  </r>
  <r>
    <x v="0"/>
    <x v="1"/>
    <x v="34"/>
    <x v="10"/>
    <n v="54774"/>
    <x v="15"/>
    <n v="412"/>
    <n v="0"/>
    <n v="0"/>
  </r>
  <r>
    <x v="0"/>
    <x v="10"/>
    <x v="35"/>
    <x v="16"/>
    <n v="2361734"/>
    <x v="54"/>
    <n v="6247227.8563860003"/>
    <n v="183131.83333299999"/>
    <n v="7828290.5"/>
  </r>
  <r>
    <x v="1"/>
    <x v="2"/>
    <x v="2"/>
    <x v="2"/>
    <n v="22098896.82"/>
    <x v="55"/>
    <n v="45052283.549691997"/>
    <n v="5151992.2750000004"/>
    <n v="121990548.473"/>
  </r>
  <r>
    <x v="2"/>
    <x v="3"/>
    <x v="36"/>
    <x v="3"/>
    <n v="4887983"/>
    <x v="56"/>
    <n v="16543628.263436999"/>
    <n v="323693.59999999998"/>
    <n v="10899926.909090908"/>
  </r>
  <r>
    <x v="2"/>
    <x v="5"/>
    <x v="36"/>
    <x v="3"/>
    <n v="777473"/>
    <x v="57"/>
    <n v="22668190.061822999"/>
    <n v="44610.5"/>
    <n v="1561563"/>
  </r>
  <r>
    <x v="2"/>
    <x v="4"/>
    <x v="1"/>
    <x v="3"/>
    <n v="306031"/>
    <x v="58"/>
    <n v="1426386.436764"/>
    <n v="48870.866666000002"/>
    <n v="1294483.9090909092"/>
  </r>
  <r>
    <x v="2"/>
    <x v="7"/>
    <x v="1"/>
    <x v="1"/>
    <n v="1262231"/>
    <x v="59"/>
    <n v="3135978.375"/>
    <n v="74110.166666000005"/>
    <n v="2267444.2727272729"/>
  </r>
  <r>
    <x v="2"/>
    <x v="11"/>
    <x v="37"/>
    <x v="17"/>
    <n v="0"/>
    <x v="60"/>
    <n v="412855.02187900001"/>
    <n v="1560.266666"/>
    <n v="68123.909090909088"/>
  </r>
  <r>
    <x v="1"/>
    <x v="8"/>
    <x v="9"/>
    <x v="6"/>
    <n v="619117.81000000006"/>
    <x v="61"/>
    <n v="3147057.3050190001"/>
    <n v="45708.019332999997"/>
    <n v="1542052.4680000001"/>
  </r>
  <r>
    <x v="2"/>
    <x v="5"/>
    <x v="1"/>
    <x v="14"/>
    <n v="907990"/>
    <x v="62"/>
    <n v="2518487.4962240001"/>
    <n v="91323.666666000005"/>
    <n v="2369820.3636363638"/>
  </r>
  <r>
    <x v="2"/>
    <x v="5"/>
    <x v="18"/>
    <x v="7"/>
    <n v="6052299"/>
    <x v="63"/>
    <n v="0"/>
    <n v="97664.6"/>
    <n v="1376084.3636363635"/>
  </r>
  <r>
    <x v="3"/>
    <x v="6"/>
    <x v="28"/>
    <x v="14"/>
    <n v="230712.72"/>
    <x v="64"/>
    <n v="132669.6"/>
    <n v="2681.56"/>
    <n v="17565.163636363639"/>
  </r>
  <r>
    <x v="3"/>
    <x v="6"/>
    <x v="24"/>
    <x v="2"/>
    <n v="1984178.28"/>
    <x v="65"/>
    <n v="11174532.608061999"/>
    <n v="356248.31199999998"/>
    <n v="3932229.3818181814"/>
  </r>
  <r>
    <x v="1"/>
    <x v="2"/>
    <x v="38"/>
    <x v="4"/>
    <n v="1337591.53"/>
    <x v="66"/>
    <n v="9329163.4142160006"/>
    <n v="416784.04733299999"/>
    <n v="5621575.3399999999"/>
  </r>
  <r>
    <x v="0"/>
    <x v="0"/>
    <x v="30"/>
    <x v="8"/>
    <n v="2189406"/>
    <x v="67"/>
    <n v="7093258.1687190002"/>
    <n v="593355.06666600006"/>
    <n v="9822145.4000000004"/>
  </r>
  <r>
    <x v="1"/>
    <x v="2"/>
    <x v="39"/>
    <x v="18"/>
    <n v="3198899.07"/>
    <x v="68"/>
    <n v="5985819.5517610004"/>
    <n v="349825.87566600001"/>
    <n v="10468535.978999998"/>
  </r>
  <r>
    <x v="1"/>
    <x v="8"/>
    <x v="35"/>
    <x v="16"/>
    <n v="1142988.49"/>
    <x v="69"/>
    <n v="7124789.3217019998"/>
    <n v="167854.94766599999"/>
    <n v="5546198.3439999996"/>
  </r>
  <r>
    <x v="2"/>
    <x v="5"/>
    <x v="12"/>
    <x v="14"/>
    <n v="1677589"/>
    <x v="70"/>
    <n v="6404203.9764520004"/>
    <n v="331039.86666599999"/>
    <n v="7628119.2727272725"/>
  </r>
  <r>
    <x v="2"/>
    <x v="5"/>
    <x v="40"/>
    <x v="3"/>
    <n v="4352833"/>
    <x v="71"/>
    <n v="7949137.0359960003"/>
    <n v="401794.33333300002"/>
    <n v="11721457.909090908"/>
  </r>
  <r>
    <x v="2"/>
    <x v="9"/>
    <x v="40"/>
    <x v="3"/>
    <n v="27824398"/>
    <x v="72"/>
    <n v="21651399.731573999"/>
    <n v="2487873.966666"/>
    <n v="72254056"/>
  </r>
  <r>
    <x v="0"/>
    <x v="1"/>
    <x v="19"/>
    <x v="1"/>
    <n v="6526821"/>
    <x v="73"/>
    <n v="10818817.939833"/>
    <n v="673859.8"/>
    <n v="20842964.699999999"/>
  </r>
  <r>
    <x v="0"/>
    <x v="0"/>
    <x v="19"/>
    <x v="1"/>
    <n v="8971250"/>
    <x v="74"/>
    <n v="7873003.7309210002"/>
    <n v="771995.7"/>
    <n v="18764284.5"/>
  </r>
  <r>
    <x v="0"/>
    <x v="0"/>
    <x v="3"/>
    <x v="1"/>
    <n v="16458173"/>
    <x v="75"/>
    <n v="12781353.378733"/>
    <n v="2068106.2"/>
    <n v="48430004.200000003"/>
  </r>
  <r>
    <x v="0"/>
    <x v="0"/>
    <x v="41"/>
    <x v="7"/>
    <n v="7658461"/>
    <x v="76"/>
    <n v="44253350.935813002"/>
    <n v="518283.76666600001"/>
    <n v="16510122.6"/>
  </r>
  <r>
    <x v="0"/>
    <x v="1"/>
    <x v="42"/>
    <x v="19"/>
    <n v="13963562"/>
    <x v="77"/>
    <n v="83531830.968533993"/>
    <n v="1000250.6"/>
    <n v="41587634.600000001"/>
  </r>
  <r>
    <x v="0"/>
    <x v="10"/>
    <x v="36"/>
    <x v="12"/>
    <n v="2311181"/>
    <x v="78"/>
    <n v="5344771.1557529997"/>
    <n v="194656.3"/>
    <n v="7254248"/>
  </r>
  <r>
    <x v="1"/>
    <x v="2"/>
    <x v="31"/>
    <x v="10"/>
    <n v="947023.45"/>
    <x v="79"/>
    <n v="1850100"/>
    <n v="107658.927"/>
    <n v="2884516.3339999998"/>
  </r>
  <r>
    <x v="1"/>
    <x v="2"/>
    <x v="7"/>
    <x v="5"/>
    <n v="194683611.5"/>
    <x v="80"/>
    <n v="324909665.80534899"/>
    <n v="19554001.470332999"/>
    <n v="549086964.31999993"/>
  </r>
  <r>
    <x v="2"/>
    <x v="5"/>
    <x v="43"/>
    <x v="6"/>
    <n v="756803"/>
    <x v="81"/>
    <n v="1893960"/>
    <n v="65343.233332999996"/>
    <n v="1645184.0909090908"/>
  </r>
  <r>
    <x v="2"/>
    <x v="9"/>
    <x v="7"/>
    <x v="5"/>
    <n v="75250717"/>
    <x v="82"/>
    <n v="64379056.659851"/>
    <n v="4163580.8333330001"/>
    <n v="132485210.09090909"/>
  </r>
  <r>
    <x v="2"/>
    <x v="5"/>
    <x v="7"/>
    <x v="5"/>
    <n v="191055007"/>
    <x v="83"/>
    <n v="103522585.249999"/>
    <n v="9001282.2333330009"/>
    <n v="260233707.54545453"/>
  </r>
  <r>
    <x v="2"/>
    <x v="3"/>
    <x v="43"/>
    <x v="6"/>
    <n v="1324206"/>
    <x v="84"/>
    <n v="1998238"/>
    <n v="77262.600000000006"/>
    <n v="2058228.0909090908"/>
  </r>
  <r>
    <x v="2"/>
    <x v="5"/>
    <x v="10"/>
    <x v="7"/>
    <n v="15063893"/>
    <x v="85"/>
    <n v="74053325.488729998"/>
    <n v="1094572.533333"/>
    <n v="27334588.181818184"/>
  </r>
  <r>
    <x v="2"/>
    <x v="5"/>
    <x v="38"/>
    <x v="4"/>
    <n v="3569894"/>
    <x v="86"/>
    <n v="50365679.151752003"/>
    <n v="1139478.8333330001"/>
    <n v="15971563.545454545"/>
  </r>
  <r>
    <x v="2"/>
    <x v="7"/>
    <x v="19"/>
    <x v="1"/>
    <n v="2960175"/>
    <x v="87"/>
    <n v="4671725.8623249996"/>
    <n v="109488.766666"/>
    <n v="2702836.4545454546"/>
  </r>
  <r>
    <x v="3"/>
    <x v="6"/>
    <x v="36"/>
    <x v="12"/>
    <n v="12513024.888672"/>
    <x v="88"/>
    <n v="67930121.777465001"/>
    <n v="1392305.8556619999"/>
    <n v="33101197.912363637"/>
  </r>
  <r>
    <x v="3"/>
    <x v="6"/>
    <x v="12"/>
    <x v="3"/>
    <n v="7893013.8631680002"/>
    <x v="89"/>
    <n v="39431064.902588002"/>
    <n v="2947256.5032279999"/>
    <n v="66059334.044714183"/>
  </r>
  <r>
    <x v="2"/>
    <x v="5"/>
    <x v="13"/>
    <x v="17"/>
    <n v="2803823"/>
    <x v="90"/>
    <n v="9543172.573593"/>
    <n v="432232.8"/>
    <n v="13069242.090909092"/>
  </r>
  <r>
    <x v="2"/>
    <x v="7"/>
    <x v="33"/>
    <x v="2"/>
    <n v="919452"/>
    <x v="91"/>
    <n v="2205368"/>
    <n v="20665.466666"/>
    <n v="810464"/>
  </r>
  <r>
    <x v="0"/>
    <x v="1"/>
    <x v="31"/>
    <x v="3"/>
    <n v="743582"/>
    <x v="92"/>
    <n v="1058721.2831600001"/>
    <n v="82816"/>
    <n v="1905675.4"/>
  </r>
  <r>
    <x v="2"/>
    <x v="5"/>
    <x v="8"/>
    <x v="5"/>
    <n v="5819199"/>
    <x v="93"/>
    <n v="14214863.422913"/>
    <n v="565404.30000000005"/>
    <n v="22942533.545454547"/>
  </r>
  <r>
    <x v="3"/>
    <x v="6"/>
    <x v="44"/>
    <x v="20"/>
    <n v="737924.25167999999"/>
    <x v="94"/>
    <n v="1893107.075036"/>
    <n v="208549.18231800001"/>
    <n v="5206357.9905119995"/>
  </r>
  <r>
    <x v="0"/>
    <x v="10"/>
    <x v="12"/>
    <x v="3"/>
    <n v="333555"/>
    <x v="95"/>
    <n v="29446718.967907"/>
    <n v="762378.26666600001"/>
    <n v="20525961.800000001"/>
  </r>
  <r>
    <x v="1"/>
    <x v="2"/>
    <x v="45"/>
    <x v="21"/>
    <n v="201640.32000000001"/>
    <x v="96"/>
    <n v="35792107.480071999"/>
    <n v="717353.43666600005"/>
    <n v="24584382.971999999"/>
  </r>
  <r>
    <x v="2"/>
    <x v="3"/>
    <x v="41"/>
    <x v="7"/>
    <n v="0"/>
    <x v="97"/>
    <n v="73709727.897460997"/>
    <n v="636074.26666600001"/>
    <n v="19064411"/>
  </r>
  <r>
    <x v="2"/>
    <x v="5"/>
    <x v="41"/>
    <x v="7"/>
    <n v="0"/>
    <x v="98"/>
    <n v="11781086.815972"/>
    <n v="265104.73333299998"/>
    <n v="7532399.7272727275"/>
  </r>
  <r>
    <x v="3"/>
    <x v="6"/>
    <x v="23"/>
    <x v="13"/>
    <n v="1620161.9256480001"/>
    <x v="99"/>
    <n v="38199860.321919002"/>
    <n v="450595.25003300002"/>
    <n v="13711454.108687999"/>
  </r>
  <r>
    <x v="2"/>
    <x v="3"/>
    <x v="45"/>
    <x v="21"/>
    <n v="2414166"/>
    <x v="100"/>
    <n v="41981113.008938998"/>
    <n v="310820"/>
    <n v="9805156.2727272734"/>
  </r>
  <r>
    <x v="0"/>
    <x v="0"/>
    <x v="25"/>
    <x v="2"/>
    <n v="10761523"/>
    <x v="101"/>
    <n v="22597901.447574001"/>
    <n v="485276.6"/>
    <n v="10674980.199999999"/>
  </r>
  <r>
    <x v="0"/>
    <x v="0"/>
    <x v="43"/>
    <x v="6"/>
    <n v="4415540"/>
    <x v="102"/>
    <n v="9455942.3746869992"/>
    <n v="494988.86666599999"/>
    <n v="16543757.6"/>
  </r>
  <r>
    <x v="1"/>
    <x v="2"/>
    <x v="0"/>
    <x v="0"/>
    <n v="16834309.449999999"/>
    <x v="103"/>
    <n v="122259292.12293801"/>
    <n v="2504630.1326660002"/>
    <n v="74672300.093999997"/>
  </r>
  <r>
    <x v="1"/>
    <x v="8"/>
    <x v="46"/>
    <x v="8"/>
    <n v="10102369.109999999"/>
    <x v="104"/>
    <n v="54230006.736919999"/>
    <n v="906064.18866600003"/>
    <n v="23162633.785"/>
  </r>
  <r>
    <x v="2"/>
    <x v="9"/>
    <x v="47"/>
    <x v="6"/>
    <n v="1732322"/>
    <x v="105"/>
    <n v="6877791.3813389996"/>
    <n v="203970.6"/>
    <n v="6606956.7272727275"/>
  </r>
  <r>
    <x v="2"/>
    <x v="9"/>
    <x v="39"/>
    <x v="18"/>
    <n v="23705249"/>
    <x v="106"/>
    <n v="41658650.046609998"/>
    <n v="2413348.2666659998"/>
    <n v="69277898.181818187"/>
  </r>
  <r>
    <x v="2"/>
    <x v="9"/>
    <x v="3"/>
    <x v="3"/>
    <n v="4575850"/>
    <x v="107"/>
    <n v="9056791.5233319998"/>
    <n v="675436.23333299998"/>
    <n v="17980476.272727273"/>
  </r>
  <r>
    <x v="2"/>
    <x v="9"/>
    <x v="4"/>
    <x v="3"/>
    <n v="5554188"/>
    <x v="108"/>
    <n v="15783310.159502"/>
    <n v="734078.3"/>
    <n v="16392374.454545455"/>
  </r>
  <r>
    <x v="2"/>
    <x v="5"/>
    <x v="47"/>
    <x v="6"/>
    <n v="789750"/>
    <x v="109"/>
    <n v="5372190.1971810004"/>
    <n v="94280.4"/>
    <n v="2793748.1818181816"/>
  </r>
  <r>
    <x v="3"/>
    <x v="6"/>
    <x v="14"/>
    <x v="10"/>
    <n v="1495712.3657279999"/>
    <x v="110"/>
    <n v="4697759.2054949999"/>
    <n v="204596.99807599999"/>
    <n v="3939618.6209978182"/>
  </r>
  <r>
    <x v="3"/>
    <x v="6"/>
    <x v="48"/>
    <x v="10"/>
    <n v="944318.336304"/>
    <x v="111"/>
    <n v="10702643.130209999"/>
    <n v="175069.971988"/>
    <n v="2827450.5789294546"/>
  </r>
  <r>
    <x v="0"/>
    <x v="1"/>
    <x v="46"/>
    <x v="8"/>
    <n v="473679"/>
    <x v="112"/>
    <n v="5622308.2897770004"/>
    <n v="50266.866666000002"/>
    <n v="1393977"/>
  </r>
  <r>
    <x v="2"/>
    <x v="9"/>
    <x v="19"/>
    <x v="3"/>
    <n v="12592993"/>
    <x v="113"/>
    <n v="19587020.879276998"/>
    <n v="2309294.1333329999"/>
    <n v="66102858.454545453"/>
  </r>
  <r>
    <x v="0"/>
    <x v="10"/>
    <x v="40"/>
    <x v="3"/>
    <n v="0"/>
    <x v="114"/>
    <n v="1704916.913831"/>
    <n v="75156.3"/>
    <n v="3274402.9"/>
  </r>
  <r>
    <x v="2"/>
    <x v="5"/>
    <x v="30"/>
    <x v="8"/>
    <n v="1751496"/>
    <x v="115"/>
    <n v="4781798.1898389999"/>
    <n v="346036.63333300001"/>
    <n v="8983473.0909090918"/>
  </r>
  <r>
    <x v="2"/>
    <x v="4"/>
    <x v="19"/>
    <x v="3"/>
    <n v="0"/>
    <x v="116"/>
    <n v="812993.29828999995"/>
    <n v="59802.8"/>
    <n v="1513600.3636363635"/>
  </r>
  <r>
    <x v="2"/>
    <x v="11"/>
    <x v="49"/>
    <x v="21"/>
    <n v="0"/>
    <x v="117"/>
    <n v="612784.69998699997"/>
    <n v="10282.533332999999"/>
    <n v="369875.09090909088"/>
  </r>
  <r>
    <x v="0"/>
    <x v="0"/>
    <x v="42"/>
    <x v="22"/>
    <n v="25989798"/>
    <x v="118"/>
    <n v="57660275.234114997"/>
    <n v="2136688.2000000002"/>
    <n v="76956963.700000003"/>
  </r>
  <r>
    <x v="0"/>
    <x v="0"/>
    <x v="15"/>
    <x v="5"/>
    <n v="6505141"/>
    <x v="119"/>
    <n v="47669975.673266001"/>
    <n v="498003.566666"/>
    <n v="17754413"/>
  </r>
  <r>
    <x v="0"/>
    <x v="1"/>
    <x v="7"/>
    <x v="2"/>
    <n v="6001743"/>
    <x v="120"/>
    <n v="12880046.380712001"/>
    <n v="553368.30000000005"/>
    <n v="14227223.699999999"/>
  </r>
  <r>
    <x v="0"/>
    <x v="10"/>
    <x v="33"/>
    <x v="2"/>
    <n v="2146934"/>
    <x v="121"/>
    <n v="7485803.2160999998"/>
    <n v="146110.5"/>
    <n v="4554197.5999999996"/>
  </r>
  <r>
    <x v="1"/>
    <x v="2"/>
    <x v="15"/>
    <x v="5"/>
    <n v="1153922.82"/>
    <x v="122"/>
    <n v="6093995.280735"/>
    <n v="273138.392666"/>
    <n v="9773285.370000001"/>
  </r>
  <r>
    <x v="1"/>
    <x v="8"/>
    <x v="14"/>
    <x v="16"/>
    <n v="483353"/>
    <x v="123"/>
    <n v="984037.89173999999"/>
    <n v="73151.423666000002"/>
    <n v="1848185.621"/>
  </r>
  <r>
    <x v="3"/>
    <x v="6"/>
    <x v="21"/>
    <x v="6"/>
    <n v="543260.41728000005"/>
    <x v="124"/>
    <n v="3144579.3287999998"/>
    <n v="142129.13692300001"/>
    <n v="1794511.3247956366"/>
  </r>
  <r>
    <x v="1"/>
    <x v="2"/>
    <x v="13"/>
    <x v="1"/>
    <n v="36155.449999999997"/>
    <x v="125"/>
    <n v="1294228.0457520001"/>
    <n v="96586.835665999999"/>
    <n v="1943343.9339999999"/>
  </r>
  <r>
    <x v="1"/>
    <x v="2"/>
    <x v="30"/>
    <x v="8"/>
    <n v="995019.08"/>
    <x v="126"/>
    <n v="3995375.7982180002"/>
    <n v="298788.68466600002"/>
    <n v="7650116.171000001"/>
  </r>
  <r>
    <x v="1"/>
    <x v="2"/>
    <x v="10"/>
    <x v="7"/>
    <n v="0"/>
    <x v="127"/>
    <n v="46367421.016413003"/>
    <n v="2455253.6003330001"/>
    <n v="61529813.916999996"/>
  </r>
  <r>
    <x v="1"/>
    <x v="8"/>
    <x v="29"/>
    <x v="8"/>
    <n v="3707497.35"/>
    <x v="128"/>
    <n v="8329401.7584819999"/>
    <n v="573636.24199999997"/>
    <n v="13032757.399"/>
  </r>
  <r>
    <x v="2"/>
    <x v="7"/>
    <x v="5"/>
    <x v="1"/>
    <n v="2888321"/>
    <x v="129"/>
    <n v="5705040.5297069997"/>
    <n v="126997.866666"/>
    <n v="3490842.3636363638"/>
  </r>
  <r>
    <x v="0"/>
    <x v="0"/>
    <x v="50"/>
    <x v="0"/>
    <n v="17364493"/>
    <x v="130"/>
    <n v="57556805.850373998"/>
    <n v="1198709.733333"/>
    <n v="42553467.5"/>
  </r>
  <r>
    <x v="0"/>
    <x v="0"/>
    <x v="38"/>
    <x v="4"/>
    <n v="4205091"/>
    <x v="131"/>
    <n v="56021743.449940003"/>
    <n v="663169.5"/>
    <n v="9365534"/>
  </r>
  <r>
    <x v="1"/>
    <x v="8"/>
    <x v="28"/>
    <x v="8"/>
    <n v="25350823.190000001"/>
    <x v="132"/>
    <n v="82820611.962676004"/>
    <n v="5433201.5126660001"/>
    <n v="120946773.63700001"/>
  </r>
  <r>
    <x v="2"/>
    <x v="3"/>
    <x v="1"/>
    <x v="1"/>
    <n v="5431684"/>
    <x v="133"/>
    <n v="5446952.8208959997"/>
    <n v="665707.23333299998"/>
    <n v="18797081.09090909"/>
  </r>
  <r>
    <x v="3"/>
    <x v="6"/>
    <x v="34"/>
    <x v="12"/>
    <n v="145884.01027200001"/>
    <x v="134"/>
    <n v="737106.37355999998"/>
    <n v="34096.885300000002"/>
    <n v="626233.05488290917"/>
  </r>
  <r>
    <x v="3"/>
    <x v="6"/>
    <x v="51"/>
    <x v="23"/>
    <n v="706909.13059199997"/>
    <x v="135"/>
    <n v="764597.12710200006"/>
    <n v="33582.767736000002"/>
    <n v="352627.90385454544"/>
  </r>
  <r>
    <x v="3"/>
    <x v="6"/>
    <x v="52"/>
    <x v="4"/>
    <n v="2828787.7826879998"/>
    <x v="136"/>
    <n v="38148776.967184998"/>
    <n v="263756.12026400003"/>
    <n v="8202094.2568014553"/>
  </r>
  <r>
    <x v="1"/>
    <x v="8"/>
    <x v="53"/>
    <x v="2"/>
    <n v="1108.4000000000001"/>
    <x v="15"/>
    <n v="0"/>
    <n v="0"/>
    <n v="0"/>
  </r>
  <r>
    <x v="2"/>
    <x v="5"/>
    <x v="20"/>
    <x v="7"/>
    <n v="8952146"/>
    <x v="137"/>
    <n v="26844177.922598001"/>
    <n v="1065182.966666"/>
    <n v="32597554"/>
  </r>
  <r>
    <x v="0"/>
    <x v="0"/>
    <x v="54"/>
    <x v="6"/>
    <n v="1540462"/>
    <x v="138"/>
    <n v="2900831.8882320002"/>
    <n v="47881.366666000002"/>
    <n v="1521340.5"/>
  </r>
  <r>
    <x v="0"/>
    <x v="0"/>
    <x v="55"/>
    <x v="2"/>
    <n v="1053881"/>
    <x v="139"/>
    <n v="6538091.0633610003"/>
    <n v="93577.4"/>
    <n v="2973098.4"/>
  </r>
  <r>
    <x v="0"/>
    <x v="10"/>
    <x v="12"/>
    <x v="14"/>
    <n v="906779"/>
    <x v="140"/>
    <n v="5859180.4698900003"/>
    <n v="72492.366666000002"/>
    <n v="2292090.4"/>
  </r>
  <r>
    <x v="1"/>
    <x v="8"/>
    <x v="7"/>
    <x v="2"/>
    <n v="8059611.5099999998"/>
    <x v="141"/>
    <n v="11420305.249882"/>
    <n v="726765.82066600001"/>
    <n v="19017072.884"/>
  </r>
  <r>
    <x v="2"/>
    <x v="5"/>
    <x v="39"/>
    <x v="18"/>
    <n v="5399379"/>
    <x v="142"/>
    <n v="18558335.349001002"/>
    <n v="491754.03333300003"/>
    <n v="13214516.545454545"/>
  </r>
  <r>
    <x v="2"/>
    <x v="4"/>
    <x v="40"/>
    <x v="3"/>
    <n v="1086581"/>
    <x v="143"/>
    <n v="1735540.9873170001"/>
    <n v="109895.96666599999"/>
    <n v="3087642.2727272729"/>
  </r>
  <r>
    <x v="3"/>
    <x v="6"/>
    <x v="13"/>
    <x v="9"/>
    <n v="5871864.8876160001"/>
    <x v="144"/>
    <n v="15774313.337324001"/>
    <n v="479131.75452800002"/>
    <n v="11220765.541898182"/>
  </r>
  <r>
    <x v="0"/>
    <x v="10"/>
    <x v="11"/>
    <x v="8"/>
    <n v="2125599"/>
    <x v="145"/>
    <n v="3718624.9671089998"/>
    <n v="447241.26666600001"/>
    <n v="12433858.199999999"/>
  </r>
  <r>
    <x v="2"/>
    <x v="3"/>
    <x v="19"/>
    <x v="1"/>
    <n v="9989891"/>
    <x v="146"/>
    <n v="15010887.954876"/>
    <n v="2355677.2000000002"/>
    <n v="71622746.63636364"/>
  </r>
  <r>
    <x v="2"/>
    <x v="3"/>
    <x v="56"/>
    <x v="6"/>
    <n v="7353399"/>
    <x v="147"/>
    <n v="11751651.46648"/>
    <n v="699824.73333299998"/>
    <n v="22292584.727272727"/>
  </r>
  <r>
    <x v="0"/>
    <x v="0"/>
    <x v="12"/>
    <x v="8"/>
    <n v="87856899"/>
    <x v="148"/>
    <n v="277589139.79871601"/>
    <n v="21908863.866666"/>
    <n v="514356358.60000002"/>
  </r>
  <r>
    <x v="0"/>
    <x v="0"/>
    <x v="57"/>
    <x v="24"/>
    <n v="1040707"/>
    <x v="149"/>
    <n v="16176788.978968"/>
    <n v="354586.33333300002"/>
    <n v="12963015.800000001"/>
  </r>
  <r>
    <x v="0"/>
    <x v="0"/>
    <x v="58"/>
    <x v="9"/>
    <n v="2040778"/>
    <x v="150"/>
    <n v="16979219.392689999"/>
    <n v="157267.70000000001"/>
    <n v="4005627.8"/>
  </r>
  <r>
    <x v="0"/>
    <x v="1"/>
    <x v="59"/>
    <x v="2"/>
    <n v="6738332"/>
    <x v="151"/>
    <n v="12306713.601895999"/>
    <n v="312889.066666"/>
    <n v="10193540.9"/>
  </r>
  <r>
    <x v="1"/>
    <x v="2"/>
    <x v="52"/>
    <x v="4"/>
    <n v="5046611.29"/>
    <x v="152"/>
    <n v="17213425.564964"/>
    <n v="560490.82333299995"/>
    <n v="17306779.82"/>
  </r>
  <r>
    <x v="1"/>
    <x v="2"/>
    <x v="28"/>
    <x v="3"/>
    <n v="4715162.78"/>
    <x v="153"/>
    <n v="6027373.1387909995"/>
    <n v="596132.66666600003"/>
    <n v="12236097.140999999"/>
  </r>
  <r>
    <x v="1"/>
    <x v="2"/>
    <x v="16"/>
    <x v="8"/>
    <n v="11039775.529999999"/>
    <x v="154"/>
    <n v="28028189.409687001"/>
    <n v="2955478.3716660002"/>
    <n v="73457610.136999995"/>
  </r>
  <r>
    <x v="1"/>
    <x v="2"/>
    <x v="60"/>
    <x v="22"/>
    <n v="21005109.120000001"/>
    <x v="155"/>
    <n v="70207566.974962994"/>
    <n v="2252293.5630000001"/>
    <n v="81038513.538000003"/>
  </r>
  <r>
    <x v="1"/>
    <x v="8"/>
    <x v="6"/>
    <x v="4"/>
    <n v="2814803.81"/>
    <x v="156"/>
    <n v="19784491.964790002"/>
    <n v="327373.837"/>
    <n v="9367842.0120000001"/>
  </r>
  <r>
    <x v="1"/>
    <x v="8"/>
    <x v="0"/>
    <x v="0"/>
    <n v="8582746.7699999996"/>
    <x v="157"/>
    <n v="30850829.793345999"/>
    <n v="836829.832666"/>
    <n v="30129316.392000001"/>
  </r>
  <r>
    <x v="1"/>
    <x v="8"/>
    <x v="4"/>
    <x v="3"/>
    <n v="7172940.9699999997"/>
    <x v="158"/>
    <n v="14026415.804366"/>
    <n v="732029.68766599998"/>
    <n v="17449055.745999999"/>
  </r>
  <r>
    <x v="1"/>
    <x v="8"/>
    <x v="27"/>
    <x v="8"/>
    <n v="7787407.2199999997"/>
    <x v="159"/>
    <n v="14787991.942545"/>
    <n v="921267.67266599997"/>
    <n v="27776527"/>
  </r>
  <r>
    <x v="1"/>
    <x v="8"/>
    <x v="21"/>
    <x v="6"/>
    <n v="1217813.83"/>
    <x v="160"/>
    <n v="21775446.528073002"/>
    <n v="746324.23433300003"/>
    <n v="10963088.775"/>
  </r>
  <r>
    <x v="2"/>
    <x v="3"/>
    <x v="12"/>
    <x v="3"/>
    <n v="18942414"/>
    <x v="161"/>
    <n v="20547089.625335999"/>
    <n v="3602896.3"/>
    <n v="97269444"/>
  </r>
  <r>
    <x v="2"/>
    <x v="5"/>
    <x v="29"/>
    <x v="8"/>
    <n v="5849987"/>
    <x v="162"/>
    <n v="7845860.4056860004"/>
    <n v="566345.33333299996"/>
    <n v="16772124.454545455"/>
  </r>
  <r>
    <x v="2"/>
    <x v="3"/>
    <x v="16"/>
    <x v="14"/>
    <n v="2001585"/>
    <x v="163"/>
    <n v="2366438.3707920001"/>
    <n v="184302.4"/>
    <n v="3824548.9090909092"/>
  </r>
  <r>
    <x v="2"/>
    <x v="3"/>
    <x v="22"/>
    <x v="0"/>
    <n v="49564361"/>
    <x v="164"/>
    <n v="419163559.12188703"/>
    <n v="10481133.366666"/>
    <n v="110423344.27272727"/>
  </r>
  <r>
    <x v="2"/>
    <x v="3"/>
    <x v="12"/>
    <x v="8"/>
    <n v="169672494"/>
    <x v="165"/>
    <n v="261113806.42022699"/>
    <n v="25506857"/>
    <n v="527473079.72727275"/>
  </r>
  <r>
    <x v="2"/>
    <x v="4"/>
    <x v="31"/>
    <x v="3"/>
    <n v="2175330"/>
    <x v="166"/>
    <n v="3992027.9963170001"/>
    <n v="258276.83333299999"/>
    <n v="7228365.8181818184"/>
  </r>
  <r>
    <x v="2"/>
    <x v="4"/>
    <x v="29"/>
    <x v="8"/>
    <n v="198656"/>
    <x v="167"/>
    <n v="2202675.4704780001"/>
    <n v="23705.233333"/>
    <n v="767007.63636363635"/>
  </r>
  <r>
    <x v="3"/>
    <x v="6"/>
    <x v="42"/>
    <x v="19"/>
    <n v="31123815.188255999"/>
    <x v="168"/>
    <n v="95660053.581715003"/>
    <n v="2627562.4647440002"/>
    <n v="85475980.82345891"/>
  </r>
  <r>
    <x v="3"/>
    <x v="6"/>
    <x v="59"/>
    <x v="2"/>
    <n v="4987626.9330719998"/>
    <x v="169"/>
    <n v="12239318.993176"/>
    <n v="327295.18572800001"/>
    <n v="5890096.1546050906"/>
  </r>
  <r>
    <x v="2"/>
    <x v="7"/>
    <x v="23"/>
    <x v="13"/>
    <n v="1967565"/>
    <x v="170"/>
    <n v="46666661.844186999"/>
    <n v="114241.60000000001"/>
    <n v="4852562.4545454541"/>
  </r>
  <r>
    <x v="2"/>
    <x v="7"/>
    <x v="36"/>
    <x v="12"/>
    <n v="866767"/>
    <x v="171"/>
    <n v="8518051"/>
    <n v="84665.600000000006"/>
    <n v="2935494.2727272729"/>
  </r>
  <r>
    <x v="3"/>
    <x v="6"/>
    <x v="13"/>
    <x v="17"/>
    <n v="2591187.8207040001"/>
    <x v="172"/>
    <n v="18891832.538224999"/>
    <n v="300715.55412599997"/>
    <n v="8099784.8002909096"/>
  </r>
  <r>
    <x v="1"/>
    <x v="2"/>
    <x v="19"/>
    <x v="10"/>
    <n v="0"/>
    <x v="173"/>
    <n v="383368.50070400001"/>
    <n v="43360.410333"/>
    <n v="850684.02000000014"/>
  </r>
  <r>
    <x v="1"/>
    <x v="2"/>
    <x v="61"/>
    <x v="25"/>
    <n v="0"/>
    <x v="174"/>
    <n v="12852142.433816001"/>
    <n v="729917.77333300002"/>
    <n v="18368416.235999998"/>
  </r>
  <r>
    <x v="1"/>
    <x v="8"/>
    <x v="1"/>
    <x v="3"/>
    <n v="2337844.96"/>
    <x v="175"/>
    <n v="18199179.955154002"/>
    <n v="472316.57566600002"/>
    <n v="13513892.372"/>
  </r>
  <r>
    <x v="2"/>
    <x v="5"/>
    <x v="28"/>
    <x v="8"/>
    <n v="23706784"/>
    <x v="176"/>
    <n v="71452107.568862006"/>
    <n v="4801216.6333330004"/>
    <n v="90649247.454545453"/>
  </r>
  <r>
    <x v="2"/>
    <x v="7"/>
    <x v="6"/>
    <x v="4"/>
    <n v="708068"/>
    <x v="177"/>
    <n v="11448016.374081001"/>
    <n v="86082.733332999996"/>
    <n v="2782543.0909090908"/>
  </r>
  <r>
    <x v="3"/>
    <x v="6"/>
    <x v="20"/>
    <x v="7"/>
    <n v="0"/>
    <x v="178"/>
    <n v="21830529.97089"/>
    <n v="602437.91481400002"/>
    <n v="16521159.617882181"/>
  </r>
  <r>
    <x v="1"/>
    <x v="2"/>
    <x v="22"/>
    <x v="0"/>
    <n v="79520380.370000005"/>
    <x v="179"/>
    <n v="482095605.38467598"/>
    <n v="16127228.713332999"/>
    <n v="167201801.56200001"/>
  </r>
  <r>
    <x v="2"/>
    <x v="11"/>
    <x v="31"/>
    <x v="3"/>
    <n v="0"/>
    <x v="180"/>
    <n v="392722.39413600002"/>
    <n v="10490.966666"/>
    <n v="312930.90909090912"/>
  </r>
  <r>
    <x v="2"/>
    <x v="3"/>
    <x v="16"/>
    <x v="3"/>
    <n v="1536329"/>
    <x v="181"/>
    <n v="1340965.0711350001"/>
    <n v="108641.1"/>
    <n v="2892477.5454545454"/>
  </r>
  <r>
    <x v="0"/>
    <x v="0"/>
    <x v="17"/>
    <x v="11"/>
    <n v="27204056"/>
    <x v="182"/>
    <n v="29892412.941973001"/>
    <n v="1778104.4333329999"/>
    <n v="51477856"/>
  </r>
  <r>
    <x v="0"/>
    <x v="0"/>
    <x v="16"/>
    <x v="8"/>
    <n v="22106790"/>
    <x v="183"/>
    <n v="29432198.758269001"/>
    <n v="2439141.5666660001"/>
    <n v="68057558.099999994"/>
  </r>
  <r>
    <x v="0"/>
    <x v="0"/>
    <x v="24"/>
    <x v="2"/>
    <n v="10945483"/>
    <x v="184"/>
    <n v="51813612.917388"/>
    <n v="1603978.033333"/>
    <n v="28849294.399999999"/>
  </r>
  <r>
    <x v="0"/>
    <x v="0"/>
    <x v="26"/>
    <x v="3"/>
    <n v="5342654"/>
    <x v="185"/>
    <n v="11754044.660545999"/>
    <n v="1327931.733333"/>
    <n v="22298386.800000001"/>
  </r>
  <r>
    <x v="0"/>
    <x v="1"/>
    <x v="5"/>
    <x v="3"/>
    <n v="8075559"/>
    <x v="186"/>
    <n v="68721506.245691001"/>
    <n v="1438474.466666"/>
    <n v="50465606.799999997"/>
  </r>
  <r>
    <x v="0"/>
    <x v="1"/>
    <x v="3"/>
    <x v="3"/>
    <n v="1387578"/>
    <x v="187"/>
    <n v="2663346.6648579999"/>
    <n v="123033.7"/>
    <n v="3439574"/>
  </r>
  <r>
    <x v="1"/>
    <x v="2"/>
    <x v="46"/>
    <x v="3"/>
    <n v="8164826.5700000003"/>
    <x v="188"/>
    <n v="17429814.681265"/>
    <n v="1216203.6293329999"/>
    <n v="24879998.414000001"/>
  </r>
  <r>
    <x v="1"/>
    <x v="2"/>
    <x v="4"/>
    <x v="1"/>
    <n v="23055292.57"/>
    <x v="189"/>
    <n v="46932752.848021001"/>
    <n v="3971705.037"/>
    <n v="70363461.728"/>
  </r>
  <r>
    <x v="2"/>
    <x v="5"/>
    <x v="60"/>
    <x v="22"/>
    <n v="11681812"/>
    <x v="190"/>
    <n v="33129432.148116998"/>
    <n v="1371190.5666660001"/>
    <n v="42612481.636363633"/>
  </r>
  <r>
    <x v="2"/>
    <x v="5"/>
    <x v="50"/>
    <x v="0"/>
    <n v="16036838"/>
    <x v="191"/>
    <n v="76838950.443507001"/>
    <n v="1445471.1666659999"/>
    <n v="45030760.636363633"/>
  </r>
  <r>
    <x v="2"/>
    <x v="9"/>
    <x v="50"/>
    <x v="0"/>
    <n v="8119494"/>
    <x v="192"/>
    <n v="41365598.090697996"/>
    <n v="576675.56666600006"/>
    <n v="26330047.272727273"/>
  </r>
  <r>
    <x v="2"/>
    <x v="9"/>
    <x v="16"/>
    <x v="8"/>
    <n v="9142307"/>
    <x v="193"/>
    <n v="8484406.9275499992"/>
    <n v="1041364.8"/>
    <n v="23400197.818181816"/>
  </r>
  <r>
    <x v="2"/>
    <x v="9"/>
    <x v="28"/>
    <x v="8"/>
    <n v="19671254"/>
    <x v="194"/>
    <n v="35127970.159561999"/>
    <n v="2426712.0666660001"/>
    <n v="50810750.090909094"/>
  </r>
  <r>
    <x v="2"/>
    <x v="5"/>
    <x v="49"/>
    <x v="21"/>
    <n v="1820066"/>
    <x v="195"/>
    <n v="17547701.966281999"/>
    <n v="278782.46666600002"/>
    <n v="8185685.2727272725"/>
  </r>
  <r>
    <x v="3"/>
    <x v="6"/>
    <x v="3"/>
    <x v="1"/>
    <n v="6751570.1490719998"/>
    <x v="196"/>
    <n v="5067804.0200509997"/>
    <n v="738573.69778000005"/>
    <n v="14464234.277105452"/>
  </r>
  <r>
    <x v="3"/>
    <x v="6"/>
    <x v="37"/>
    <x v="17"/>
    <n v="2046565.2187679999"/>
    <x v="197"/>
    <n v="52430493.025118001"/>
    <n v="213891.030203"/>
    <n v="6630235.8375578187"/>
  </r>
  <r>
    <x v="2"/>
    <x v="3"/>
    <x v="36"/>
    <x v="12"/>
    <n v="151015"/>
    <x v="198"/>
    <n v="4921574"/>
    <n v="41052"/>
    <n v="333872.81818181818"/>
  </r>
  <r>
    <x v="2"/>
    <x v="7"/>
    <x v="58"/>
    <x v="9"/>
    <n v="24137708"/>
    <x v="199"/>
    <n v="5922100.1190379998"/>
    <n v="1360174.4333329999"/>
    <n v="36144140"/>
  </r>
  <r>
    <x v="0"/>
    <x v="10"/>
    <x v="26"/>
    <x v="1"/>
    <n v="1382238"/>
    <x v="200"/>
    <n v="1657651.6837249999"/>
    <n v="147365"/>
    <n v="652674"/>
  </r>
  <r>
    <x v="2"/>
    <x v="3"/>
    <x v="1"/>
    <x v="3"/>
    <n v="2717265"/>
    <x v="201"/>
    <n v="6493813.295647"/>
    <n v="597853.26666600001"/>
    <n v="14812862.454545455"/>
  </r>
  <r>
    <x v="0"/>
    <x v="0"/>
    <x v="11"/>
    <x v="14"/>
    <n v="0"/>
    <x v="202"/>
    <n v="3435578.4626879999"/>
    <n v="101824.2"/>
    <n v="3346229.9"/>
  </r>
  <r>
    <x v="0"/>
    <x v="1"/>
    <x v="40"/>
    <x v="3"/>
    <n v="1179103"/>
    <x v="203"/>
    <n v="2003060.2790679999"/>
    <n v="164248.29999999999"/>
    <n v="5545177.7000000002"/>
  </r>
  <r>
    <x v="0"/>
    <x v="1"/>
    <x v="44"/>
    <x v="20"/>
    <n v="0"/>
    <x v="204"/>
    <n v="1531447.099104"/>
    <n v="92620.033332999999"/>
    <n v="2880724.6"/>
  </r>
  <r>
    <x v="2"/>
    <x v="3"/>
    <x v="57"/>
    <x v="24"/>
    <n v="1500686"/>
    <x v="205"/>
    <n v="32987540.601822998"/>
    <n v="590813.6"/>
    <n v="17050093"/>
  </r>
  <r>
    <x v="0"/>
    <x v="10"/>
    <x v="4"/>
    <x v="3"/>
    <n v="42599"/>
    <x v="206"/>
    <n v="4248483.8518989999"/>
    <n v="210680.73333300001"/>
    <n v="5527179.0999999996"/>
  </r>
  <r>
    <x v="0"/>
    <x v="10"/>
    <x v="20"/>
    <x v="7"/>
    <n v="2613802"/>
    <x v="207"/>
    <n v="15038738.635725999"/>
    <n v="207326.566666"/>
    <n v="9318454.3000000007"/>
  </r>
  <r>
    <x v="1"/>
    <x v="2"/>
    <x v="62"/>
    <x v="25"/>
    <n v="0"/>
    <x v="208"/>
    <n v="12097631.802898999"/>
    <n v="351291.09433300002"/>
    <n v="11070123.312000001"/>
  </r>
  <r>
    <x v="2"/>
    <x v="11"/>
    <x v="19"/>
    <x v="3"/>
    <n v="0"/>
    <x v="209"/>
    <n v="322396.64433600003"/>
    <n v="9048.2666659999995"/>
    <n v="166915.27272727274"/>
  </r>
  <r>
    <x v="0"/>
    <x v="10"/>
    <x v="7"/>
    <x v="2"/>
    <n v="3281631"/>
    <x v="210"/>
    <n v="39193671.783104002"/>
    <n v="349364.63333300001"/>
    <n v="14566143.6"/>
  </r>
  <r>
    <x v="0"/>
    <x v="10"/>
    <x v="42"/>
    <x v="19"/>
    <n v="1627683"/>
    <x v="211"/>
    <n v="39897308.822251998"/>
    <n v="224282.166666"/>
    <n v="9355440.4000000004"/>
  </r>
  <r>
    <x v="0"/>
    <x v="1"/>
    <x v="2"/>
    <x v="2"/>
    <n v="4035924"/>
    <x v="212"/>
    <n v="16713479.104095999"/>
    <n v="909124.3"/>
    <n v="25365808.899999999"/>
  </r>
  <r>
    <x v="1"/>
    <x v="2"/>
    <x v="23"/>
    <x v="13"/>
    <n v="1947372.04"/>
    <x v="213"/>
    <n v="18543898.014835"/>
    <n v="540490.35533299996"/>
    <n v="14275253.177999999"/>
  </r>
  <r>
    <x v="1"/>
    <x v="2"/>
    <x v="14"/>
    <x v="16"/>
    <n v="2301672.67"/>
    <x v="214"/>
    <n v="2414789.059568"/>
    <n v="293260.691666"/>
    <n v="5347054.777999999"/>
  </r>
  <r>
    <x v="1"/>
    <x v="2"/>
    <x v="29"/>
    <x v="8"/>
    <n v="8777531.9000000004"/>
    <x v="215"/>
    <n v="6488235.5966910003"/>
    <n v="884219.56966599997"/>
    <n v="18771258.539000001"/>
  </r>
  <r>
    <x v="1"/>
    <x v="8"/>
    <x v="12"/>
    <x v="3"/>
    <n v="14462860.470000001"/>
    <x v="216"/>
    <n v="43559170.831992"/>
    <n v="4441879.3576659998"/>
    <n v="89078264.710000008"/>
  </r>
  <r>
    <x v="1"/>
    <x v="8"/>
    <x v="47"/>
    <x v="6"/>
    <n v="1244074.94"/>
    <x v="217"/>
    <n v="5287535.0952009996"/>
    <n v="72217.032665999999"/>
    <n v="1958775.8580000002"/>
  </r>
  <r>
    <x v="2"/>
    <x v="5"/>
    <x v="34"/>
    <x v="12"/>
    <n v="467352"/>
    <x v="218"/>
    <n v="428410.08305199997"/>
    <n v="30557.566665999999"/>
    <n v="524762.36363636365"/>
  </r>
  <r>
    <x v="3"/>
    <x v="6"/>
    <x v="56"/>
    <x v="6"/>
    <n v="2197275.278688"/>
    <x v="219"/>
    <n v="2174663.5175999999"/>
    <n v="150373.365296"/>
    <n v="4154056.172631273"/>
  </r>
  <r>
    <x v="1"/>
    <x v="2"/>
    <x v="57"/>
    <x v="24"/>
    <n v="200265.51"/>
    <x v="220"/>
    <n v="2943211.8150240001"/>
    <n v="82159.303"/>
    <n v="2102045.83"/>
  </r>
  <r>
    <x v="1"/>
    <x v="8"/>
    <x v="30"/>
    <x v="8"/>
    <n v="437204.87"/>
    <x v="221"/>
    <n v="7219138.6956000002"/>
    <n v="439046.56633300002"/>
    <n v="10095309.898"/>
  </r>
  <r>
    <x v="2"/>
    <x v="5"/>
    <x v="14"/>
    <x v="16"/>
    <n v="0"/>
    <x v="222"/>
    <n v="202019.33316800001"/>
    <n v="3138.8666659999999"/>
    <n v="70313.636363636368"/>
  </r>
  <r>
    <x v="0"/>
    <x v="1"/>
    <x v="60"/>
    <x v="22"/>
    <n v="3070278"/>
    <x v="223"/>
    <n v="12625703.002249001"/>
    <n v="474274.9"/>
    <n v="19508262.800000001"/>
  </r>
  <r>
    <x v="0"/>
    <x v="10"/>
    <x v="12"/>
    <x v="8"/>
    <n v="9781490"/>
    <x v="224"/>
    <n v="14276813.527813001"/>
    <n v="805172.56666600006"/>
    <n v="20606713.699999999"/>
  </r>
  <r>
    <x v="1"/>
    <x v="2"/>
    <x v="13"/>
    <x v="17"/>
    <n v="21988802.920000002"/>
    <x v="225"/>
    <n v="32654792.343633"/>
    <n v="2269826.4786660001"/>
    <n v="75947617.091999993"/>
  </r>
  <r>
    <x v="1"/>
    <x v="8"/>
    <x v="50"/>
    <x v="0"/>
    <n v="17092973.739999998"/>
    <x v="226"/>
    <n v="45736475.872256003"/>
    <n v="1457695.2576659999"/>
    <n v="43568051.806000002"/>
  </r>
  <r>
    <x v="1"/>
    <x v="8"/>
    <x v="28"/>
    <x v="3"/>
    <n v="4628181.53"/>
    <x v="227"/>
    <n v="7565388.4610580001"/>
    <n v="460915.98966600001"/>
    <n v="10072557.789000001"/>
  </r>
  <r>
    <x v="1"/>
    <x v="8"/>
    <x v="5"/>
    <x v="3"/>
    <n v="4083824.98"/>
    <x v="228"/>
    <n v="4854597.3000560002"/>
    <n v="726890.71233300003"/>
    <n v="20806241.572999999"/>
  </r>
  <r>
    <x v="1"/>
    <x v="8"/>
    <x v="12"/>
    <x v="8"/>
    <n v="44768473.369999997"/>
    <x v="229"/>
    <n v="128466543.921896"/>
    <n v="12874381.314332999"/>
    <n v="266624569.88699999"/>
  </r>
  <r>
    <x v="2"/>
    <x v="3"/>
    <x v="31"/>
    <x v="3"/>
    <n v="34124456"/>
    <x v="230"/>
    <n v="50905568.710400999"/>
    <n v="3307041.966666"/>
    <n v="99193828.181818187"/>
  </r>
  <r>
    <x v="2"/>
    <x v="3"/>
    <x v="42"/>
    <x v="22"/>
    <n v="51210100"/>
    <x v="231"/>
    <n v="56921906.583177999"/>
    <n v="3658887.1"/>
    <n v="118855104.72727273"/>
  </r>
  <r>
    <x v="2"/>
    <x v="5"/>
    <x v="42"/>
    <x v="19"/>
    <n v="22587689"/>
    <x v="232"/>
    <n v="152232042.82213801"/>
    <n v="3329164.966666"/>
    <n v="108786888.09090909"/>
  </r>
  <r>
    <x v="3"/>
    <x v="6"/>
    <x v="36"/>
    <x v="3"/>
    <n v="10523263.594032001"/>
    <x v="233"/>
    <n v="44564062.261024997"/>
    <n v="1322980.2743470001"/>
    <n v="23796123.549102549"/>
  </r>
  <r>
    <x v="2"/>
    <x v="9"/>
    <x v="3"/>
    <x v="1"/>
    <n v="1680"/>
    <x v="15"/>
    <n v="0"/>
    <n v="128.9"/>
    <n v="0"/>
  </r>
  <r>
    <x v="2"/>
    <x v="7"/>
    <x v="60"/>
    <x v="22"/>
    <n v="1590596"/>
    <x v="234"/>
    <n v="42155270"/>
    <n v="107550.666666"/>
    <n v="3807166.3636363638"/>
  </r>
  <r>
    <x v="2"/>
    <x v="7"/>
    <x v="3"/>
    <x v="1"/>
    <n v="523242"/>
    <x v="235"/>
    <n v="1778357.3124599999"/>
    <n v="45964.4"/>
    <n v="1013226.5454545454"/>
  </r>
  <r>
    <x v="0"/>
    <x v="1"/>
    <x v="23"/>
    <x v="13"/>
    <n v="2279819"/>
    <x v="236"/>
    <n v="53073170.494275004"/>
    <n v="368853.2"/>
    <n v="12490107.699999999"/>
  </r>
  <r>
    <x v="1"/>
    <x v="2"/>
    <x v="19"/>
    <x v="1"/>
    <n v="1592237.06"/>
    <x v="237"/>
    <n v="7158563.4803109998"/>
    <n v="907183.34066600003"/>
    <n v="22223822.066"/>
  </r>
  <r>
    <x v="2"/>
    <x v="3"/>
    <x v="28"/>
    <x v="8"/>
    <n v="43710391"/>
    <x v="238"/>
    <n v="52581182.054471999"/>
    <n v="6842928.6333330004"/>
    <n v="155054957.36363637"/>
  </r>
  <r>
    <x v="0"/>
    <x v="1"/>
    <x v="29"/>
    <x v="3"/>
    <n v="0"/>
    <x v="239"/>
    <n v="1557512.749664"/>
    <n v="85217.233332999996"/>
    <n v="1629521.2"/>
  </r>
  <r>
    <x v="3"/>
    <x v="6"/>
    <x v="10"/>
    <x v="7"/>
    <n v="0"/>
    <x v="240"/>
    <n v="18775724.312325999"/>
    <n v="533882.74370999995"/>
    <n v="13147824.939892363"/>
  </r>
  <r>
    <x v="2"/>
    <x v="11"/>
    <x v="4"/>
    <x v="1"/>
    <n v="0"/>
    <x v="241"/>
    <n v="497189.68314799998"/>
    <n v="28340.533332999999"/>
    <n v="459558.09090909088"/>
  </r>
  <r>
    <x v="0"/>
    <x v="0"/>
    <x v="4"/>
    <x v="1"/>
    <n v="23301410"/>
    <x v="242"/>
    <n v="78028869.135701999"/>
    <n v="2648745.0666660001"/>
    <n v="54001907"/>
  </r>
  <r>
    <x v="0"/>
    <x v="0"/>
    <x v="28"/>
    <x v="8"/>
    <n v="25299359"/>
    <x v="243"/>
    <n v="44658016.624251001"/>
    <n v="3139250.6"/>
    <n v="69744959.400000006"/>
  </r>
  <r>
    <x v="1"/>
    <x v="2"/>
    <x v="42"/>
    <x v="19"/>
    <n v="54993364.729999997"/>
    <x v="244"/>
    <n v="84595906.350217998"/>
    <n v="5670769.7626660001"/>
    <n v="204628185.13799998"/>
  </r>
  <r>
    <x v="1"/>
    <x v="2"/>
    <x v="46"/>
    <x v="8"/>
    <n v="11678196.5"/>
    <x v="245"/>
    <n v="37266188.071851999"/>
    <n v="1547758.317333"/>
    <n v="32091325.456999999"/>
  </r>
  <r>
    <x v="1"/>
    <x v="2"/>
    <x v="59"/>
    <x v="2"/>
    <n v="12833663.32"/>
    <x v="246"/>
    <n v="22581950.131790999"/>
    <n v="1079886.712333"/>
    <n v="25205444.567000002"/>
  </r>
  <r>
    <x v="1"/>
    <x v="2"/>
    <x v="42"/>
    <x v="22"/>
    <n v="17219968.039999999"/>
    <x v="247"/>
    <n v="56767999.779100001"/>
    <n v="3851122.9433329999"/>
    <n v="134901981.91600001"/>
  </r>
  <r>
    <x v="1"/>
    <x v="8"/>
    <x v="26"/>
    <x v="3"/>
    <n v="9274123.5600000005"/>
    <x v="248"/>
    <n v="11647560.304746"/>
    <n v="1651441.3493329999"/>
    <n v="29771591.209999997"/>
  </r>
  <r>
    <x v="2"/>
    <x v="3"/>
    <x v="50"/>
    <x v="0"/>
    <n v="33837941"/>
    <x v="249"/>
    <n v="256426884.486922"/>
    <n v="3137451.9"/>
    <n v="96144259.545454547"/>
  </r>
  <r>
    <x v="2"/>
    <x v="3"/>
    <x v="49"/>
    <x v="21"/>
    <n v="3521896"/>
    <x v="250"/>
    <n v="7727363.7164319996"/>
    <n v="503426.23333299998"/>
    <n v="14837775.181818182"/>
  </r>
  <r>
    <x v="2"/>
    <x v="4"/>
    <x v="50"/>
    <x v="0"/>
    <n v="2237433"/>
    <x v="251"/>
    <n v="10125707.904099001"/>
    <n v="185748.26666600001"/>
    <n v="6491360.5454545459"/>
  </r>
  <r>
    <x v="3"/>
    <x v="6"/>
    <x v="38"/>
    <x v="4"/>
    <n v="1728787.1183519999"/>
    <x v="252"/>
    <n v="13241993.709628001"/>
    <n v="615172.73070399999"/>
    <n v="9456218.120312728"/>
  </r>
  <r>
    <x v="3"/>
    <x v="6"/>
    <x v="7"/>
    <x v="5"/>
    <n v="30342508.614767998"/>
    <x v="253"/>
    <n v="103860234.51124901"/>
    <n v="2565958.721099"/>
    <n v="76206724.170558557"/>
  </r>
  <r>
    <x v="2"/>
    <x v="7"/>
    <x v="42"/>
    <x v="22"/>
    <n v="249915"/>
    <x v="254"/>
    <n v="51999.238080000003"/>
    <n v="23054.400000000001"/>
    <n v="343570.18181818182"/>
  </r>
  <r>
    <x v="0"/>
    <x v="10"/>
    <x v="5"/>
    <x v="3"/>
    <n v="295323"/>
    <x v="255"/>
    <n v="1598904.473304"/>
    <n v="168819.46666599999"/>
    <n v="3920849"/>
  </r>
  <r>
    <x v="1"/>
    <x v="2"/>
    <x v="41"/>
    <x v="7"/>
    <n v="0"/>
    <x v="256"/>
    <n v="44010857.232469998"/>
    <n v="1438631.1496659999"/>
    <n v="42006055.612000003"/>
  </r>
  <r>
    <x v="0"/>
    <x v="0"/>
    <x v="49"/>
    <x v="21"/>
    <n v="316597"/>
    <x v="257"/>
    <n v="8201498.2496819999"/>
    <n v="79640.566665999999"/>
    <n v="2691692.8"/>
  </r>
  <r>
    <x v="0"/>
    <x v="1"/>
    <x v="4"/>
    <x v="1"/>
    <n v="2079295"/>
    <x v="258"/>
    <n v="6170978.8300160002"/>
    <n v="192125.83333299999"/>
    <n v="4604188.2"/>
  </r>
  <r>
    <x v="0"/>
    <x v="10"/>
    <x v="17"/>
    <x v="11"/>
    <n v="0"/>
    <x v="259"/>
    <n v="90032535.333072007"/>
    <n v="238267.4"/>
    <n v="18742088.5"/>
  </r>
  <r>
    <x v="2"/>
    <x v="5"/>
    <x v="37"/>
    <x v="17"/>
    <n v="2172650"/>
    <x v="260"/>
    <n v="38772558.089668997"/>
    <n v="332813.43333299999"/>
    <n v="11648433.181818182"/>
  </r>
  <r>
    <x v="0"/>
    <x v="0"/>
    <x v="7"/>
    <x v="2"/>
    <n v="28087384"/>
    <x v="261"/>
    <n v="12885804.618505999"/>
    <n v="1037896.133333"/>
    <n v="20271420.800000001"/>
  </r>
  <r>
    <x v="0"/>
    <x v="0"/>
    <x v="35"/>
    <x v="16"/>
    <n v="6343622"/>
    <x v="262"/>
    <n v="17598414.267250001"/>
    <n v="458809.76666600001"/>
    <n v="17175013.699999999"/>
  </r>
  <r>
    <x v="0"/>
    <x v="0"/>
    <x v="14"/>
    <x v="16"/>
    <n v="1516443"/>
    <x v="263"/>
    <n v="5823587.3171960004"/>
    <n v="355511.83333300002"/>
    <n v="10231906.5"/>
  </r>
  <r>
    <x v="1"/>
    <x v="8"/>
    <x v="13"/>
    <x v="9"/>
    <n v="6642359.4400000004"/>
    <x v="264"/>
    <n v="23832447.265981"/>
    <n v="596620.59433300002"/>
    <n v="15808634.511999998"/>
  </r>
  <r>
    <x v="3"/>
    <x v="6"/>
    <x v="0"/>
    <x v="0"/>
    <n v="2804955.013392"/>
    <x v="265"/>
    <n v="19624412.015319001"/>
    <n v="301652.69683299999"/>
    <n v="6940546.0247301823"/>
  </r>
  <r>
    <x v="1"/>
    <x v="8"/>
    <x v="63"/>
    <x v="10"/>
    <n v="520195.69"/>
    <x v="15"/>
    <n v="70668.72"/>
    <n v="32.716999999999999"/>
    <n v="0"/>
  </r>
  <r>
    <x v="2"/>
    <x v="5"/>
    <x v="64"/>
    <x v="21"/>
    <n v="1873400"/>
    <x v="266"/>
    <n v="37960288.908627003"/>
    <n v="174240.63333300001"/>
    <n v="4665936.8181818184"/>
  </r>
  <r>
    <x v="2"/>
    <x v="7"/>
    <x v="28"/>
    <x v="8"/>
    <n v="1182738"/>
    <x v="267"/>
    <n v="3658133.1869199998"/>
    <n v="56101.366666000002"/>
    <n v="1094119.6363636365"/>
  </r>
  <r>
    <x v="0"/>
    <x v="0"/>
    <x v="18"/>
    <x v="7"/>
    <n v="7742836"/>
    <x v="268"/>
    <n v="52808612.380236998"/>
    <n v="832998.43333300005"/>
    <n v="28726456.899999999"/>
  </r>
  <r>
    <x v="3"/>
    <x v="6"/>
    <x v="25"/>
    <x v="2"/>
    <n v="0"/>
    <x v="269"/>
    <n v="9725817.2848320007"/>
    <n v="296207.12800000003"/>
    <n v="3952149.9818181824"/>
  </r>
  <r>
    <x v="2"/>
    <x v="9"/>
    <x v="37"/>
    <x v="17"/>
    <n v="1723"/>
    <x v="270"/>
    <n v="380114.49999500002"/>
    <n v="590.76666599999999"/>
    <n v="49946.63636363636"/>
  </r>
  <r>
    <x v="2"/>
    <x v="7"/>
    <x v="57"/>
    <x v="24"/>
    <n v="401130"/>
    <x v="271"/>
    <n v="5103928"/>
    <n v="53103.333333000002"/>
    <n v="2118227.1818181816"/>
  </r>
  <r>
    <x v="2"/>
    <x v="11"/>
    <x v="34"/>
    <x v="12"/>
    <n v="0"/>
    <x v="272"/>
    <n v="0"/>
    <n v="1481.2"/>
    <n v="5444.727272727273"/>
  </r>
  <r>
    <x v="0"/>
    <x v="0"/>
    <x v="5"/>
    <x v="1"/>
    <n v="14248664"/>
    <x v="273"/>
    <n v="21534969.581776001"/>
    <n v="1204260.466666"/>
    <n v="36269950.399999999"/>
  </r>
  <r>
    <x v="0"/>
    <x v="0"/>
    <x v="65"/>
    <x v="2"/>
    <n v="5433992"/>
    <x v="274"/>
    <n v="29273273.702463999"/>
    <n v="1153504.8333330001"/>
    <n v="20531163.600000001"/>
  </r>
  <r>
    <x v="0"/>
    <x v="1"/>
    <x v="48"/>
    <x v="10"/>
    <n v="340217"/>
    <x v="275"/>
    <n v="10599031.124011001"/>
    <n v="50179.466666"/>
    <n v="1279838.1000000001"/>
  </r>
  <r>
    <x v="1"/>
    <x v="2"/>
    <x v="53"/>
    <x v="2"/>
    <n v="911276.11"/>
    <x v="276"/>
    <n v="1608402.3929880001"/>
    <n v="85583.382666000005"/>
    <n v="2709420.3050000002"/>
  </r>
  <r>
    <x v="2"/>
    <x v="5"/>
    <x v="16"/>
    <x v="3"/>
    <n v="422303"/>
    <x v="277"/>
    <n v="582790.68934899999"/>
    <n v="80135"/>
    <n v="2163444.9090909092"/>
  </r>
  <r>
    <x v="2"/>
    <x v="7"/>
    <x v="46"/>
    <x v="8"/>
    <n v="237808"/>
    <x v="278"/>
    <n v="732552"/>
    <n v="9222.4"/>
    <n v="256950.54545454544"/>
  </r>
  <r>
    <x v="2"/>
    <x v="7"/>
    <x v="66"/>
    <x v="6"/>
    <n v="500335"/>
    <x v="279"/>
    <n v="2601540.4985759999"/>
    <n v="48532.2"/>
    <n v="1579613.4545454546"/>
  </r>
  <r>
    <x v="2"/>
    <x v="7"/>
    <x v="24"/>
    <x v="2"/>
    <n v="2504135"/>
    <x v="280"/>
    <n v="3545239"/>
    <n v="89139.133333000005"/>
    <n v="2246138.8181818184"/>
  </r>
  <r>
    <x v="0"/>
    <x v="0"/>
    <x v="16"/>
    <x v="14"/>
    <n v="1629882"/>
    <x v="281"/>
    <n v="3698238.4303649999"/>
    <n v="91031.266665999996"/>
    <n v="2359751"/>
  </r>
  <r>
    <x v="1"/>
    <x v="2"/>
    <x v="7"/>
    <x v="2"/>
    <n v="5101580.1399999997"/>
    <x v="282"/>
    <n v="5477162.2146279998"/>
    <n v="413427.387666"/>
    <n v="10944017.605999999"/>
  </r>
  <r>
    <x v="2"/>
    <x v="9"/>
    <x v="19"/>
    <x v="1"/>
    <n v="8347127"/>
    <x v="283"/>
    <n v="12580813.367106"/>
    <n v="1518933.3"/>
    <n v="41785179"/>
  </r>
  <r>
    <x v="0"/>
    <x v="10"/>
    <x v="7"/>
    <x v="5"/>
    <n v="4436799"/>
    <x v="284"/>
    <n v="59141469.455866002"/>
    <n v="753104.86666599999"/>
    <n v="11788580.800000001"/>
  </r>
  <r>
    <x v="2"/>
    <x v="5"/>
    <x v="19"/>
    <x v="1"/>
    <n v="2698737"/>
    <x v="285"/>
    <n v="6175499.1869170005"/>
    <n v="661400.83333299996"/>
    <n v="18531997.272727273"/>
  </r>
  <r>
    <x v="2"/>
    <x v="3"/>
    <x v="65"/>
    <x v="2"/>
    <n v="8560201"/>
    <x v="286"/>
    <n v="5770757.3729280001"/>
    <n v="768629.16666600003"/>
    <n v="17104436"/>
  </r>
  <r>
    <x v="2"/>
    <x v="11"/>
    <x v="12"/>
    <x v="3"/>
    <n v="0"/>
    <x v="287"/>
    <n v="25174.670192000001"/>
    <n v="7724.6"/>
    <n v="103709.09090909091"/>
  </r>
  <r>
    <x v="1"/>
    <x v="8"/>
    <x v="44"/>
    <x v="20"/>
    <n v="0"/>
    <x v="288"/>
    <n v="9743084.0827309992"/>
    <n v="465500.74766599998"/>
    <n v="15731499.227000002"/>
  </r>
  <r>
    <x v="0"/>
    <x v="1"/>
    <x v="24"/>
    <x v="2"/>
    <n v="4808584"/>
    <x v="289"/>
    <n v="16157763.438417001"/>
    <n v="260006.83333299999"/>
    <n v="5414128.2999999998"/>
  </r>
  <r>
    <x v="1"/>
    <x v="2"/>
    <x v="64"/>
    <x v="21"/>
    <n v="7164069.2300000004"/>
    <x v="290"/>
    <n v="21575393.075780001"/>
    <n v="636372.76699999999"/>
    <n v="20056138.975000001"/>
  </r>
  <r>
    <x v="3"/>
    <x v="6"/>
    <x v="30"/>
    <x v="8"/>
    <n v="0"/>
    <x v="291"/>
    <n v="2148935.2356210002"/>
    <n v="129548.690756"/>
    <n v="2740593.7555461819"/>
  </r>
  <r>
    <x v="3"/>
    <x v="6"/>
    <x v="11"/>
    <x v="14"/>
    <n v="571664.61441599997"/>
    <x v="292"/>
    <n v="1983781.1952"/>
    <n v="38774.139453999996"/>
    <n v="807018.20548363635"/>
  </r>
  <r>
    <x v="2"/>
    <x v="11"/>
    <x v="50"/>
    <x v="0"/>
    <n v="0"/>
    <x v="293"/>
    <n v="1265478.409341"/>
    <n v="19763.933333000001"/>
    <n v="583715.90909090906"/>
  </r>
  <r>
    <x v="2"/>
    <x v="11"/>
    <x v="67"/>
    <x v="1"/>
    <n v="0"/>
    <x v="294"/>
    <n v="70831.400439000005"/>
    <n v="2650.6666660000001"/>
    <n v="56025.454545454544"/>
  </r>
  <r>
    <x v="0"/>
    <x v="1"/>
    <x v="36"/>
    <x v="10"/>
    <n v="1008"/>
    <x v="15"/>
    <n v="0"/>
    <n v="0"/>
    <n v="0"/>
  </r>
  <r>
    <x v="2"/>
    <x v="4"/>
    <x v="34"/>
    <x v="10"/>
    <n v="487"/>
    <x v="15"/>
    <n v="0"/>
    <n v="0"/>
    <n v="0"/>
  </r>
  <r>
    <x v="0"/>
    <x v="0"/>
    <x v="12"/>
    <x v="3"/>
    <n v="9565474"/>
    <x v="295"/>
    <n v="17065701.572804"/>
    <n v="2661630.8333330001"/>
    <n v="51732462.100000001"/>
  </r>
  <r>
    <x v="0"/>
    <x v="0"/>
    <x v="21"/>
    <x v="6"/>
    <n v="2036163"/>
    <x v="296"/>
    <n v="19270960.746103998"/>
    <n v="723563"/>
    <n v="8703870"/>
  </r>
  <r>
    <x v="0"/>
    <x v="1"/>
    <x v="39"/>
    <x v="18"/>
    <n v="5164541"/>
    <x v="297"/>
    <n v="14590893.128727"/>
    <n v="492160.73333299998"/>
    <n v="16925482.300000001"/>
  </r>
  <r>
    <x v="0"/>
    <x v="10"/>
    <x v="13"/>
    <x v="10"/>
    <n v="517317"/>
    <x v="298"/>
    <n v="2522005.4624999999"/>
    <n v="43727.199999999997"/>
    <n v="1511296.5"/>
  </r>
  <r>
    <x v="1"/>
    <x v="2"/>
    <x v="34"/>
    <x v="12"/>
    <n v="1279337.0900000001"/>
    <x v="299"/>
    <n v="6647218.4282149998"/>
    <n v="358274.310666"/>
    <n v="6957187.307000001"/>
  </r>
  <r>
    <x v="1"/>
    <x v="2"/>
    <x v="36"/>
    <x v="12"/>
    <n v="17022028.68"/>
    <x v="300"/>
    <n v="50175579.759570003"/>
    <n v="2247874.6203330001"/>
    <n v="47150966.179000005"/>
  </r>
  <r>
    <x v="1"/>
    <x v="2"/>
    <x v="12"/>
    <x v="8"/>
    <n v="93650951.790000007"/>
    <x v="301"/>
    <n v="200053949.86702999"/>
    <n v="24735063.561000001"/>
    <n v="469507239.26500005"/>
  </r>
  <r>
    <x v="1"/>
    <x v="2"/>
    <x v="11"/>
    <x v="8"/>
    <n v="7940169.3700000001"/>
    <x v="302"/>
    <n v="26032789.173487"/>
    <n v="1822604.7306659999"/>
    <n v="50512586.494000003"/>
  </r>
  <r>
    <x v="2"/>
    <x v="5"/>
    <x v="29"/>
    <x v="3"/>
    <n v="1142041"/>
    <x v="303"/>
    <n v="859525.73546"/>
    <n v="102402.833333"/>
    <n v="2084206.0909090908"/>
  </r>
  <r>
    <x v="2"/>
    <x v="3"/>
    <x v="11"/>
    <x v="8"/>
    <n v="7093022"/>
    <x v="304"/>
    <n v="22737312.252583001"/>
    <n v="2934217.466666"/>
    <n v="80283974.727272734"/>
  </r>
  <r>
    <x v="2"/>
    <x v="3"/>
    <x v="13"/>
    <x v="9"/>
    <n v="12868221"/>
    <x v="305"/>
    <n v="21300094.969245002"/>
    <n v="850325.76666600001"/>
    <n v="22568191.636363637"/>
  </r>
  <r>
    <x v="2"/>
    <x v="3"/>
    <x v="14"/>
    <x v="10"/>
    <n v="4576984"/>
    <x v="15"/>
    <n v="6680"/>
    <n v="0"/>
    <n v="0"/>
  </r>
  <r>
    <x v="2"/>
    <x v="5"/>
    <x v="16"/>
    <x v="14"/>
    <n v="577022"/>
    <x v="306"/>
    <n v="1408391.956764"/>
    <n v="66817.066665999999"/>
    <n v="1581149.3636363635"/>
  </r>
  <r>
    <x v="2"/>
    <x v="3"/>
    <x v="21"/>
    <x v="6"/>
    <n v="1637946"/>
    <x v="307"/>
    <n v="15393263.500848999"/>
    <n v="1835939.766666"/>
    <n v="16821197.454545453"/>
  </r>
  <r>
    <x v="2"/>
    <x v="5"/>
    <x v="12"/>
    <x v="8"/>
    <n v="65098380"/>
    <x v="308"/>
    <n v="116647395.11652599"/>
    <n v="10586815.166665999"/>
    <n v="258471098.27272728"/>
  </r>
  <r>
    <x v="2"/>
    <x v="9"/>
    <x v="29"/>
    <x v="3"/>
    <n v="2859024"/>
    <x v="309"/>
    <n v="746022.93726000004"/>
    <n v="180250.066666"/>
    <n v="4148400.2727272729"/>
  </r>
  <r>
    <x v="2"/>
    <x v="9"/>
    <x v="23"/>
    <x v="13"/>
    <n v="7724798"/>
    <x v="310"/>
    <n v="208020444.359319"/>
    <n v="1130726.6333329999"/>
    <n v="31066666.90909091"/>
  </r>
  <r>
    <x v="2"/>
    <x v="5"/>
    <x v="22"/>
    <x v="0"/>
    <n v="27268642"/>
    <x v="311"/>
    <n v="189340941.859525"/>
    <n v="4764005.0999999996"/>
    <n v="64402474.636363633"/>
  </r>
  <r>
    <x v="3"/>
    <x v="6"/>
    <x v="28"/>
    <x v="8"/>
    <n v="21165009.864767998"/>
    <x v="312"/>
    <n v="56211024.495007999"/>
    <n v="4341858.7516080001"/>
    <n v="67348899.084920719"/>
  </r>
  <r>
    <x v="3"/>
    <x v="6"/>
    <x v="49"/>
    <x v="21"/>
    <n v="1857433.316256"/>
    <x v="313"/>
    <n v="18108425.674079999"/>
    <n v="257221.471449"/>
    <n v="6481575.586324363"/>
  </r>
  <r>
    <x v="2"/>
    <x v="3"/>
    <x v="44"/>
    <x v="20"/>
    <n v="688239"/>
    <x v="314"/>
    <n v="8860119.1296059992"/>
    <n v="275779.83333300002"/>
    <n v="10858866"/>
  </r>
  <r>
    <x v="2"/>
    <x v="5"/>
    <x v="4"/>
    <x v="1"/>
    <n v="14424606"/>
    <x v="315"/>
    <n v="35490721.422444001"/>
    <n v="1874669.9333329999"/>
    <n v="35080642.727272727"/>
  </r>
  <r>
    <x v="0"/>
    <x v="0"/>
    <x v="11"/>
    <x v="3"/>
    <n v="2879240"/>
    <x v="316"/>
    <n v="3640819.5997990002"/>
    <n v="954928.93333300005"/>
    <n v="6527713.4000000004"/>
  </r>
  <r>
    <x v="0"/>
    <x v="0"/>
    <x v="23"/>
    <x v="13"/>
    <n v="2691920"/>
    <x v="317"/>
    <n v="74507615.395481005"/>
    <n v="770757.36666599999"/>
    <n v="23847091"/>
  </r>
  <r>
    <x v="1"/>
    <x v="2"/>
    <x v="17"/>
    <x v="11"/>
    <n v="342921.72"/>
    <x v="318"/>
    <n v="26613113.224270999"/>
    <n v="1930456.977"/>
    <n v="54859067.012999997"/>
  </r>
  <r>
    <x v="1"/>
    <x v="2"/>
    <x v="1"/>
    <x v="3"/>
    <n v="1201077.95"/>
    <x v="319"/>
    <n v="7806668.7985659996"/>
    <n v="216311.64933300001"/>
    <n v="6268806.2359999996"/>
  </r>
  <r>
    <x v="1"/>
    <x v="8"/>
    <x v="7"/>
    <x v="5"/>
    <n v="89281763.829999998"/>
    <x v="320"/>
    <n v="136951312.220617"/>
    <n v="8755967.0973329991"/>
    <n v="293983013.43400002"/>
  </r>
  <r>
    <x v="2"/>
    <x v="5"/>
    <x v="44"/>
    <x v="20"/>
    <n v="0"/>
    <x v="321"/>
    <n v="1648885.803876"/>
    <n v="95264.4"/>
    <n v="2846775.0909090908"/>
  </r>
  <r>
    <x v="2"/>
    <x v="5"/>
    <x v="23"/>
    <x v="13"/>
    <n v="521580"/>
    <x v="322"/>
    <n v="72940134.076370999"/>
    <n v="495423.33333300002"/>
    <n v="13905991.272727273"/>
  </r>
  <r>
    <x v="2"/>
    <x v="11"/>
    <x v="7"/>
    <x v="5"/>
    <n v="0"/>
    <x v="323"/>
    <n v="1825022.297"/>
    <n v="92666.333333000002"/>
    <n v="2288882.1818181816"/>
  </r>
  <r>
    <x v="2"/>
    <x v="11"/>
    <x v="12"/>
    <x v="8"/>
    <n v="0"/>
    <x v="324"/>
    <n v="2263184.5279089999"/>
    <n v="157649.23333300001"/>
    <n v="3262499.1818181816"/>
  </r>
  <r>
    <x v="3"/>
    <x v="6"/>
    <x v="65"/>
    <x v="2"/>
    <n v="0"/>
    <x v="325"/>
    <n v="5488304.9011880001"/>
    <n v="280941.52367600001"/>
    <n v="3807521.6979010911"/>
  </r>
  <r>
    <x v="0"/>
    <x v="0"/>
    <x v="68"/>
    <x v="26"/>
    <n v="2267692"/>
    <x v="326"/>
    <n v="4159748.182062"/>
    <n v="207246.166666"/>
    <n v="5849225.7000000002"/>
  </r>
  <r>
    <x v="0"/>
    <x v="0"/>
    <x v="48"/>
    <x v="10"/>
    <n v="3658863"/>
    <x v="327"/>
    <n v="50900476.304380998"/>
    <n v="602187.26666600001"/>
    <n v="11404841.1"/>
  </r>
  <r>
    <x v="0"/>
    <x v="0"/>
    <x v="44"/>
    <x v="20"/>
    <n v="3441114"/>
    <x v="328"/>
    <n v="8233104.3412159998"/>
    <n v="592683.1"/>
    <n v="18176719.800000001"/>
  </r>
  <r>
    <x v="0"/>
    <x v="1"/>
    <x v="1"/>
    <x v="14"/>
    <n v="1181041"/>
    <x v="329"/>
    <n v="3446291.0111639998"/>
    <n v="50734.266666000003"/>
    <n v="1531449.6"/>
  </r>
  <r>
    <x v="0"/>
    <x v="1"/>
    <x v="1"/>
    <x v="1"/>
    <n v="2038483"/>
    <x v="330"/>
    <n v="8561938.8562889993"/>
    <n v="312536.63333300001"/>
    <n v="9459473.3000000007"/>
  </r>
  <r>
    <x v="0"/>
    <x v="10"/>
    <x v="10"/>
    <x v="7"/>
    <n v="2426196"/>
    <x v="331"/>
    <n v="8399478.8803690001"/>
    <n v="140464.20000000001"/>
    <n v="3844824.6"/>
  </r>
  <r>
    <x v="1"/>
    <x v="2"/>
    <x v="3"/>
    <x v="1"/>
    <n v="10830206.83"/>
    <x v="332"/>
    <n v="15077288.196058"/>
    <n v="2303736.4070000001"/>
    <n v="45302336.823999994"/>
  </r>
  <r>
    <x v="1"/>
    <x v="8"/>
    <x v="25"/>
    <x v="2"/>
    <n v="4967517.3099999996"/>
    <x v="333"/>
    <n v="15101539.099052999"/>
    <n v="525279.52266599995"/>
    <n v="10253505.346999999"/>
  </r>
  <r>
    <x v="2"/>
    <x v="9"/>
    <x v="60"/>
    <x v="22"/>
    <n v="3503851"/>
    <x v="334"/>
    <n v="7845140.9077970004"/>
    <n v="527856.23333299998"/>
    <n v="18079512.818181816"/>
  </r>
  <r>
    <x v="2"/>
    <x v="3"/>
    <x v="19"/>
    <x v="3"/>
    <n v="9333184"/>
    <x v="335"/>
    <n v="25576542.947376002"/>
    <n v="2215895"/>
    <n v="51855737.545454547"/>
  </r>
  <r>
    <x v="2"/>
    <x v="3"/>
    <x v="52"/>
    <x v="4"/>
    <n v="1421820"/>
    <x v="336"/>
    <n v="14895050.38978"/>
    <n v="286530.86666599999"/>
    <n v="6683470.3636363633"/>
  </r>
  <r>
    <x v="2"/>
    <x v="4"/>
    <x v="26"/>
    <x v="3"/>
    <n v="2344196"/>
    <x v="337"/>
    <n v="6118028.8427139996"/>
    <n v="508656.6"/>
    <n v="9948883.5454545449"/>
  </r>
  <r>
    <x v="2"/>
    <x v="4"/>
    <x v="5"/>
    <x v="3"/>
    <n v="2329217"/>
    <x v="338"/>
    <n v="3196894.5872599999"/>
    <n v="309492.13333300001"/>
    <n v="7859818.9090909092"/>
  </r>
  <r>
    <x v="2"/>
    <x v="3"/>
    <x v="26"/>
    <x v="3"/>
    <n v="17194440"/>
    <x v="339"/>
    <n v="55349305.123218"/>
    <n v="3874588.5666660001"/>
    <n v="93399015.090909094"/>
  </r>
  <r>
    <x v="2"/>
    <x v="5"/>
    <x v="57"/>
    <x v="24"/>
    <n v="410513"/>
    <x v="340"/>
    <n v="16908660.466791999"/>
    <n v="173732.83333299999"/>
    <n v="4705041.9090909092"/>
  </r>
  <r>
    <x v="3"/>
    <x v="6"/>
    <x v="64"/>
    <x v="21"/>
    <n v="985201.52304"/>
    <x v="341"/>
    <n v="29463853.828519002"/>
    <n v="165456.89229399999"/>
    <n v="4467392.9444989087"/>
  </r>
  <r>
    <x v="3"/>
    <x v="6"/>
    <x v="16"/>
    <x v="14"/>
    <n v="669036.48"/>
    <x v="342"/>
    <n v="805933.79942099995"/>
    <n v="32216.576000000001"/>
    <n v="788562.21818181826"/>
  </r>
  <r>
    <x v="3"/>
    <x v="6"/>
    <x v="33"/>
    <x v="2"/>
    <n v="1987333.295472"/>
    <x v="343"/>
    <n v="3657395.3139749998"/>
    <n v="114405.527913"/>
    <n v="1356591.9907374545"/>
  </r>
  <r>
    <x v="0"/>
    <x v="0"/>
    <x v="1"/>
    <x v="3"/>
    <n v="199477"/>
    <x v="15"/>
    <n v="6802.7706600000001"/>
    <n v="0"/>
    <n v="0"/>
  </r>
  <r>
    <x v="0"/>
    <x v="1"/>
    <x v="36"/>
    <x v="3"/>
    <n v="1211"/>
    <x v="15"/>
    <n v="0"/>
    <n v="0"/>
    <n v="0"/>
  </r>
  <r>
    <x v="2"/>
    <x v="7"/>
    <x v="39"/>
    <x v="18"/>
    <n v="1432918"/>
    <x v="344"/>
    <n v="12706778.271784"/>
    <n v="103153.333333"/>
    <n v="2142435.3636363638"/>
  </r>
  <r>
    <x v="1"/>
    <x v="8"/>
    <x v="41"/>
    <x v="7"/>
    <n v="0"/>
    <x v="345"/>
    <n v="79368437.011051998"/>
    <n v="822331.00766600005"/>
    <n v="25911664.681000002"/>
  </r>
  <r>
    <x v="2"/>
    <x v="4"/>
    <x v="16"/>
    <x v="8"/>
    <n v="2143567"/>
    <x v="346"/>
    <n v="1142395.050243"/>
    <n v="169802.26666600001"/>
    <n v="4588138.0909090908"/>
  </r>
  <r>
    <x v="2"/>
    <x v="11"/>
    <x v="26"/>
    <x v="3"/>
    <n v="0"/>
    <x v="347"/>
    <n v="25166065.301514"/>
    <n v="12787.866666"/>
    <n v="307813.09090909088"/>
  </r>
  <r>
    <x v="2"/>
    <x v="11"/>
    <x v="47"/>
    <x v="6"/>
    <n v="0"/>
    <x v="348"/>
    <n v="95042.960523000002"/>
    <n v="773"/>
    <n v="34855.272727272728"/>
  </r>
  <r>
    <x v="0"/>
    <x v="0"/>
    <x v="69"/>
    <x v="26"/>
    <n v="2100339"/>
    <x v="349"/>
    <n v="3989572.915856"/>
    <n v="186759.7"/>
    <n v="5998524.7999999998"/>
  </r>
  <r>
    <x v="0"/>
    <x v="0"/>
    <x v="13"/>
    <x v="9"/>
    <n v="6314193"/>
    <x v="350"/>
    <n v="16806593.624132998"/>
    <n v="117709.833333"/>
    <n v="5179876.8"/>
  </r>
  <r>
    <x v="0"/>
    <x v="10"/>
    <x v="42"/>
    <x v="22"/>
    <n v="5123222"/>
    <x v="351"/>
    <n v="22653052.030111998"/>
    <n v="444575.066666"/>
    <n v="18492340.100000001"/>
  </r>
  <r>
    <x v="0"/>
    <x v="10"/>
    <x v="28"/>
    <x v="8"/>
    <n v="5065867"/>
    <x v="352"/>
    <n v="19663288.379053999"/>
    <n v="610016.93333300005"/>
    <n v="13848146.4"/>
  </r>
  <r>
    <x v="1"/>
    <x v="2"/>
    <x v="12"/>
    <x v="3"/>
    <n v="20353465.789999999"/>
    <x v="353"/>
    <n v="58512601.946488"/>
    <n v="6353324.1346659996"/>
    <n v="157534344.95300001"/>
  </r>
  <r>
    <x v="1"/>
    <x v="8"/>
    <x v="2"/>
    <x v="2"/>
    <n v="11231240.41"/>
    <x v="354"/>
    <n v="25163363.184611998"/>
    <n v="1543735.953333"/>
    <n v="33287859.148000002"/>
  </r>
  <r>
    <x v="2"/>
    <x v="9"/>
    <x v="34"/>
    <x v="12"/>
    <n v="853730"/>
    <x v="355"/>
    <n v="438024.99969600001"/>
    <n v="51626.400000000001"/>
    <n v="914714.18181818177"/>
  </r>
  <r>
    <x v="2"/>
    <x v="3"/>
    <x v="51"/>
    <x v="23"/>
    <n v="1302807"/>
    <x v="356"/>
    <n v="857934"/>
    <n v="20660.233333"/>
    <n v="189116.90909090909"/>
  </r>
  <r>
    <x v="1"/>
    <x v="8"/>
    <x v="13"/>
    <x v="1"/>
    <n v="11937.84"/>
    <x v="357"/>
    <n v="4437514.123168"/>
    <n v="244325.47133299999"/>
    <n v="5178584.6890000002"/>
  </r>
  <r>
    <x v="1"/>
    <x v="8"/>
    <x v="10"/>
    <x v="7"/>
    <n v="0"/>
    <x v="358"/>
    <n v="28419593.891926002"/>
    <n v="1235666.2"/>
    <n v="30711852.798999995"/>
  </r>
  <r>
    <x v="2"/>
    <x v="11"/>
    <x v="1"/>
    <x v="3"/>
    <n v="0"/>
    <x v="359"/>
    <n v="142519.900895"/>
    <n v="4439.6333329999998"/>
    <n v="93008.454545454544"/>
  </r>
  <r>
    <x v="0"/>
    <x v="0"/>
    <x v="70"/>
    <x v="2"/>
    <n v="1146745"/>
    <x v="360"/>
    <n v="4496201.0969489999"/>
    <n v="93434.5"/>
    <n v="3612244"/>
  </r>
  <r>
    <x v="1"/>
    <x v="2"/>
    <x v="70"/>
    <x v="2"/>
    <n v="2252090.71"/>
    <x v="361"/>
    <n v="3573114.115125"/>
    <n v="149998.323"/>
    <n v="5933137.2750000004"/>
  </r>
  <r>
    <x v="2"/>
    <x v="4"/>
    <x v="18"/>
    <x v="7"/>
    <n v="3901836"/>
    <x v="362"/>
    <n v="0"/>
    <n v="59545.533332999999"/>
    <n v="1032559.2727272727"/>
  </r>
  <r>
    <x v="0"/>
    <x v="0"/>
    <x v="14"/>
    <x v="10"/>
    <n v="3098659"/>
    <x v="363"/>
    <n v="29277197.556430999"/>
    <n v="288687.03333300003"/>
    <n v="7572373.0999999996"/>
  </r>
  <r>
    <x v="0"/>
    <x v="0"/>
    <x v="71"/>
    <x v="27"/>
    <n v="311809"/>
    <x v="364"/>
    <n v="3088350.2135700001"/>
    <n v="15502.366666"/>
    <n v="533314.69999999995"/>
  </r>
  <r>
    <x v="2"/>
    <x v="3"/>
    <x v="40"/>
    <x v="3"/>
    <n v="19137512"/>
    <x v="365"/>
    <n v="33315116.318422999"/>
    <n v="1623371.466666"/>
    <n v="44126969.727272727"/>
  </r>
  <r>
    <x v="0"/>
    <x v="0"/>
    <x v="9"/>
    <x v="6"/>
    <n v="4349510"/>
    <x v="366"/>
    <n v="15082213.376777001"/>
    <n v="260192.13333300001"/>
    <n v="9430863.4000000004"/>
  </r>
  <r>
    <x v="0"/>
    <x v="0"/>
    <x v="36"/>
    <x v="12"/>
    <n v="25556308"/>
    <x v="367"/>
    <n v="98414515.142138004"/>
    <n v="1532966.0666660001"/>
    <n v="36799538.899999999"/>
  </r>
  <r>
    <x v="0"/>
    <x v="0"/>
    <x v="39"/>
    <x v="18"/>
    <n v="16102834"/>
    <x v="368"/>
    <n v="54838641.144423999"/>
    <n v="1123425.4333329999"/>
    <n v="35502058.700000003"/>
  </r>
  <r>
    <x v="0"/>
    <x v="0"/>
    <x v="6"/>
    <x v="4"/>
    <n v="16344497"/>
    <x v="369"/>
    <n v="144416361.641321"/>
    <n v="2297153.8333330001"/>
    <n v="67983988.900000006"/>
  </r>
  <r>
    <x v="0"/>
    <x v="0"/>
    <x v="59"/>
    <x v="2"/>
    <n v="13405535"/>
    <x v="370"/>
    <n v="37786215.404008001"/>
    <n v="1788649.3"/>
    <n v="40872498.700000003"/>
  </r>
  <r>
    <x v="0"/>
    <x v="1"/>
    <x v="0"/>
    <x v="0"/>
    <n v="1873073"/>
    <x v="371"/>
    <n v="17195375.546406999"/>
    <n v="128162"/>
    <n v="4081394.9"/>
  </r>
  <r>
    <x v="0"/>
    <x v="1"/>
    <x v="56"/>
    <x v="6"/>
    <n v="7146982"/>
    <x v="372"/>
    <n v="5022142.3130510002"/>
    <n v="193590"/>
    <n v="7358305.7000000002"/>
  </r>
  <r>
    <x v="0"/>
    <x v="10"/>
    <x v="60"/>
    <x v="22"/>
    <n v="1822386"/>
    <x v="373"/>
    <n v="21357921.375626002"/>
    <n v="339141.9"/>
    <n v="13918996.9"/>
  </r>
  <r>
    <x v="0"/>
    <x v="10"/>
    <x v="1"/>
    <x v="1"/>
    <n v="2891778"/>
    <x v="374"/>
    <n v="7904769.4577940004"/>
    <n v="419998.2"/>
    <n v="14995633.1"/>
  </r>
  <r>
    <x v="1"/>
    <x v="2"/>
    <x v="19"/>
    <x v="3"/>
    <n v="571873.31999999995"/>
    <x v="375"/>
    <n v="2344845.1513749999"/>
    <n v="184184.26366600001"/>
    <n v="5608772.9910000004"/>
  </r>
  <r>
    <x v="1"/>
    <x v="8"/>
    <x v="1"/>
    <x v="1"/>
    <n v="2969912.25"/>
    <x v="376"/>
    <n v="23885576.843545999"/>
    <n v="884079.64066599996"/>
    <n v="24147531.653999999"/>
  </r>
  <r>
    <x v="2"/>
    <x v="5"/>
    <x v="12"/>
    <x v="3"/>
    <n v="11220054"/>
    <x v="377"/>
    <n v="7140474.9350910001"/>
    <n v="1661635.4"/>
    <n v="43686352.636363633"/>
  </r>
  <r>
    <x v="2"/>
    <x v="9"/>
    <x v="12"/>
    <x v="3"/>
    <n v="29466038"/>
    <x v="378"/>
    <n v="42606373.054226004"/>
    <n v="6287306.5999999996"/>
    <n v="153375839.54545453"/>
  </r>
  <r>
    <x v="2"/>
    <x v="5"/>
    <x v="6"/>
    <x v="4"/>
    <n v="6335219"/>
    <x v="379"/>
    <n v="32681363.013516001"/>
    <n v="760241.66666600003"/>
    <n v="16663024.181818182"/>
  </r>
  <r>
    <x v="2"/>
    <x v="5"/>
    <x v="14"/>
    <x v="10"/>
    <n v="2291081"/>
    <x v="15"/>
    <n v="0"/>
    <n v="0"/>
    <n v="0"/>
  </r>
  <r>
    <x v="2"/>
    <x v="3"/>
    <x v="38"/>
    <x v="4"/>
    <n v="8135594"/>
    <x v="380"/>
    <n v="85784684.543208003"/>
    <n v="2075648"/>
    <n v="27856340.727272727"/>
  </r>
  <r>
    <x v="2"/>
    <x v="3"/>
    <x v="6"/>
    <x v="4"/>
    <n v="17564327"/>
    <x v="381"/>
    <n v="77204566.204122007"/>
    <n v="2050811.1666659999"/>
    <n v="46731733.454545453"/>
  </r>
  <r>
    <x v="2"/>
    <x v="5"/>
    <x v="11"/>
    <x v="8"/>
    <n v="4514817"/>
    <x v="382"/>
    <n v="14025766.968729001"/>
    <n v="1108569.5"/>
    <n v="35706022.636363633"/>
  </r>
  <r>
    <x v="2"/>
    <x v="9"/>
    <x v="11"/>
    <x v="8"/>
    <n v="8510822"/>
    <x v="383"/>
    <n v="18525785.906135"/>
    <n v="1837367.7"/>
    <n v="53416519.909090906"/>
  </r>
  <r>
    <x v="2"/>
    <x v="9"/>
    <x v="12"/>
    <x v="8"/>
    <n v="47356589"/>
    <x v="384"/>
    <n v="129292697.507673"/>
    <n v="7648129.4333330002"/>
    <n v="179336786.72727272"/>
  </r>
  <r>
    <x v="2"/>
    <x v="9"/>
    <x v="1"/>
    <x v="3"/>
    <n v="8074779"/>
    <x v="385"/>
    <n v="26404268.477761"/>
    <n v="1326472.9333329999"/>
    <n v="38048224.81818182"/>
  </r>
  <r>
    <x v="2"/>
    <x v="5"/>
    <x v="13"/>
    <x v="9"/>
    <n v="2972978"/>
    <x v="386"/>
    <n v="14103701.214623"/>
    <n v="248479.46666599999"/>
    <n v="6546213.6363636367"/>
  </r>
  <r>
    <x v="2"/>
    <x v="4"/>
    <x v="29"/>
    <x v="3"/>
    <n v="739209"/>
    <x v="387"/>
    <n v="803806.17998000002"/>
    <n v="171366.23333300001"/>
    <n v="3051642.8181818184"/>
  </r>
  <r>
    <x v="2"/>
    <x v="9"/>
    <x v="31"/>
    <x v="3"/>
    <n v="21232239"/>
    <x v="388"/>
    <n v="34493953.133832999"/>
    <n v="2177330.6"/>
    <n v="68492552.63636364"/>
  </r>
  <r>
    <x v="3"/>
    <x v="6"/>
    <x v="42"/>
    <x v="22"/>
    <n v="18632393.657472"/>
    <x v="389"/>
    <n v="32372704.032945"/>
    <n v="1047837.675483"/>
    <n v="33462917.411402181"/>
  </r>
  <r>
    <x v="3"/>
    <x v="6"/>
    <x v="60"/>
    <x v="22"/>
    <n v="7859533.1962559996"/>
    <x v="390"/>
    <n v="41334528.207537003"/>
    <n v="966179.03308600001"/>
    <n v="30354773.600072727"/>
  </r>
  <r>
    <x v="0"/>
    <x v="0"/>
    <x v="3"/>
    <x v="3"/>
    <n v="3450550"/>
    <x v="391"/>
    <n v="5288618.1825099997"/>
    <n v="381082.23333299998"/>
    <n v="9477022.4000000004"/>
  </r>
  <r>
    <x v="1"/>
    <x v="2"/>
    <x v="27"/>
    <x v="8"/>
    <n v="8230977.4699999997"/>
    <x v="392"/>
    <n v="14707029.444561001"/>
    <n v="1123742.8123329999"/>
    <n v="33031635.405999999"/>
  </r>
  <r>
    <x v="2"/>
    <x v="7"/>
    <x v="13"/>
    <x v="9"/>
    <n v="1247706"/>
    <x v="393"/>
    <n v="8820511.5"/>
    <n v="79745.3"/>
    <n v="1947606"/>
  </r>
  <r>
    <x v="2"/>
    <x v="3"/>
    <x v="13"/>
    <x v="17"/>
    <n v="5315508"/>
    <x v="394"/>
    <n v="20214028.632289998"/>
    <n v="644902.6"/>
    <n v="21695806.545454547"/>
  </r>
  <r>
    <x v="0"/>
    <x v="0"/>
    <x v="12"/>
    <x v="14"/>
    <n v="6209975"/>
    <x v="395"/>
    <n v="8093851.4638660001"/>
    <n v="367554"/>
    <n v="9933788.8000000007"/>
  </r>
  <r>
    <x v="0"/>
    <x v="0"/>
    <x v="20"/>
    <x v="7"/>
    <n v="7848330"/>
    <x v="396"/>
    <n v="48173998.123784997"/>
    <n v="948069.3"/>
    <n v="33550019.699999999"/>
  </r>
  <r>
    <x v="0"/>
    <x v="10"/>
    <x v="29"/>
    <x v="3"/>
    <n v="0"/>
    <x v="397"/>
    <n v="3882160.6110100001"/>
    <n v="117422.666666"/>
    <n v="3257492.4"/>
  </r>
  <r>
    <x v="1"/>
    <x v="2"/>
    <x v="1"/>
    <x v="14"/>
    <n v="2179122.44"/>
    <x v="398"/>
    <n v="7934130.5977069996"/>
    <n v="271659.78833299997"/>
    <n v="7778063.2149999989"/>
  </r>
  <r>
    <x v="1"/>
    <x v="2"/>
    <x v="12"/>
    <x v="14"/>
    <n v="2150461.89"/>
    <x v="399"/>
    <n v="7243729.0596179999"/>
    <n v="380768.21100000001"/>
    <n v="10044943.392000001"/>
  </r>
  <r>
    <x v="2"/>
    <x v="9"/>
    <x v="16"/>
    <x v="3"/>
    <n v="17283203"/>
    <x v="400"/>
    <n v="6158623.4380430002"/>
    <n v="1288454.4333329999"/>
    <n v="33516489.818181816"/>
  </r>
  <r>
    <x v="2"/>
    <x v="4"/>
    <x v="12"/>
    <x v="8"/>
    <n v="8480878"/>
    <x v="401"/>
    <n v="18630999.329098001"/>
    <n v="2060311.1333329999"/>
    <n v="40057534.909090906"/>
  </r>
  <r>
    <x v="3"/>
    <x v="6"/>
    <x v="7"/>
    <x v="2"/>
    <n v="1912.604736"/>
    <x v="402"/>
    <n v="162093.251376"/>
    <n v="3890.5035790000002"/>
    <n v="62793.343658181817"/>
  </r>
  <r>
    <x v="0"/>
    <x v="0"/>
    <x v="1"/>
    <x v="14"/>
    <n v="4922767"/>
    <x v="403"/>
    <n v="29430572.911421001"/>
    <n v="282178"/>
    <n v="7813717.4000000004"/>
  </r>
  <r>
    <x v="0"/>
    <x v="0"/>
    <x v="4"/>
    <x v="3"/>
    <n v="5270565"/>
    <x v="404"/>
    <n v="5126340.5571499998"/>
    <n v="696695.36666599999"/>
    <n v="11308793.800000001"/>
  </r>
  <r>
    <x v="0"/>
    <x v="0"/>
    <x v="13"/>
    <x v="17"/>
    <n v="6312553"/>
    <x v="405"/>
    <n v="21484880.719972"/>
    <n v="416071.5"/>
    <n v="14257237.9"/>
  </r>
  <r>
    <x v="0"/>
    <x v="1"/>
    <x v="10"/>
    <x v="7"/>
    <n v="2267717"/>
    <x v="406"/>
    <n v="6903324.1836339999"/>
    <n v="77911"/>
    <n v="2262538.1"/>
  </r>
  <r>
    <x v="1"/>
    <x v="2"/>
    <x v="14"/>
    <x v="12"/>
    <n v="424245.85"/>
    <x v="407"/>
    <n v="6774307.8404510003"/>
    <n v="534682.62399999995"/>
    <n v="13647720.302000001"/>
  </r>
  <r>
    <x v="1"/>
    <x v="2"/>
    <x v="26"/>
    <x v="3"/>
    <n v="4130606.01"/>
    <x v="408"/>
    <n v="8332435.0989039997"/>
    <n v="796253.31200000003"/>
    <n v="17501390.163000003"/>
  </r>
  <r>
    <x v="1"/>
    <x v="2"/>
    <x v="51"/>
    <x v="23"/>
    <n v="11807541.48"/>
    <x v="409"/>
    <n v="9220529.1073439997"/>
    <n v="1146806.3470000001"/>
    <n v="20615348.502"/>
  </r>
  <r>
    <x v="1"/>
    <x v="8"/>
    <x v="59"/>
    <x v="2"/>
    <n v="17596112.170000002"/>
    <x v="410"/>
    <n v="26231968.968559001"/>
    <n v="1430061.8603330001"/>
    <n v="34093988.511"/>
  </r>
  <r>
    <x v="1"/>
    <x v="8"/>
    <x v="42"/>
    <x v="19"/>
    <n v="43167688.600000001"/>
    <x v="411"/>
    <n v="77135896.770478994"/>
    <n v="3375654.3426660001"/>
    <n v="124282408.32600001"/>
  </r>
  <r>
    <x v="1"/>
    <x v="8"/>
    <x v="3"/>
    <x v="1"/>
    <n v="6164591.7599999998"/>
    <x v="412"/>
    <n v="16380372.614383001"/>
    <n v="1593410.1036660001"/>
    <n v="38093050.634999998"/>
  </r>
  <r>
    <x v="2"/>
    <x v="5"/>
    <x v="1"/>
    <x v="3"/>
    <n v="1613215"/>
    <x v="413"/>
    <n v="6108305.0630419999"/>
    <n v="355139"/>
    <n v="9543011.8181818184"/>
  </r>
  <r>
    <x v="2"/>
    <x v="3"/>
    <x v="3"/>
    <x v="3"/>
    <n v="10008073"/>
    <x v="414"/>
    <n v="4489382.3712360002"/>
    <n v="994469.2"/>
    <n v="20449268.363636363"/>
  </r>
  <r>
    <x v="2"/>
    <x v="3"/>
    <x v="47"/>
    <x v="6"/>
    <n v="2718429"/>
    <x v="415"/>
    <n v="9376063.4865150005"/>
    <n v="184391.4"/>
    <n v="6203100"/>
  </r>
  <r>
    <x v="2"/>
    <x v="3"/>
    <x v="27"/>
    <x v="8"/>
    <n v="25424826"/>
    <x v="416"/>
    <n v="30097019.196796"/>
    <n v="1875769.1"/>
    <n v="55910833.454545453"/>
  </r>
  <r>
    <x v="2"/>
    <x v="5"/>
    <x v="27"/>
    <x v="8"/>
    <n v="9746435"/>
    <x v="417"/>
    <n v="9613494.1183809992"/>
    <n v="571591.5"/>
    <n v="18146399.545454547"/>
  </r>
  <r>
    <x v="2"/>
    <x v="5"/>
    <x v="3"/>
    <x v="3"/>
    <n v="2407913"/>
    <x v="418"/>
    <n v="3990837.2335640001"/>
    <n v="432650.566666"/>
    <n v="8767642.6363636367"/>
  </r>
  <r>
    <x v="2"/>
    <x v="3"/>
    <x v="5"/>
    <x v="3"/>
    <n v="10885200"/>
    <x v="419"/>
    <n v="24755938.574333999"/>
    <n v="2411024.6666660002"/>
    <n v="68975121.181818187"/>
  </r>
  <r>
    <x v="2"/>
    <x v="3"/>
    <x v="4"/>
    <x v="3"/>
    <n v="11647868"/>
    <x v="420"/>
    <n v="12753207.395806"/>
    <n v="1388755.233333"/>
    <n v="25054969.363636363"/>
  </r>
  <r>
    <x v="2"/>
    <x v="5"/>
    <x v="52"/>
    <x v="4"/>
    <n v="776923"/>
    <x v="421"/>
    <n v="5028696.1398200002"/>
    <n v="108265.4"/>
    <n v="2516379.9090909092"/>
  </r>
  <r>
    <x v="2"/>
    <x v="9"/>
    <x v="27"/>
    <x v="8"/>
    <n v="7956221"/>
    <x v="422"/>
    <n v="9477002.6485569999"/>
    <n v="629832.19999999995"/>
    <n v="20049703.727272727"/>
  </r>
  <r>
    <x v="3"/>
    <x v="6"/>
    <x v="29"/>
    <x v="8"/>
    <n v="3567623.798928"/>
    <x v="423"/>
    <n v="3548542.050909"/>
    <n v="288577.26475199999"/>
    <n v="5272994.9546400001"/>
  </r>
  <r>
    <x v="3"/>
    <x v="6"/>
    <x v="4"/>
    <x v="1"/>
    <n v="8958266.6339040007"/>
    <x v="424"/>
    <n v="11493474.901453"/>
    <n v="924198.17145599995"/>
    <n v="13822104.434757818"/>
  </r>
  <r>
    <x v="2"/>
    <x v="7"/>
    <x v="7"/>
    <x v="5"/>
    <n v="10544688"/>
    <x v="425"/>
    <n v="67983917.650130004"/>
    <n v="527325.33333299996"/>
    <n v="25822239.09090909"/>
  </r>
  <r>
    <x v="0"/>
    <x v="0"/>
    <x v="26"/>
    <x v="1"/>
    <n v="5795507"/>
    <x v="426"/>
    <n v="48610.175473000003"/>
    <n v="5580.9333329999999"/>
    <n v="57015.199999999997"/>
  </r>
  <r>
    <x v="0"/>
    <x v="0"/>
    <x v="11"/>
    <x v="8"/>
    <n v="10133186"/>
    <x v="427"/>
    <n v="29378308.277555998"/>
    <n v="2690446.6"/>
    <n v="66067733.200000003"/>
  </r>
  <r>
    <x v="2"/>
    <x v="4"/>
    <x v="30"/>
    <x v="8"/>
    <n v="243843"/>
    <x v="428"/>
    <n v="853822.04638499999"/>
    <n v="24743.8"/>
    <n v="652555.63636363635"/>
  </r>
  <r>
    <x v="0"/>
    <x v="10"/>
    <x v="3"/>
    <x v="1"/>
    <n v="133472"/>
    <x v="429"/>
    <n v="589684.38219999999"/>
    <n v="80802.2"/>
    <n v="843060.5"/>
  </r>
  <r>
    <x v="1"/>
    <x v="2"/>
    <x v="47"/>
    <x v="6"/>
    <n v="652427.5"/>
    <x v="430"/>
    <n v="2278948.2584850001"/>
    <n v="65145.170333000002"/>
    <n v="1149833.865"/>
  </r>
  <r>
    <x v="2"/>
    <x v="5"/>
    <x v="51"/>
    <x v="23"/>
    <n v="848760"/>
    <x v="431"/>
    <n v="159910"/>
    <n v="11099.2"/>
    <n v="106707.63636363637"/>
  </r>
  <r>
    <x v="1"/>
    <x v="2"/>
    <x v="21"/>
    <x v="6"/>
    <n v="173138.77"/>
    <x v="432"/>
    <n v="10065968.483712999"/>
    <n v="1539997.665333"/>
    <n v="13842046.747"/>
  </r>
  <r>
    <x v="2"/>
    <x v="9"/>
    <x v="22"/>
    <x v="0"/>
    <n v="0"/>
    <x v="433"/>
    <n v="19330193.63738"/>
    <n v="219908.666666"/>
    <n v="3946725.5454545454"/>
  </r>
  <r>
    <x v="2"/>
    <x v="4"/>
    <x v="22"/>
    <x v="0"/>
    <n v="0"/>
    <x v="434"/>
    <n v="8306286"/>
    <n v="131618.63333300001"/>
    <n v="1757793"/>
  </r>
  <r>
    <x v="3"/>
    <x v="6"/>
    <x v="67"/>
    <x v="3"/>
    <n v="0"/>
    <x v="435"/>
    <n v="1044390.904326"/>
    <n v="127425.74992"/>
    <n v="1224220.3541629091"/>
  </r>
  <r>
    <x v="0"/>
    <x v="0"/>
    <x v="19"/>
    <x v="3"/>
    <n v="2509058"/>
    <x v="436"/>
    <n v="12421931.376851"/>
    <n v="511813.16666599998"/>
    <n v="15629762.9"/>
  </r>
  <r>
    <x v="0"/>
    <x v="1"/>
    <x v="5"/>
    <x v="1"/>
    <n v="742927"/>
    <x v="15"/>
    <n v="542243"/>
    <n v="16.433333000000001"/>
    <n v="0"/>
  </r>
  <r>
    <x v="2"/>
    <x v="3"/>
    <x v="18"/>
    <x v="7"/>
    <n v="28370737"/>
    <x v="437"/>
    <n v="33125498.21455"/>
    <n v="1518753.6666659999"/>
    <n v="35489467.909090906"/>
  </r>
  <r>
    <x v="2"/>
    <x v="3"/>
    <x v="1"/>
    <x v="14"/>
    <n v="5255853"/>
    <x v="438"/>
    <n v="8424572.6736329999"/>
    <n v="516115.13333300001"/>
    <n v="12770264"/>
  </r>
  <r>
    <x v="0"/>
    <x v="10"/>
    <x v="25"/>
    <x v="2"/>
    <n v="359391"/>
    <x v="15"/>
    <n v="90203.409977999996"/>
    <n v="0"/>
    <n v="0"/>
  </r>
  <r>
    <x v="0"/>
    <x v="0"/>
    <x v="13"/>
    <x v="10"/>
    <n v="3504"/>
    <x v="15"/>
    <n v="0"/>
    <n v="0"/>
    <n v="0"/>
  </r>
  <r>
    <x v="0"/>
    <x v="0"/>
    <x v="42"/>
    <x v="19"/>
    <n v="57448666"/>
    <x v="439"/>
    <n v="214464889.71713701"/>
    <n v="4337242.8333329996"/>
    <n v="169578738.90000001"/>
  </r>
  <r>
    <x v="0"/>
    <x v="0"/>
    <x v="56"/>
    <x v="6"/>
    <n v="13475775"/>
    <x v="440"/>
    <n v="13794620.669803999"/>
    <n v="521960.9"/>
    <n v="21642414.399999999"/>
  </r>
  <r>
    <x v="0"/>
    <x v="10"/>
    <x v="39"/>
    <x v="18"/>
    <n v="3181852"/>
    <x v="441"/>
    <n v="21089636.282756001"/>
    <n v="421696.066666"/>
    <n v="10714877.199999999"/>
  </r>
  <r>
    <x v="1"/>
    <x v="2"/>
    <x v="13"/>
    <x v="9"/>
    <n v="10135405.380000001"/>
    <x v="442"/>
    <n v="23517337.512463"/>
    <n v="1426853.6983330001"/>
    <n v="34675868.059"/>
  </r>
  <r>
    <x v="1"/>
    <x v="2"/>
    <x v="4"/>
    <x v="3"/>
    <n v="6707262.3099999996"/>
    <x v="443"/>
    <n v="10258167.141796"/>
    <n v="1005452.243666"/>
    <n v="22547497.250999998"/>
  </r>
  <r>
    <x v="1"/>
    <x v="8"/>
    <x v="16"/>
    <x v="8"/>
    <n v="12301590.92"/>
    <x v="444"/>
    <n v="45339615.834192"/>
    <n v="3607229.6863330002"/>
    <n v="88381390.878999993"/>
  </r>
  <r>
    <x v="1"/>
    <x v="8"/>
    <x v="54"/>
    <x v="6"/>
    <n v="3545194.23"/>
    <x v="445"/>
    <n v="2747015.5323839998"/>
    <n v="117163.411666"/>
    <n v="3727724.4249999998"/>
  </r>
  <r>
    <x v="1"/>
    <x v="8"/>
    <x v="16"/>
    <x v="3"/>
    <n v="5888482.0899999999"/>
    <x v="446"/>
    <n v="8198941.7982029999"/>
    <n v="881891.68166600005"/>
    <n v="18891883.166000001"/>
  </r>
  <r>
    <x v="2"/>
    <x v="3"/>
    <x v="37"/>
    <x v="17"/>
    <n v="5773051"/>
    <x v="447"/>
    <n v="125151576.29970901"/>
    <n v="746812.13333300001"/>
    <n v="25938669.454545453"/>
  </r>
  <r>
    <x v="2"/>
    <x v="5"/>
    <x v="3"/>
    <x v="1"/>
    <n v="8208258"/>
    <x v="448"/>
    <n v="8068549.2976470003"/>
    <n v="937179.3"/>
    <n v="24811681.363636363"/>
  </r>
  <r>
    <x v="2"/>
    <x v="3"/>
    <x v="42"/>
    <x v="19"/>
    <n v="97231711"/>
    <x v="449"/>
    <n v="286099810.53294998"/>
    <n v="10129826.233333001"/>
    <n v="351183609.90909094"/>
  </r>
  <r>
    <x v="2"/>
    <x v="5"/>
    <x v="9"/>
    <x v="6"/>
    <n v="1588279"/>
    <x v="450"/>
    <n v="4799417.4174490003"/>
    <n v="157188.79999999999"/>
    <n v="4440668.2727272725"/>
  </r>
  <r>
    <x v="2"/>
    <x v="3"/>
    <x v="3"/>
    <x v="1"/>
    <n v="14262610"/>
    <x v="451"/>
    <n v="12889313.047397999"/>
    <n v="1767546.7"/>
    <n v="44353653"/>
  </r>
  <r>
    <x v="2"/>
    <x v="4"/>
    <x v="7"/>
    <x v="5"/>
    <n v="36264790"/>
    <x v="452"/>
    <n v="17141941.432048999"/>
    <n v="1845171.7"/>
    <n v="55902471.909090906"/>
  </r>
  <r>
    <x v="3"/>
    <x v="6"/>
    <x v="6"/>
    <x v="4"/>
    <n v="3232875.9533279999"/>
    <x v="453"/>
    <n v="15685904.908007"/>
    <n v="541404.11505599995"/>
    <n v="9592930.703480728"/>
  </r>
  <r>
    <x v="3"/>
    <x v="6"/>
    <x v="1"/>
    <x v="14"/>
    <n v="913169.601792"/>
    <x v="454"/>
    <n v="5457511.1564229997"/>
    <n v="117903.11839"/>
    <n v="2800028.9637599997"/>
  </r>
  <r>
    <x v="2"/>
    <x v="4"/>
    <x v="42"/>
    <x v="22"/>
    <n v="2912325"/>
    <x v="455"/>
    <n v="3373173.6685830001"/>
    <n v="240852.46666599999"/>
    <n v="6026104.0909090908"/>
  </r>
  <r>
    <x v="1"/>
    <x v="2"/>
    <x v="20"/>
    <x v="7"/>
    <n v="0"/>
    <x v="456"/>
    <n v="66758555.909313999"/>
    <n v="3758933.946"/>
    <n v="118120791.03799999"/>
  </r>
  <r>
    <x v="1"/>
    <x v="8"/>
    <x v="17"/>
    <x v="11"/>
    <n v="283956.96000000002"/>
    <x v="457"/>
    <n v="8497087.0593420006"/>
    <n v="379447.09499999997"/>
    <n v="12666535.302999999"/>
  </r>
  <r>
    <x v="1"/>
    <x v="8"/>
    <x v="34"/>
    <x v="10"/>
    <n v="1857116.72"/>
    <x v="458"/>
    <n v="10933781.988570999"/>
    <n v="167343.35533300001"/>
    <n v="3354013.5970000001"/>
  </r>
  <r>
    <x v="2"/>
    <x v="7"/>
    <x v="16"/>
    <x v="8"/>
    <n v="328707"/>
    <x v="459"/>
    <n v="585356.36284199997"/>
    <n v="47712.766666000003"/>
    <n v="1396719.0909090908"/>
  </r>
  <r>
    <x v="2"/>
    <x v="5"/>
    <x v="45"/>
    <x v="21"/>
    <n v="782034"/>
    <x v="460"/>
    <n v="17735661.442166001"/>
    <n v="202645.9"/>
    <n v="6386543.9090909092"/>
  </r>
  <r>
    <x v="3"/>
    <x v="6"/>
    <x v="12"/>
    <x v="14"/>
    <n v="1674880.2"/>
    <x v="461"/>
    <n v="5841108.2789329998"/>
    <n v="262842.91600000003"/>
    <n v="6970036.8436363637"/>
  </r>
  <r>
    <x v="0"/>
    <x v="10"/>
    <x v="31"/>
    <x v="3"/>
    <n v="0"/>
    <x v="462"/>
    <n v="1171359.8498800001"/>
    <n v="46237.466666"/>
    <n v="1367134.1"/>
  </r>
  <r>
    <x v="1"/>
    <x v="2"/>
    <x v="56"/>
    <x v="6"/>
    <n v="6619177.0599999996"/>
    <x v="463"/>
    <n v="6952000.8626859998"/>
    <n v="544595.08100000001"/>
    <n v="17276046.884999998"/>
  </r>
  <r>
    <x v="2"/>
    <x v="11"/>
    <x v="29"/>
    <x v="3"/>
    <n v="0"/>
    <x v="464"/>
    <n v="55719.555480000003"/>
    <n v="3984.4"/>
    <n v="41427.272727272728"/>
  </r>
  <r>
    <x v="2"/>
    <x v="9"/>
    <x v="10"/>
    <x v="7"/>
    <n v="3834515"/>
    <x v="465"/>
    <n v="11250048.936705001"/>
    <n v="124553.066666"/>
    <n v="3530020.7272727271"/>
  </r>
  <r>
    <x v="0"/>
    <x v="10"/>
    <x v="11"/>
    <x v="3"/>
    <n v="0"/>
    <x v="466"/>
    <n v="1412682.6015359999"/>
    <n v="97503.933332999994"/>
    <n v="599806.6"/>
  </r>
  <r>
    <x v="1"/>
    <x v="2"/>
    <x v="72"/>
    <x v="4"/>
    <n v="9962190.8200000003"/>
    <x v="467"/>
    <n v="52506771.151780002"/>
    <n v="1425827.2686660001"/>
    <n v="46701050.376000002"/>
  </r>
  <r>
    <x v="1"/>
    <x v="2"/>
    <x v="37"/>
    <x v="17"/>
    <n v="18183325.309999999"/>
    <x v="468"/>
    <n v="51102034.562737003"/>
    <n v="1794442.9809999999"/>
    <n v="61153814.452000007"/>
  </r>
  <r>
    <x v="1"/>
    <x v="2"/>
    <x v="9"/>
    <x v="6"/>
    <n v="5538126.7699999996"/>
    <x v="469"/>
    <n v="12679891.791529"/>
    <n v="473014.40066599997"/>
    <n v="12791639.895"/>
  </r>
  <r>
    <x v="1"/>
    <x v="8"/>
    <x v="46"/>
    <x v="3"/>
    <n v="5792723.75"/>
    <x v="470"/>
    <n v="19927811.496780001"/>
    <n v="694898.18433299998"/>
    <n v="18628568.204999998"/>
  </r>
  <r>
    <x v="1"/>
    <x v="8"/>
    <x v="60"/>
    <x v="22"/>
    <n v="12061614.609999999"/>
    <x v="471"/>
    <n v="50228598.211104997"/>
    <n v="1848755.8666660001"/>
    <n v="67068274.072000004"/>
  </r>
  <r>
    <x v="1"/>
    <x v="8"/>
    <x v="4"/>
    <x v="1"/>
    <n v="13095924.289999999"/>
    <x v="472"/>
    <n v="45291249.711769998"/>
    <n v="2152546.5346659999"/>
    <n v="43840912.659000002"/>
  </r>
  <r>
    <x v="1"/>
    <x v="8"/>
    <x v="42"/>
    <x v="22"/>
    <n v="8256285.6699999999"/>
    <x v="473"/>
    <n v="30829991.012503002"/>
    <n v="1739418.4503329999"/>
    <n v="63610183.276000001"/>
  </r>
  <r>
    <x v="2"/>
    <x v="3"/>
    <x v="46"/>
    <x v="8"/>
    <n v="9503230"/>
    <x v="474"/>
    <n v="14248977.230351999"/>
    <n v="883471.56666600006"/>
    <n v="22517943.454545453"/>
  </r>
  <r>
    <x v="3"/>
    <x v="6"/>
    <x v="27"/>
    <x v="8"/>
    <n v="3794531.325648"/>
    <x v="475"/>
    <n v="1739346.7969899999"/>
    <n v="222597.58343200001"/>
    <n v="4869952.3911665455"/>
  </r>
  <r>
    <x v="3"/>
    <x v="6"/>
    <x v="9"/>
    <x v="6"/>
    <n v="1008649.418448"/>
    <x v="476"/>
    <n v="4339785.4905070001"/>
    <n v="124009.78408"/>
    <n v="3290683.8126807273"/>
  </r>
  <r>
    <x v="0"/>
    <x v="0"/>
    <x v="34"/>
    <x v="12"/>
    <n v="0"/>
    <x v="477"/>
    <n v="1988857.3394269999"/>
    <n v="36839.1"/>
    <n v="591749.69999999995"/>
  </r>
  <r>
    <x v="0"/>
    <x v="1"/>
    <x v="57"/>
    <x v="24"/>
    <n v="0"/>
    <x v="478"/>
    <n v="10140575.731497001"/>
    <n v="144190.73333300001"/>
    <n v="3905172.3"/>
  </r>
  <r>
    <x v="0"/>
    <x v="1"/>
    <x v="16"/>
    <x v="8"/>
    <n v="3685591"/>
    <x v="479"/>
    <n v="10803733.094931001"/>
    <n v="364437.23333299998"/>
    <n v="11481696.300000001"/>
  </r>
  <r>
    <x v="2"/>
    <x v="9"/>
    <x v="30"/>
    <x v="8"/>
    <n v="1008876"/>
    <x v="480"/>
    <n v="3015694.091333"/>
    <n v="92254.266665999996"/>
    <n v="2091028.9090909092"/>
  </r>
  <r>
    <x v="2"/>
    <x v="4"/>
    <x v="42"/>
    <x v="19"/>
    <n v="4663957"/>
    <x v="481"/>
    <n v="25362933.503612"/>
    <n v="428462.83333300002"/>
    <n v="16923951.181818184"/>
  </r>
  <r>
    <x v="2"/>
    <x v="11"/>
    <x v="28"/>
    <x v="8"/>
    <n v="0"/>
    <x v="482"/>
    <n v="2972055.0454040002"/>
    <n v="74224.899999999994"/>
    <n v="1100378.8181818181"/>
  </r>
  <r>
    <x v="2"/>
    <x v="11"/>
    <x v="60"/>
    <x v="22"/>
    <n v="0"/>
    <x v="483"/>
    <n v="1495062.6851590001"/>
    <n v="16220.666665999999"/>
    <n v="427828.18181818182"/>
  </r>
  <r>
    <x v="3"/>
    <x v="6"/>
    <x v="18"/>
    <x v="7"/>
    <n v="0"/>
    <x v="484"/>
    <n v="24206897.695857"/>
    <n v="786205.25235800003"/>
    <n v="19502449.744389817"/>
  </r>
  <r>
    <x v="2"/>
    <x v="11"/>
    <x v="16"/>
    <x v="8"/>
    <n v="0"/>
    <x v="485"/>
    <n v="485511.55567700003"/>
    <n v="43605.533332999999"/>
    <n v="564904.54545454541"/>
  </r>
  <r>
    <x v="0"/>
    <x v="0"/>
    <x v="33"/>
    <x v="2"/>
    <n v="7870833"/>
    <x v="486"/>
    <n v="13900909.729776001"/>
    <n v="422722.8"/>
    <n v="7110290.2000000002"/>
  </r>
  <r>
    <x v="0"/>
    <x v="0"/>
    <x v="37"/>
    <x v="17"/>
    <n v="4993511"/>
    <x v="487"/>
    <n v="82286114.886659995"/>
    <n v="521322.6"/>
    <n v="14546058.699999999"/>
  </r>
  <r>
    <x v="0"/>
    <x v="1"/>
    <x v="42"/>
    <x v="22"/>
    <n v="7224289"/>
    <x v="488"/>
    <n v="24619225.279629"/>
    <n v="515700.53333300003"/>
    <n v="20232928.100000001"/>
  </r>
  <r>
    <x v="0"/>
    <x v="1"/>
    <x v="14"/>
    <x v="16"/>
    <n v="893271"/>
    <x v="489"/>
    <n v="4654954.5137679996"/>
    <n v="156462.13333300001"/>
    <n v="5257727.0999999996"/>
  </r>
  <r>
    <x v="0"/>
    <x v="10"/>
    <x v="2"/>
    <x v="2"/>
    <n v="4983562"/>
    <x v="490"/>
    <n v="27512670.595658001"/>
    <n v="895494.83333299996"/>
    <n v="23139850.800000001"/>
  </r>
  <r>
    <x v="2"/>
    <x v="3"/>
    <x v="64"/>
    <x v="21"/>
    <n v="3025691"/>
    <x v="491"/>
    <n v="19145044.090526"/>
    <n v="260470.1"/>
    <n v="6788687.1818181816"/>
  </r>
  <r>
    <x v="2"/>
    <x v="4"/>
    <x v="10"/>
    <x v="7"/>
    <n v="2120775"/>
    <x v="492"/>
    <n v="2799746.3045959999"/>
    <n v="95887.966665999993"/>
    <n v="2528213.4545454546"/>
  </r>
  <r>
    <x v="2"/>
    <x v="5"/>
    <x v="72"/>
    <x v="4"/>
    <n v="926667"/>
    <x v="493"/>
    <n v="287431.23550000001"/>
    <n v="1137.8666659999999"/>
    <n v="16976.727272727272"/>
  </r>
  <r>
    <x v="0"/>
    <x v="10"/>
    <x v="14"/>
    <x v="12"/>
    <n v="0"/>
    <x v="494"/>
    <n v="1187439.4621329999"/>
    <n v="88556.933332999994"/>
    <n v="4453156.2"/>
  </r>
  <r>
    <x v="0"/>
    <x v="1"/>
    <x v="65"/>
    <x v="2"/>
    <n v="2576502"/>
    <x v="495"/>
    <n v="9803745.0138980001"/>
    <n v="325153.90000000002"/>
    <n v="8012663"/>
  </r>
  <r>
    <x v="0"/>
    <x v="1"/>
    <x v="28"/>
    <x v="8"/>
    <n v="4401285"/>
    <x v="496"/>
    <n v="8680729.0023609996"/>
    <n v="518598.03333300003"/>
    <n v="12320866.300000001"/>
  </r>
  <r>
    <x v="0"/>
    <x v="10"/>
    <x v="19"/>
    <x v="3"/>
    <n v="285404"/>
    <x v="497"/>
    <n v="795642.33935699996"/>
    <n v="37753.733332999996"/>
    <n v="857565.4"/>
  </r>
  <r>
    <x v="1"/>
    <x v="2"/>
    <x v="3"/>
    <x v="3"/>
    <n v="2284711.12"/>
    <x v="498"/>
    <n v="4750009.5877289996"/>
    <n v="290563.85399999999"/>
    <n v="8537628.0669999998"/>
  </r>
  <r>
    <x v="2"/>
    <x v="5"/>
    <x v="1"/>
    <x v="1"/>
    <n v="1804660"/>
    <x v="499"/>
    <n v="4457631.376867"/>
    <n v="227121.73333300001"/>
    <n v="6056732.0909090908"/>
  </r>
  <r>
    <x v="3"/>
    <x v="6"/>
    <x v="39"/>
    <x v="18"/>
    <n v="3571266.0214559999"/>
    <x v="500"/>
    <n v="17982896.289124001"/>
    <n v="345822.66130699997"/>
    <n v="9397364.0425178185"/>
  </r>
  <r>
    <x v="0"/>
    <x v="0"/>
    <x v="45"/>
    <x v="21"/>
    <n v="0"/>
    <x v="501"/>
    <n v="2868319.75"/>
    <n v="35639.933333000001"/>
    <n v="1573795.6"/>
  </r>
  <r>
    <x v="2"/>
    <x v="9"/>
    <x v="41"/>
    <x v="7"/>
    <n v="0"/>
    <x v="502"/>
    <n v="11732.22222"/>
    <n v="983.7"/>
    <n v="51837.63636363636"/>
  </r>
  <r>
    <x v="2"/>
    <x v="11"/>
    <x v="46"/>
    <x v="8"/>
    <n v="0"/>
    <x v="503"/>
    <n v="261177.515216"/>
    <n v="8202.7333330000001"/>
    <n v="183241"/>
  </r>
  <r>
    <x v="0"/>
    <x v="10"/>
    <x v="14"/>
    <x v="10"/>
    <n v="2133736"/>
    <x v="15"/>
    <n v="27696.597995"/>
    <n v="0"/>
    <n v="0"/>
  </r>
  <r>
    <x v="3"/>
    <x v="6"/>
    <x v="11"/>
    <x v="3"/>
    <n v="4772043.7742879996"/>
    <x v="504"/>
    <n v="44900425.532044999"/>
    <n v="1941058.7930719999"/>
    <n v="46448571.407035641"/>
  </r>
  <r>
    <x v="3"/>
    <x v="6"/>
    <x v="11"/>
    <x v="8"/>
    <n v="2786229.8063039999"/>
    <x v="505"/>
    <n v="3821988.08378"/>
    <n v="378731.62007499998"/>
    <n v="6823236.2650429094"/>
  </r>
  <r>
    <x v="0"/>
    <x v="0"/>
    <x v="31"/>
    <x v="10"/>
    <n v="1279274"/>
    <x v="506"/>
    <n v="17296749.276870001"/>
    <n v="176784.23333300001"/>
    <n v="5505348.9000000004"/>
  </r>
  <r>
    <x v="0"/>
    <x v="1"/>
    <x v="18"/>
    <x v="7"/>
    <n v="968052"/>
    <x v="507"/>
    <n v="6744146.2441600002"/>
    <n v="67196.399999999994"/>
    <n v="3274712.9"/>
  </r>
  <r>
    <x v="2"/>
    <x v="9"/>
    <x v="31"/>
    <x v="10"/>
    <n v="1167807"/>
    <x v="508"/>
    <n v="6443282.3059700001"/>
    <n v="107027.266666"/>
    <n v="3263550.3636363638"/>
  </r>
  <r>
    <x v="2"/>
    <x v="5"/>
    <x v="56"/>
    <x v="6"/>
    <n v="3406105"/>
    <x v="509"/>
    <n v="5219845.2784759998"/>
    <n v="295065.33333300002"/>
    <n v="10126054.181818182"/>
  </r>
  <r>
    <x v="3"/>
    <x v="6"/>
    <x v="47"/>
    <x v="6"/>
    <n v="385056.24091200001"/>
    <x v="510"/>
    <n v="2356905.8413800001"/>
    <n v="33181.759396000001"/>
    <n v="1052898.6092290909"/>
  </r>
  <r>
    <x v="0"/>
    <x v="10"/>
    <x v="30"/>
    <x v="8"/>
    <n v="97811"/>
    <x v="511"/>
    <n v="1122522.362274"/>
    <n v="37177.599999999999"/>
    <n v="1864253.2"/>
  </r>
  <r>
    <x v="0"/>
    <x v="0"/>
    <x v="64"/>
    <x v="21"/>
    <n v="2243088"/>
    <x v="512"/>
    <n v="31584031.110856"/>
    <n v="144952.96666599999"/>
    <n v="5196170.4000000004"/>
  </r>
  <r>
    <x v="1"/>
    <x v="8"/>
    <x v="62"/>
    <x v="25"/>
    <n v="0"/>
    <x v="513"/>
    <n v="2644049.5553009999"/>
    <n v="55174.353000000003"/>
    <n v="1772294.3659999999"/>
  </r>
  <r>
    <x v="1"/>
    <x v="8"/>
    <x v="24"/>
    <x v="2"/>
    <n v="6985981.29"/>
    <x v="514"/>
    <n v="25525794.620567001"/>
    <n v="1019487.429333"/>
    <n v="14540039.150999999"/>
  </r>
  <r>
    <x v="1"/>
    <x v="2"/>
    <x v="29"/>
    <x v="14"/>
    <n v="2478754.12"/>
    <x v="515"/>
    <n v="2959174.0755830002"/>
    <n v="126717.49033299999"/>
    <n v="3802570.6699999995"/>
  </r>
  <r>
    <x v="1"/>
    <x v="2"/>
    <x v="36"/>
    <x v="10"/>
    <n v="104134.76"/>
    <x v="15"/>
    <n v="5919.8349150000004"/>
    <n v="0"/>
    <n v="0"/>
  </r>
  <r>
    <x v="0"/>
    <x v="10"/>
    <x v="34"/>
    <x v="10"/>
    <n v="1228238"/>
    <x v="15"/>
    <n v="-31806.3"/>
    <n v="779.8"/>
    <n v="0"/>
  </r>
  <r>
    <x v="2"/>
    <x v="3"/>
    <x v="13"/>
    <x v="3"/>
    <n v="181935"/>
    <x v="516"/>
    <n v="4210518"/>
    <n v="324364.36666599999"/>
    <n v="8362802.3636363633"/>
  </r>
  <r>
    <x v="1"/>
    <x v="2"/>
    <x v="44"/>
    <x v="20"/>
    <n v="0"/>
    <x v="517"/>
    <n v="2692253.6847060001"/>
    <n v="174513.671"/>
    <n v="5949779.2529999996"/>
  </r>
  <r>
    <x v="2"/>
    <x v="11"/>
    <x v="10"/>
    <x v="7"/>
    <n v="0"/>
    <x v="518"/>
    <n v="2039007.4257439999"/>
    <n v="16881.2"/>
    <n v="272194.09090909088"/>
  </r>
  <r>
    <x v="2"/>
    <x v="4"/>
    <x v="28"/>
    <x v="8"/>
    <n v="794410"/>
    <x v="519"/>
    <n v="2888502.2004999998"/>
    <n v="121231.266666"/>
    <n v="2932602.8181818184"/>
  </r>
  <r>
    <x v="1"/>
    <x v="8"/>
    <x v="11"/>
    <x v="14"/>
    <n v="0"/>
    <x v="520"/>
    <n v="5049016.7497730004"/>
    <n v="144418.82500000001"/>
    <n v="3288958.7949999999"/>
  </r>
  <r>
    <x v="2"/>
    <x v="9"/>
    <x v="30"/>
    <x v="3"/>
    <n v="2285656"/>
    <x v="521"/>
    <n v="603150.21777500003"/>
    <n v="77813.166666000005"/>
    <n v="2668973.1818181816"/>
  </r>
  <r>
    <x v="2"/>
    <x v="3"/>
    <x v="67"/>
    <x v="1"/>
    <n v="0"/>
    <x v="522"/>
    <n v="1444405.02856"/>
    <n v="154132.79999999999"/>
    <n v="575644.63636363635"/>
  </r>
  <r>
    <x v="1"/>
    <x v="2"/>
    <x v="71"/>
    <x v="27"/>
    <n v="403229.47"/>
    <x v="523"/>
    <n v="966328.32808799995"/>
    <n v="54993.285333"/>
    <n v="1640339.084"/>
  </r>
  <r>
    <x v="2"/>
    <x v="11"/>
    <x v="13"/>
    <x v="9"/>
    <n v="0"/>
    <x v="524"/>
    <n v="435548.46524799999"/>
    <n v="2994.3666659999999"/>
    <n v="82510.727272727279"/>
  </r>
  <r>
    <x v="0"/>
    <x v="1"/>
    <x v="12"/>
    <x v="14"/>
    <n v="0"/>
    <x v="525"/>
    <n v="1067135.96187"/>
    <n v="32388.933333000001"/>
    <n v="921837.7"/>
  </r>
  <r>
    <x v="2"/>
    <x v="5"/>
    <x v="70"/>
    <x v="2"/>
    <n v="20677"/>
    <x v="15"/>
    <n v="0"/>
    <n v="0"/>
    <n v="0"/>
  </r>
  <r>
    <x v="0"/>
    <x v="1"/>
    <x v="7"/>
    <x v="5"/>
    <n v="48001"/>
    <x v="15"/>
    <n v="2818299.5673469999"/>
    <n v="0"/>
    <n v="0"/>
  </r>
  <r>
    <x v="2"/>
    <x v="11"/>
    <x v="30"/>
    <x v="8"/>
    <n v="0"/>
    <x v="526"/>
    <n v="71395.647068999999"/>
    <n v="7980.8666659999999"/>
    <n v="216349"/>
  </r>
  <r>
    <x v="2"/>
    <x v="9"/>
    <x v="57"/>
    <x v="24"/>
    <n v="0"/>
    <x v="527"/>
    <n v="84066.895812999996"/>
    <n v="277.2"/>
    <n v="3906"/>
  </r>
  <r>
    <x v="2"/>
    <x v="5"/>
    <x v="36"/>
    <x v="12"/>
    <n v="14665"/>
    <x v="528"/>
    <n v="1249458"/>
    <n v="2541.9333329999999"/>
    <n v="8265.7272727272721"/>
  </r>
  <r>
    <x v="2"/>
    <x v="11"/>
    <x v="5"/>
    <x v="3"/>
    <n v="0"/>
    <x v="529"/>
    <n v="1242277.8347759999"/>
    <n v="13186.766666"/>
    <n v="450249.63636363635"/>
  </r>
  <r>
    <x v="1"/>
    <x v="8"/>
    <x v="42"/>
    <x v="28"/>
    <n v="1427.73"/>
    <x v="15"/>
    <n v="0"/>
    <n v="0"/>
    <n v="0"/>
  </r>
  <r>
    <x v="0"/>
    <x v="10"/>
    <x v="46"/>
    <x v="8"/>
    <n v="11054"/>
    <x v="530"/>
    <n v="-4327.8297510000002"/>
    <n v="223.533333"/>
    <n v="20788.599999999999"/>
  </r>
  <r>
    <x v="2"/>
    <x v="4"/>
    <x v="65"/>
    <x v="2"/>
    <n v="12023"/>
    <x v="15"/>
    <n v="0"/>
    <n v="0"/>
    <n v="0"/>
  </r>
  <r>
    <x v="2"/>
    <x v="9"/>
    <x v="4"/>
    <x v="1"/>
    <n v="0"/>
    <x v="531"/>
    <n v="0"/>
    <n v="306.66666600000002"/>
    <n v="10370.90909090909"/>
  </r>
  <r>
    <x v="2"/>
    <x v="3"/>
    <x v="31"/>
    <x v="10"/>
    <n v="2338510"/>
    <x v="532"/>
    <n v="3543157.91909"/>
    <n v="162954.533333"/>
    <n v="4294559.6363636367"/>
  </r>
  <r>
    <x v="2"/>
    <x v="5"/>
    <x v="31"/>
    <x v="10"/>
    <n v="1083483"/>
    <x v="533"/>
    <n v="3277744.7497550002"/>
    <n v="139634.166666"/>
    <n v="3099151.7272727271"/>
  </r>
  <r>
    <x v="2"/>
    <x v="7"/>
    <x v="42"/>
    <x v="19"/>
    <n v="979675"/>
    <x v="534"/>
    <n v="1652655"/>
    <n v="91581.166666000005"/>
    <n v="2367754.6363636362"/>
  </r>
  <r>
    <x v="2"/>
    <x v="7"/>
    <x v="26"/>
    <x v="1"/>
    <n v="1132408"/>
    <x v="535"/>
    <n v="2200809"/>
    <n v="87331.8"/>
    <n v="2346669"/>
  </r>
  <r>
    <x v="2"/>
    <x v="3"/>
    <x v="25"/>
    <x v="2"/>
    <n v="13096172"/>
    <x v="536"/>
    <n v="16805271.574643001"/>
    <n v="961074.86666599999"/>
    <n v="17615826.09090909"/>
  </r>
  <r>
    <x v="2"/>
    <x v="5"/>
    <x v="25"/>
    <x v="2"/>
    <n v="6121269"/>
    <x v="537"/>
    <n v="15229331.264603"/>
    <n v="462196.6"/>
    <n v="8374979.7272727275"/>
  </r>
  <r>
    <x v="0"/>
    <x v="0"/>
    <x v="40"/>
    <x v="1"/>
    <n v="5942125"/>
    <x v="538"/>
    <n v="6261394.6385679999"/>
    <n v="481738.066666"/>
    <n v="13984307.699999999"/>
  </r>
  <r>
    <x v="2"/>
    <x v="5"/>
    <x v="73"/>
    <x v="2"/>
    <n v="0"/>
    <x v="539"/>
    <n v="8763443.8565829992"/>
    <n v="127743.333333"/>
    <n v="1947845.5454545454"/>
  </r>
  <r>
    <x v="1"/>
    <x v="8"/>
    <x v="65"/>
    <x v="2"/>
    <n v="0"/>
    <x v="540"/>
    <n v="8482970.0760299992"/>
    <n v="450166.30266599997"/>
    <n v="8998396.7219999991"/>
  </r>
  <r>
    <x v="0"/>
    <x v="10"/>
    <x v="63"/>
    <x v="10"/>
    <n v="231849"/>
    <x v="15"/>
    <n v="0"/>
    <n v="0"/>
    <n v="0"/>
  </r>
  <r>
    <x v="2"/>
    <x v="11"/>
    <x v="13"/>
    <x v="17"/>
    <n v="0"/>
    <x v="541"/>
    <n v="223873.18375"/>
    <n v="3338.5"/>
    <n v="91154.090909090912"/>
  </r>
  <r>
    <x v="2"/>
    <x v="11"/>
    <x v="65"/>
    <x v="2"/>
    <n v="0"/>
    <x v="542"/>
    <n v="153864.803808"/>
    <n v="8620.2333330000001"/>
    <n v="94287.909090909088"/>
  </r>
  <r>
    <x v="1"/>
    <x v="2"/>
    <x v="8"/>
    <x v="5"/>
    <n v="1136223.42"/>
    <x v="543"/>
    <n v="7744691.2783319997"/>
    <n v="565229.67299999995"/>
    <n v="21230912.278000001"/>
  </r>
  <r>
    <x v="2"/>
    <x v="9"/>
    <x v="73"/>
    <x v="2"/>
    <n v="0"/>
    <x v="544"/>
    <n v="4472.2857139999996"/>
    <n v="994"/>
    <n v="16007.272727272728"/>
  </r>
  <r>
    <x v="2"/>
    <x v="9"/>
    <x v="8"/>
    <x v="5"/>
    <n v="16808"/>
    <x v="545"/>
    <n v="49348.556854000002"/>
    <n v="5805.5"/>
    <n v="151398.36363636365"/>
  </r>
  <r>
    <x v="3"/>
    <x v="6"/>
    <x v="67"/>
    <x v="1"/>
    <n v="3326.4"/>
    <x v="15"/>
    <n v="0"/>
    <n v="0"/>
    <n v="0"/>
  </r>
  <r>
    <x v="2"/>
    <x v="11"/>
    <x v="67"/>
    <x v="3"/>
    <n v="0"/>
    <x v="546"/>
    <n v="28287.597312000002"/>
    <n v="4460.1666660000001"/>
    <n v="101775.81818181818"/>
  </r>
  <r>
    <x v="2"/>
    <x v="4"/>
    <x v="20"/>
    <x v="7"/>
    <n v="1639"/>
    <x v="547"/>
    <n v="10967.36"/>
    <n v="527.33333300000004"/>
    <n v="12738.181818181818"/>
  </r>
  <r>
    <x v="2"/>
    <x v="4"/>
    <x v="13"/>
    <x v="17"/>
    <n v="2168"/>
    <x v="15"/>
    <n v="0"/>
    <n v="0"/>
    <n v="0"/>
  </r>
  <r>
    <x v="2"/>
    <x v="9"/>
    <x v="38"/>
    <x v="4"/>
    <n v="0"/>
    <x v="548"/>
    <n v="3797.888461"/>
    <n v="318.73333300000002"/>
    <n v="26947.454545454544"/>
  </r>
  <r>
    <x v="2"/>
    <x v="9"/>
    <x v="13"/>
    <x v="17"/>
    <n v="0"/>
    <x v="549"/>
    <n v="97822.775355999998"/>
    <n v="893.03333299999997"/>
    <n v="27023.545454545456"/>
  </r>
  <r>
    <x v="2"/>
    <x v="4"/>
    <x v="6"/>
    <x v="4"/>
    <n v="0"/>
    <x v="550"/>
    <n v="371046"/>
    <n v="2030.6"/>
    <n v="15607.09090909091"/>
  </r>
  <r>
    <x v="0"/>
    <x v="1"/>
    <x v="13"/>
    <x v="10"/>
    <n v="56065"/>
    <x v="15"/>
    <n v="0"/>
    <n v="0"/>
    <n v="0"/>
  </r>
  <r>
    <x v="2"/>
    <x v="11"/>
    <x v="41"/>
    <x v="7"/>
    <n v="0"/>
    <x v="551"/>
    <n v="134918.97825499999"/>
    <n v="2835.333333"/>
    <n v="57862.909090909088"/>
  </r>
  <r>
    <x v="2"/>
    <x v="11"/>
    <x v="64"/>
    <x v="21"/>
    <n v="0"/>
    <x v="552"/>
    <n v="1593580.6363210001"/>
    <n v="3409.4666659999998"/>
    <n v="26499.363636363636"/>
  </r>
  <r>
    <x v="2"/>
    <x v="9"/>
    <x v="1"/>
    <x v="1"/>
    <n v="2940870"/>
    <x v="553"/>
    <n v="5068227.3607419999"/>
    <n v="504351.26666600001"/>
    <n v="14699447.545454545"/>
  </r>
  <r>
    <x v="2"/>
    <x v="4"/>
    <x v="8"/>
    <x v="5"/>
    <n v="0"/>
    <x v="554"/>
    <n v="32655"/>
    <n v="435.4"/>
    <n v="18405.545454545456"/>
  </r>
  <r>
    <x v="2"/>
    <x v="4"/>
    <x v="38"/>
    <x v="4"/>
    <n v="0"/>
    <x v="555"/>
    <n v="528584.10517"/>
    <n v="1661.4"/>
    <n v="46821.272727272728"/>
  </r>
  <r>
    <x v="0"/>
    <x v="1"/>
    <x v="26"/>
    <x v="3"/>
    <n v="0"/>
    <x v="556"/>
    <n v="62674504.941520996"/>
    <n v="947364.6"/>
    <n v="23220494.199999999"/>
  </r>
  <r>
    <x v="0"/>
    <x v="10"/>
    <x v="26"/>
    <x v="3"/>
    <n v="0"/>
    <x v="557"/>
    <n v="1774012.5137159999"/>
    <n v="223715.63333300001"/>
    <n v="3722213.4"/>
  </r>
  <r>
    <x v="2"/>
    <x v="7"/>
    <x v="49"/>
    <x v="21"/>
    <n v="0"/>
    <x v="558"/>
    <n v="3616473"/>
    <n v="20645.099999999999"/>
    <n v="477524"/>
  </r>
  <r>
    <x v="2"/>
    <x v="7"/>
    <x v="29"/>
    <x v="8"/>
    <n v="576020"/>
    <x v="559"/>
    <n v="1953688"/>
    <n v="64384.6"/>
    <n v="1118567.3636363635"/>
  </r>
  <r>
    <x v="2"/>
    <x v="7"/>
    <x v="65"/>
    <x v="2"/>
    <n v="1195446"/>
    <x v="560"/>
    <n v="4000032"/>
    <n v="38522.699999999997"/>
    <n v="1000491.1818181818"/>
  </r>
  <r>
    <x v="0"/>
    <x v="0"/>
    <x v="66"/>
    <x v="6"/>
    <n v="2406347"/>
    <x v="561"/>
    <n v="14755833.415498"/>
    <n v="418381.63333300001"/>
    <n v="12880490.699999999"/>
  </r>
  <r>
    <x v="0"/>
    <x v="1"/>
    <x v="50"/>
    <x v="0"/>
    <n v="781522"/>
    <x v="562"/>
    <n v="5284862.1860429998"/>
    <n v="52406.833333000002"/>
    <n v="1765601.9"/>
  </r>
  <r>
    <x v="2"/>
    <x v="7"/>
    <x v="35"/>
    <x v="16"/>
    <n v="476576"/>
    <x v="563"/>
    <n v="1932310"/>
    <n v="38745.666665999997"/>
    <n v="1571046.1818181819"/>
  </r>
  <r>
    <x v="1"/>
    <x v="8"/>
    <x v="57"/>
    <x v="24"/>
    <n v="38548.71"/>
    <x v="564"/>
    <n v="2085879.996207"/>
    <n v="11293.968000000001"/>
    <n v="73915.438999999998"/>
  </r>
  <r>
    <x v="2"/>
    <x v="3"/>
    <x v="72"/>
    <x v="4"/>
    <n v="652894"/>
    <x v="15"/>
    <n v="0"/>
    <n v="0"/>
    <n v="0"/>
  </r>
  <r>
    <x v="2"/>
    <x v="11"/>
    <x v="42"/>
    <x v="22"/>
    <n v="0"/>
    <x v="565"/>
    <n v="471069.76524600002"/>
    <n v="20305.466666"/>
    <n v="522462.72727272729"/>
  </r>
  <r>
    <x v="2"/>
    <x v="7"/>
    <x v="64"/>
    <x v="21"/>
    <n v="184014"/>
    <x v="566"/>
    <n v="11961344"/>
    <n v="3893.6666660000001"/>
    <n v="65838.363636363632"/>
  </r>
  <r>
    <x v="2"/>
    <x v="11"/>
    <x v="3"/>
    <x v="1"/>
    <n v="0"/>
    <x v="567"/>
    <n v="148829.39124900001"/>
    <n v="12217"/>
    <n v="238598.54545454544"/>
  </r>
  <r>
    <x v="2"/>
    <x v="5"/>
    <x v="34"/>
    <x v="10"/>
    <n v="2922"/>
    <x v="15"/>
    <n v="0"/>
    <n v="0"/>
    <n v="0"/>
  </r>
  <r>
    <x v="0"/>
    <x v="10"/>
    <x v="18"/>
    <x v="7"/>
    <n v="77428"/>
    <x v="568"/>
    <n v="656348.947912"/>
    <n v="4358.7"/>
    <n v="84664.1"/>
  </r>
  <r>
    <x v="2"/>
    <x v="11"/>
    <x v="57"/>
    <x v="24"/>
    <n v="0"/>
    <x v="569"/>
    <n v="1436075.1063699999"/>
    <n v="17259.866666000002"/>
    <n v="436739.27272727271"/>
  </r>
  <r>
    <x v="2"/>
    <x v="11"/>
    <x v="1"/>
    <x v="1"/>
    <n v="0"/>
    <x v="570"/>
    <n v="133691.080782"/>
    <n v="1116.5"/>
    <n v="18259"/>
  </r>
  <r>
    <x v="3"/>
    <x v="6"/>
    <x v="74"/>
    <x v="28"/>
    <n v="587.39486399999998"/>
    <x v="15"/>
    <n v="0"/>
    <n v="0"/>
    <n v="0"/>
  </r>
  <r>
    <x v="2"/>
    <x v="9"/>
    <x v="56"/>
    <x v="6"/>
    <n v="0"/>
    <x v="571"/>
    <n v="2074146.1979700001"/>
    <n v="242.033333"/>
    <n v="16697.727272727272"/>
  </r>
  <r>
    <x v="2"/>
    <x v="11"/>
    <x v="48"/>
    <x v="10"/>
    <n v="0"/>
    <x v="572"/>
    <n v="66811.896875000006"/>
    <n v="823.66666599999996"/>
    <n v="9948.181818181818"/>
  </r>
  <r>
    <x v="2"/>
    <x v="5"/>
    <x v="11"/>
    <x v="3"/>
    <n v="4944809"/>
    <x v="573"/>
    <n v="3452299.135032"/>
    <n v="477912.63333300001"/>
    <n v="2759025.3636363638"/>
  </r>
  <r>
    <x v="2"/>
    <x v="3"/>
    <x v="11"/>
    <x v="3"/>
    <n v="17344746"/>
    <x v="574"/>
    <n v="3777447.44508"/>
    <n v="994561.63333300001"/>
    <n v="3504871.2727272729"/>
  </r>
  <r>
    <x v="2"/>
    <x v="4"/>
    <x v="11"/>
    <x v="3"/>
    <n v="2560576"/>
    <x v="575"/>
    <n v="43982.885591999999"/>
    <n v="1059"/>
    <n v="16029.818181818182"/>
  </r>
  <r>
    <x v="2"/>
    <x v="9"/>
    <x v="13"/>
    <x v="3"/>
    <n v="888848"/>
    <x v="576"/>
    <n v="8864619"/>
    <n v="299845.43333299999"/>
    <n v="11352231"/>
  </r>
  <r>
    <x v="2"/>
    <x v="9"/>
    <x v="11"/>
    <x v="3"/>
    <n v="20606878"/>
    <x v="577"/>
    <n v="4444076.9194719996"/>
    <n v="1234292.8666660001"/>
    <n v="6484467.2727272725"/>
  </r>
  <r>
    <x v="2"/>
    <x v="7"/>
    <x v="59"/>
    <x v="2"/>
    <n v="3781260"/>
    <x v="578"/>
    <n v="13932016"/>
    <n v="145223.6"/>
    <n v="4837426"/>
  </r>
  <r>
    <x v="2"/>
    <x v="3"/>
    <x v="73"/>
    <x v="2"/>
    <n v="0"/>
    <x v="579"/>
    <n v="11196367.284999"/>
    <n v="218055.76666600001"/>
    <n v="4022092.1818181816"/>
  </r>
  <r>
    <x v="2"/>
    <x v="9"/>
    <x v="12"/>
    <x v="14"/>
    <n v="0"/>
    <x v="580"/>
    <n v="0"/>
    <n v="972.9"/>
    <n v="3576.2727272727275"/>
  </r>
  <r>
    <x v="2"/>
    <x v="11"/>
    <x v="19"/>
    <x v="1"/>
    <n v="0"/>
    <x v="581"/>
    <n v="141462.856333"/>
    <n v="6048.3666659999999"/>
    <n v="118394.63636363637"/>
  </r>
  <r>
    <x v="2"/>
    <x v="11"/>
    <x v="3"/>
    <x v="3"/>
    <n v="0"/>
    <x v="582"/>
    <n v="49714.673435999997"/>
    <n v="5721.8333329999996"/>
    <n v="125445.72727272728"/>
  </r>
  <r>
    <x v="1"/>
    <x v="8"/>
    <x v="33"/>
    <x v="2"/>
    <n v="2414862.12"/>
    <x v="583"/>
    <n v="13524940.964808"/>
    <n v="715785.38699999999"/>
    <n v="11307093.512"/>
  </r>
  <r>
    <x v="2"/>
    <x v="11"/>
    <x v="20"/>
    <x v="7"/>
    <n v="0"/>
    <x v="584"/>
    <n v="360267.47178899997"/>
    <n v="13314.4"/>
    <n v="371151.72727272729"/>
  </r>
  <r>
    <x v="2"/>
    <x v="11"/>
    <x v="15"/>
    <x v="5"/>
    <n v="0"/>
    <x v="585"/>
    <n v="266108.49957400002"/>
    <n v="1198.1666660000001"/>
    <n v="31169.090909090908"/>
  </r>
  <r>
    <x v="0"/>
    <x v="0"/>
    <x v="34"/>
    <x v="10"/>
    <n v="107563"/>
    <x v="586"/>
    <n v="407839.2"/>
    <n v="5559.9"/>
    <n v="76126.7"/>
  </r>
  <r>
    <x v="2"/>
    <x v="7"/>
    <x v="10"/>
    <x v="7"/>
    <n v="893584"/>
    <x v="587"/>
    <n v="3548320.2475700001"/>
    <n v="56898.633332999998"/>
    <n v="1543532.2727272727"/>
  </r>
  <r>
    <x v="1"/>
    <x v="2"/>
    <x v="11"/>
    <x v="14"/>
    <n v="0"/>
    <x v="588"/>
    <n v="2344247.9545410001"/>
    <n v="85956.864333000005"/>
    <n v="2393302.3620000002"/>
  </r>
  <r>
    <x v="2"/>
    <x v="4"/>
    <x v="67"/>
    <x v="1"/>
    <n v="0"/>
    <x v="589"/>
    <n v="2001334.2751490001"/>
    <n v="67213.333333000002"/>
    <n v="1704774.5454545454"/>
  </r>
  <r>
    <x v="0"/>
    <x v="1"/>
    <x v="20"/>
    <x v="7"/>
    <n v="884350"/>
    <x v="590"/>
    <n v="10713000.261190001"/>
    <n v="89547.633333000005"/>
    <n v="3600715.1"/>
  </r>
  <r>
    <x v="2"/>
    <x v="4"/>
    <x v="14"/>
    <x v="12"/>
    <n v="0"/>
    <x v="591"/>
    <n v="2055233.3586540001"/>
    <n v="81823.3"/>
    <n v="2152580.8181818184"/>
  </r>
  <r>
    <x v="2"/>
    <x v="9"/>
    <x v="52"/>
    <x v="4"/>
    <n v="0"/>
    <x v="592"/>
    <n v="354043.78518000001"/>
    <n v="1220.266666"/>
    <n v="49239.272727272728"/>
  </r>
  <r>
    <x v="3"/>
    <x v="6"/>
    <x v="57"/>
    <x v="24"/>
    <n v="89910.609935999993"/>
    <x v="15"/>
    <n v="26756.29824"/>
    <n v="0"/>
    <n v="0"/>
  </r>
  <r>
    <x v="2"/>
    <x v="7"/>
    <x v="37"/>
    <x v="9"/>
    <n v="0"/>
    <x v="593"/>
    <n v="1047969"/>
    <n v="24781.033332999999"/>
    <n v="761157.09090909094"/>
  </r>
  <r>
    <x v="2"/>
    <x v="9"/>
    <x v="14"/>
    <x v="12"/>
    <n v="0"/>
    <x v="594"/>
    <n v="-1006.480587"/>
    <n v="31.933333000000001"/>
    <n v="2699.818181818182"/>
  </r>
  <r>
    <x v="3"/>
    <x v="6"/>
    <x v="36"/>
    <x v="10"/>
    <n v="2021.848416"/>
    <x v="595"/>
    <n v="-704.20156799999995"/>
    <n v="23.473385"/>
    <n v="1158.0594021818181"/>
  </r>
  <r>
    <x v="1"/>
    <x v="8"/>
    <x v="13"/>
    <x v="17"/>
    <n v="0"/>
    <x v="596"/>
    <n v="50750.440375999999"/>
    <n v="871.49466600000005"/>
    <n v="45107.200999999994"/>
  </r>
  <r>
    <x v="2"/>
    <x v="11"/>
    <x v="4"/>
    <x v="3"/>
    <n v="0"/>
    <x v="597"/>
    <n v="97615.186249999999"/>
    <n v="7261.9666660000003"/>
    <n v="190038.45454545456"/>
  </r>
  <r>
    <x v="2"/>
    <x v="9"/>
    <x v="13"/>
    <x v="9"/>
    <n v="18473"/>
    <x v="598"/>
    <n v="5056.7222220000003"/>
    <n v="1489.8"/>
    <n v="27990.18181818182"/>
  </r>
  <r>
    <x v="2"/>
    <x v="11"/>
    <x v="56"/>
    <x v="6"/>
    <n v="0"/>
    <x v="599"/>
    <n v="84970.554220000005"/>
    <n v="3788.5"/>
    <n v="120212.36363636363"/>
  </r>
  <r>
    <x v="2"/>
    <x v="9"/>
    <x v="9"/>
    <x v="6"/>
    <n v="5824"/>
    <x v="15"/>
    <n v="0"/>
    <n v="0"/>
    <n v="0"/>
  </r>
  <r>
    <x v="2"/>
    <x v="11"/>
    <x v="36"/>
    <x v="3"/>
    <n v="0"/>
    <x v="464"/>
    <n v="1262847.5196400001"/>
    <n v="1198.4000000000001"/>
    <n v="41427.272727272728"/>
  </r>
  <r>
    <x v="2"/>
    <x v="9"/>
    <x v="36"/>
    <x v="3"/>
    <n v="5236"/>
    <x v="15"/>
    <n v="0"/>
    <n v="0"/>
    <n v="0"/>
  </r>
  <r>
    <x v="0"/>
    <x v="0"/>
    <x v="8"/>
    <x v="5"/>
    <n v="4161"/>
    <x v="15"/>
    <n v="0"/>
    <n v="0"/>
    <n v="0"/>
  </r>
  <r>
    <x v="3"/>
    <x v="6"/>
    <x v="29"/>
    <x v="3"/>
    <n v="2129543.3567519998"/>
    <x v="600"/>
    <n v="11482470.636345999"/>
    <n v="539470.47390800004"/>
    <n v="13026501.047921455"/>
  </r>
  <r>
    <x v="0"/>
    <x v="1"/>
    <x v="40"/>
    <x v="1"/>
    <n v="1462947"/>
    <x v="601"/>
    <n v="21955105.642941002"/>
    <n v="393324.03333300003"/>
    <n v="12015420.199999999"/>
  </r>
  <r>
    <x v="2"/>
    <x v="3"/>
    <x v="20"/>
    <x v="7"/>
    <n v="18055438"/>
    <x v="602"/>
    <n v="42450041.697053999"/>
    <n v="2487876.5666660001"/>
    <n v="75637373.454545453"/>
  </r>
  <r>
    <x v="2"/>
    <x v="7"/>
    <x v="40"/>
    <x v="1"/>
    <n v="2621121"/>
    <x v="603"/>
    <n v="5903553.3232209999"/>
    <n v="75961.233332999996"/>
    <n v="2722606"/>
  </r>
  <r>
    <x v="3"/>
    <x v="6"/>
    <x v="54"/>
    <x v="6"/>
    <n v="228383.156736"/>
    <x v="604"/>
    <n v="2183083.68432"/>
    <n v="21458.820095999999"/>
    <n v="635097.30098181823"/>
  </r>
  <r>
    <x v="0"/>
    <x v="10"/>
    <x v="50"/>
    <x v="0"/>
    <n v="513723"/>
    <x v="605"/>
    <n v="4778188.8187030004"/>
    <n v="65143.6"/>
    <n v="1921048.3"/>
  </r>
  <r>
    <x v="1"/>
    <x v="8"/>
    <x v="38"/>
    <x v="4"/>
    <n v="0"/>
    <x v="606"/>
    <n v="1986585.234216"/>
    <n v="240700.66899999999"/>
    <n v="4974188.1730000004"/>
  </r>
  <r>
    <x v="1"/>
    <x v="2"/>
    <x v="67"/>
    <x v="1"/>
    <n v="0"/>
    <x v="607"/>
    <n v="2365603.4289899999"/>
    <n v="286945.16933300003"/>
    <n v="4701242.4110000003"/>
  </r>
  <r>
    <x v="2"/>
    <x v="7"/>
    <x v="0"/>
    <x v="0"/>
    <n v="534944"/>
    <x v="608"/>
    <n v="22985632"/>
    <n v="70590.233332999996"/>
    <n v="2353590.4545454546"/>
  </r>
  <r>
    <x v="2"/>
    <x v="11"/>
    <x v="42"/>
    <x v="19"/>
    <n v="0"/>
    <x v="609"/>
    <n v="4564967.8565750001"/>
    <n v="31256.5"/>
    <n v="1019846.4545454546"/>
  </r>
  <r>
    <x v="0"/>
    <x v="10"/>
    <x v="19"/>
    <x v="1"/>
    <n v="5886932"/>
    <x v="610"/>
    <n v="9883410.3293290008"/>
    <n v="488582.9"/>
    <n v="15908688.5"/>
  </r>
  <r>
    <x v="1"/>
    <x v="2"/>
    <x v="11"/>
    <x v="3"/>
    <n v="4336096.87"/>
    <x v="611"/>
    <n v="11179849.401241999"/>
    <n v="760260.95566600002"/>
    <n v="17777140.092"/>
  </r>
  <r>
    <x v="1"/>
    <x v="2"/>
    <x v="14"/>
    <x v="10"/>
    <n v="2803247.89"/>
    <x v="15"/>
    <n v="95654.55"/>
    <n v="47.563000000000002"/>
    <n v="0"/>
  </r>
  <r>
    <x v="2"/>
    <x v="3"/>
    <x v="12"/>
    <x v="14"/>
    <n v="9647838"/>
    <x v="612"/>
    <n v="17638989.717184"/>
    <n v="1147130.1333329999"/>
    <n v="23191190.181818184"/>
  </r>
  <r>
    <x v="2"/>
    <x v="3"/>
    <x v="39"/>
    <x v="18"/>
    <n v="21872831"/>
    <x v="613"/>
    <n v="32655415.276489001"/>
    <n v="1646699.6666659999"/>
    <n v="49752782.090909094"/>
  </r>
  <r>
    <x v="3"/>
    <x v="6"/>
    <x v="46"/>
    <x v="8"/>
    <n v="2846197.863936"/>
    <x v="614"/>
    <n v="25565130.048395"/>
    <n v="710188.14967499999"/>
    <n v="15361378.520024728"/>
  </r>
  <r>
    <x v="3"/>
    <x v="6"/>
    <x v="50"/>
    <x v="0"/>
    <n v="10990975.092383999"/>
    <x v="615"/>
    <n v="20491615.813533001"/>
    <n v="713225.87662999996"/>
    <n v="19336753.523869094"/>
  </r>
  <r>
    <x v="2"/>
    <x v="5"/>
    <x v="13"/>
    <x v="3"/>
    <n v="315219"/>
    <x v="616"/>
    <n v="6571013.25"/>
    <n v="164274.83333299999"/>
    <n v="5002839.1818181816"/>
  </r>
  <r>
    <x v="2"/>
    <x v="4"/>
    <x v="13"/>
    <x v="3"/>
    <n v="123808"/>
    <x v="617"/>
    <n v="3254702.25"/>
    <n v="82752.833333000002"/>
    <n v="2178412.2727272729"/>
  </r>
  <r>
    <x v="0"/>
    <x v="1"/>
    <x v="30"/>
    <x v="8"/>
    <n v="0"/>
    <x v="618"/>
    <n v="2406009.4937339998"/>
    <n v="103586.333333"/>
    <n v="2337117.9"/>
  </r>
  <r>
    <x v="0"/>
    <x v="0"/>
    <x v="31"/>
    <x v="1"/>
    <n v="3533659"/>
    <x v="619"/>
    <n v="1255659.9214059999"/>
    <n v="23970.466666"/>
    <n v="575666.9"/>
  </r>
  <r>
    <x v="3"/>
    <x v="6"/>
    <x v="26"/>
    <x v="3"/>
    <n v="0"/>
    <x v="620"/>
    <n v="105176.45376"/>
    <n v="43698.844548000001"/>
    <n v="252651.14368581818"/>
  </r>
  <r>
    <x v="2"/>
    <x v="4"/>
    <x v="39"/>
    <x v="18"/>
    <n v="648713"/>
    <x v="621"/>
    <n v="2651106.6487949998"/>
    <n v="90362.8"/>
    <n v="2649947.6363636362"/>
  </r>
  <r>
    <x v="2"/>
    <x v="11"/>
    <x v="6"/>
    <x v="4"/>
    <n v="0"/>
    <x v="622"/>
    <n v="8222892.9552600002"/>
    <n v="16411.900000000001"/>
    <n v="327128.90909090912"/>
  </r>
  <r>
    <x v="0"/>
    <x v="1"/>
    <x v="31"/>
    <x v="10"/>
    <n v="0"/>
    <x v="623"/>
    <n v="3529250.5236399998"/>
    <n v="29147.033332999999"/>
    <n v="964902.9"/>
  </r>
  <r>
    <x v="2"/>
    <x v="5"/>
    <x v="67"/>
    <x v="1"/>
    <n v="0"/>
    <x v="624"/>
    <n v="4102665.8215060001"/>
    <n v="246454.666666"/>
    <n v="6240432.4545454541"/>
  </r>
  <r>
    <x v="2"/>
    <x v="9"/>
    <x v="67"/>
    <x v="1"/>
    <n v="0"/>
    <x v="625"/>
    <n v="5615124.5485269995"/>
    <n v="362529.13333300001"/>
    <n v="10172593.636363637"/>
  </r>
  <r>
    <x v="0"/>
    <x v="0"/>
    <x v="47"/>
    <x v="6"/>
    <n v="1312081"/>
    <x v="626"/>
    <n v="575920"/>
    <n v="13271.466666"/>
    <n v="499239.5"/>
  </r>
  <r>
    <x v="1"/>
    <x v="2"/>
    <x v="75"/>
    <x v="2"/>
    <n v="481548.09"/>
    <x v="627"/>
    <n v="1247950.8400000001"/>
    <n v="42832.361665999997"/>
    <n v="1377890.48"/>
  </r>
  <r>
    <x v="2"/>
    <x v="11"/>
    <x v="27"/>
    <x v="8"/>
    <n v="0"/>
    <x v="628"/>
    <n v="239539.28658099999"/>
    <n v="8383.2333330000001"/>
    <n v="190514.72727272726"/>
  </r>
  <r>
    <x v="2"/>
    <x v="11"/>
    <x v="38"/>
    <x v="4"/>
    <n v="0"/>
    <x v="629"/>
    <n v="5589845.3753389996"/>
    <n v="20382.233333"/>
    <n v="222467.27272727274"/>
  </r>
  <r>
    <x v="2"/>
    <x v="11"/>
    <x v="31"/>
    <x v="10"/>
    <n v="0"/>
    <x v="630"/>
    <n v="79839.733865000002"/>
    <n v="1809.833333"/>
    <n v="49081.454545454544"/>
  </r>
  <r>
    <x v="2"/>
    <x v="11"/>
    <x v="8"/>
    <x v="5"/>
    <n v="0"/>
    <x v="631"/>
    <n v="340847.43901199999"/>
    <n v="4899.5"/>
    <n v="251604.45454545456"/>
  </r>
  <r>
    <x v="2"/>
    <x v="9"/>
    <x v="14"/>
    <x v="10"/>
    <n v="908"/>
    <x v="15"/>
    <n v="0"/>
    <n v="0"/>
    <n v="0"/>
  </r>
  <r>
    <x v="2"/>
    <x v="11"/>
    <x v="25"/>
    <x v="2"/>
    <n v="0"/>
    <x v="632"/>
    <n v="305284.48422799999"/>
    <n v="3648.8"/>
    <n v="48309.272727272728"/>
  </r>
  <r>
    <x v="1"/>
    <x v="8"/>
    <x v="31"/>
    <x v="10"/>
    <n v="9759.9699999999993"/>
    <x v="15"/>
    <n v="0"/>
    <n v="0"/>
    <n v="0"/>
  </r>
  <r>
    <x v="0"/>
    <x v="10"/>
    <x v="4"/>
    <x v="1"/>
    <n v="0"/>
    <x v="633"/>
    <n v="3795353.2062189998"/>
    <n v="1536.1666660000001"/>
    <n v="8180.9"/>
  </r>
  <r>
    <x v="2"/>
    <x v="4"/>
    <x v="52"/>
    <x v="4"/>
    <n v="0"/>
    <x v="548"/>
    <n v="47810"/>
    <n v="637.46666600000003"/>
    <n v="26947.454545454544"/>
  </r>
  <r>
    <x v="1"/>
    <x v="8"/>
    <x v="8"/>
    <x v="5"/>
    <n v="0"/>
    <x v="634"/>
    <n v="25309.448622"/>
    <n v="1548.2353330000001"/>
    <n v="25703.991000000002"/>
  </r>
  <r>
    <x v="0"/>
    <x v="0"/>
    <x v="76"/>
    <x v="29"/>
    <n v="7135"/>
    <x v="15"/>
    <n v="7044.875"/>
    <n v="0"/>
    <n v="0"/>
  </r>
  <r>
    <x v="0"/>
    <x v="0"/>
    <x v="36"/>
    <x v="10"/>
    <n v="15144"/>
    <x v="635"/>
    <n v="131577.77291599999"/>
    <n v="721.83333300000004"/>
    <n v="13367.2"/>
  </r>
  <r>
    <x v="0"/>
    <x v="0"/>
    <x v="22"/>
    <x v="0"/>
    <n v="28735242"/>
    <x v="636"/>
    <n v="103128005.95919999"/>
    <n v="3757004.1666660002"/>
    <n v="46355019.200000003"/>
  </r>
  <r>
    <x v="0"/>
    <x v="10"/>
    <x v="65"/>
    <x v="2"/>
    <n v="3260675"/>
    <x v="637"/>
    <n v="829890.51752200001"/>
    <n v="17133.133333000002"/>
    <n v="430366.8"/>
  </r>
  <r>
    <x v="1"/>
    <x v="8"/>
    <x v="3"/>
    <x v="3"/>
    <n v="3352262.99"/>
    <x v="638"/>
    <n v="8085111.6344320001"/>
    <n v="356627.26500000001"/>
    <n v="10232468.064999999"/>
  </r>
  <r>
    <x v="2"/>
    <x v="9"/>
    <x v="42"/>
    <x v="22"/>
    <n v="16461422"/>
    <x v="639"/>
    <n v="4889146.5252170004"/>
    <n v="677022.7"/>
    <n v="13944617.272727273"/>
  </r>
  <r>
    <x v="2"/>
    <x v="3"/>
    <x v="48"/>
    <x v="10"/>
    <n v="1968408"/>
    <x v="640"/>
    <n v="8707848.4909000006"/>
    <n v="316536.7"/>
    <n v="5837564.9090909092"/>
  </r>
  <r>
    <x v="2"/>
    <x v="4"/>
    <x v="60"/>
    <x v="22"/>
    <n v="890188"/>
    <x v="641"/>
    <n v="3313520.8422400001"/>
    <n v="123870.39999999999"/>
    <n v="4066732.1818181816"/>
  </r>
  <r>
    <x v="2"/>
    <x v="7"/>
    <x v="11"/>
    <x v="8"/>
    <n v="582500"/>
    <x v="642"/>
    <n v="3439160"/>
    <n v="106209.4"/>
    <n v="2128228.9090909092"/>
  </r>
  <r>
    <x v="0"/>
    <x v="1"/>
    <x v="19"/>
    <x v="3"/>
    <n v="773940"/>
    <x v="643"/>
    <n v="8665146.8561010007"/>
    <n v="124122.93333299999"/>
    <n v="4041835.8"/>
  </r>
  <r>
    <x v="1"/>
    <x v="8"/>
    <x v="14"/>
    <x v="12"/>
    <n v="0"/>
    <x v="644"/>
    <n v="12989304.231711"/>
    <n v="667560.28566599998"/>
    <n v="17278638.702"/>
  </r>
  <r>
    <x v="1"/>
    <x v="8"/>
    <x v="67"/>
    <x v="1"/>
    <n v="0"/>
    <x v="645"/>
    <n v="4761041.1868209997"/>
    <n v="426795.88799999998"/>
    <n v="8551074.1309999991"/>
  </r>
  <r>
    <x v="0"/>
    <x v="0"/>
    <x v="29"/>
    <x v="14"/>
    <n v="5012622"/>
    <x v="646"/>
    <n v="2641370.1236200002"/>
    <n v="96436.033332999999"/>
    <n v="2879751.2"/>
  </r>
  <r>
    <x v="1"/>
    <x v="2"/>
    <x v="24"/>
    <x v="2"/>
    <n v="8705467.8000000007"/>
    <x v="647"/>
    <n v="19555958.807626002"/>
    <n v="1306570.2276659999"/>
    <n v="18121193.250999998"/>
  </r>
  <r>
    <x v="1"/>
    <x v="2"/>
    <x v="48"/>
    <x v="10"/>
    <n v="246554.68"/>
    <x v="648"/>
    <n v="1092063.1840649999"/>
    <n v="31628.423332999999"/>
    <n v="352379.728"/>
  </r>
  <r>
    <x v="1"/>
    <x v="8"/>
    <x v="39"/>
    <x v="18"/>
    <n v="5049996.09"/>
    <x v="649"/>
    <n v="10036185.477430001"/>
    <n v="965688.14599999995"/>
    <n v="29546432.226999998"/>
  </r>
  <r>
    <x v="1"/>
    <x v="8"/>
    <x v="11"/>
    <x v="3"/>
    <n v="5005260.25"/>
    <x v="650"/>
    <n v="12852425.583423"/>
    <n v="628447.31866600004"/>
    <n v="18429743.195"/>
  </r>
  <r>
    <x v="3"/>
    <x v="6"/>
    <x v="43"/>
    <x v="6"/>
    <n v="406033.54848"/>
    <x v="651"/>
    <n v="9259527.9302399997"/>
    <n v="93932.141833000001"/>
    <n v="2974841.4644378182"/>
  </r>
  <r>
    <x v="0"/>
    <x v="1"/>
    <x v="11"/>
    <x v="8"/>
    <n v="4562107"/>
    <x v="652"/>
    <n v="11285243.652579"/>
    <n v="626526.76666600001"/>
    <n v="15348065.9"/>
  </r>
  <r>
    <x v="2"/>
    <x v="5"/>
    <x v="24"/>
    <x v="2"/>
    <n v="71941"/>
    <x v="653"/>
    <n v="671506"/>
    <n v="8955.1"/>
    <n v="115568"/>
  </r>
  <r>
    <x v="2"/>
    <x v="5"/>
    <x v="67"/>
    <x v="3"/>
    <n v="1882044"/>
    <x v="654"/>
    <n v="3791422.0272240001"/>
    <n v="312034.8"/>
    <n v="7596499.2727272725"/>
  </r>
  <r>
    <x v="2"/>
    <x v="9"/>
    <x v="67"/>
    <x v="3"/>
    <n v="1906380"/>
    <x v="655"/>
    <n v="5794537.5118800001"/>
    <n v="282625.13333300001"/>
    <n v="6681647"/>
  </r>
  <r>
    <x v="2"/>
    <x v="9"/>
    <x v="46"/>
    <x v="8"/>
    <n v="225027"/>
    <x v="656"/>
    <n v="4223096.1141600003"/>
    <n v="82698.333333000002"/>
    <n v="2751320.4545454546"/>
  </r>
  <r>
    <x v="2"/>
    <x v="4"/>
    <x v="46"/>
    <x v="8"/>
    <n v="59220"/>
    <x v="657"/>
    <n v="1698714.9564"/>
    <n v="68773"/>
    <n v="2212174.0909090908"/>
  </r>
  <r>
    <x v="2"/>
    <x v="9"/>
    <x v="65"/>
    <x v="2"/>
    <n v="3031092"/>
    <x v="658"/>
    <n v="5957711.3818560001"/>
    <n v="315951.59999999998"/>
    <n v="7812202.9090909092"/>
  </r>
  <r>
    <x v="2"/>
    <x v="7"/>
    <x v="22"/>
    <x v="0"/>
    <n v="375494"/>
    <x v="659"/>
    <n v="23919898.979927"/>
    <n v="51711.833333000002"/>
    <n v="1648616.6363636365"/>
  </r>
  <r>
    <x v="3"/>
    <x v="6"/>
    <x v="31"/>
    <x v="10"/>
    <n v="853058.68703999999"/>
    <x v="660"/>
    <n v="4709421.9903779998"/>
    <n v="88436.428427000006"/>
    <n v="2205965.8044174546"/>
  </r>
  <r>
    <x v="0"/>
    <x v="1"/>
    <x v="29"/>
    <x v="14"/>
    <n v="0"/>
    <x v="661"/>
    <n v="1053982.535252"/>
    <n v="38886.466666"/>
    <n v="1020259.6"/>
  </r>
  <r>
    <x v="2"/>
    <x v="7"/>
    <x v="27"/>
    <x v="8"/>
    <n v="657000"/>
    <x v="662"/>
    <n v="1316309.9997179999"/>
    <n v="86783.133333000005"/>
    <n v="2268171.3636363638"/>
  </r>
  <r>
    <x v="0"/>
    <x v="10"/>
    <x v="5"/>
    <x v="1"/>
    <n v="7391780"/>
    <x v="663"/>
    <n v="8136623.7315720003"/>
    <n v="470714.73333299998"/>
    <n v="14996969.199999999"/>
  </r>
  <r>
    <x v="1"/>
    <x v="2"/>
    <x v="33"/>
    <x v="2"/>
    <n v="8827288.7400000002"/>
    <x v="664"/>
    <n v="12271943.534151001"/>
    <n v="1014012.977"/>
    <n v="18406649.279999997"/>
  </r>
  <r>
    <x v="2"/>
    <x v="5"/>
    <x v="48"/>
    <x v="10"/>
    <n v="223612"/>
    <x v="665"/>
    <n v="1592232.9950000001"/>
    <n v="49400.4"/>
    <n v="529426.45454545459"/>
  </r>
  <r>
    <x v="0"/>
    <x v="1"/>
    <x v="27"/>
    <x v="8"/>
    <n v="0"/>
    <x v="666"/>
    <n v="9160212.7952299993"/>
    <n v="276236.90000000002"/>
    <n v="9025950.6999999993"/>
  </r>
  <r>
    <x v="1"/>
    <x v="2"/>
    <x v="55"/>
    <x v="2"/>
    <n v="1782603.18"/>
    <x v="667"/>
    <n v="3019419.5176019999"/>
    <n v="156351.82566599999"/>
    <n v="5004738.1150000002"/>
  </r>
  <r>
    <x v="2"/>
    <x v="11"/>
    <x v="1"/>
    <x v="14"/>
    <n v="0"/>
    <x v="668"/>
    <n v="43813.167176000003"/>
    <n v="1202.7"/>
    <n v="42813.818181818184"/>
  </r>
  <r>
    <x v="2"/>
    <x v="11"/>
    <x v="12"/>
    <x v="14"/>
    <n v="0"/>
    <x v="669"/>
    <n v="156686.104188"/>
    <n v="5513.1"/>
    <n v="188062.90909090909"/>
  </r>
  <r>
    <x v="2"/>
    <x v="9"/>
    <x v="29"/>
    <x v="8"/>
    <n v="0"/>
    <x v="670"/>
    <n v="356852.33420600003"/>
    <n v="4247.2333330000001"/>
    <n v="231975.81818181818"/>
  </r>
  <r>
    <x v="2"/>
    <x v="11"/>
    <x v="73"/>
    <x v="2"/>
    <n v="0"/>
    <x v="671"/>
    <n v="143113.14284799999"/>
    <n v="1205.333333"/>
    <n v="38214.545454545456"/>
  </r>
  <r>
    <x v="2"/>
    <x v="9"/>
    <x v="34"/>
    <x v="10"/>
    <n v="24452"/>
    <x v="15"/>
    <n v="0"/>
    <n v="0"/>
    <n v="0"/>
  </r>
  <r>
    <x v="2"/>
    <x v="11"/>
    <x v="11"/>
    <x v="8"/>
    <n v="0"/>
    <x v="672"/>
    <n v="367595.75624299998"/>
    <n v="19283.566665999999"/>
    <n v="688425.45454545459"/>
  </r>
  <r>
    <x v="2"/>
    <x v="5"/>
    <x v="17"/>
    <x v="11"/>
    <n v="0"/>
    <x v="673"/>
    <n v="2122456"/>
    <n v="5460.4666660000003"/>
    <n v="173729.63636363635"/>
  </r>
  <r>
    <x v="2"/>
    <x v="3"/>
    <x v="17"/>
    <x v="11"/>
    <n v="0"/>
    <x v="674"/>
    <n v="548184"/>
    <n v="23409.533332999999"/>
    <n v="528831.81818181823"/>
  </r>
  <r>
    <x v="2"/>
    <x v="11"/>
    <x v="39"/>
    <x v="18"/>
    <n v="0"/>
    <x v="675"/>
    <n v="2377915.5963280001"/>
    <n v="4248.0333330000003"/>
    <n v="86915.545454545456"/>
  </r>
  <r>
    <x v="2"/>
    <x v="11"/>
    <x v="14"/>
    <x v="12"/>
    <n v="0"/>
    <x v="676"/>
    <n v="134384.84797900001"/>
    <n v="5110.9333329999999"/>
    <n v="126508.18181818182"/>
  </r>
  <r>
    <x v="0"/>
    <x v="0"/>
    <x v="29"/>
    <x v="8"/>
    <n v="5912832"/>
    <x v="677"/>
    <n v="15973889.752839001"/>
    <n v="757188.43333300005"/>
    <n v="18840451.5"/>
  </r>
  <r>
    <x v="0"/>
    <x v="0"/>
    <x v="46"/>
    <x v="8"/>
    <n v="16307588"/>
    <x v="678"/>
    <n v="45490038.549721003"/>
    <n v="1244442.3999999999"/>
    <n v="33171249.300000001"/>
  </r>
  <r>
    <x v="0"/>
    <x v="0"/>
    <x v="60"/>
    <x v="22"/>
    <n v="16220035"/>
    <x v="679"/>
    <n v="107810143.773325"/>
    <n v="1716128.466666"/>
    <n v="59747757"/>
  </r>
  <r>
    <x v="0"/>
    <x v="1"/>
    <x v="12"/>
    <x v="3"/>
    <n v="4275303"/>
    <x v="680"/>
    <n v="6979731.6384500004"/>
    <n v="1286395.3999999999"/>
    <n v="25849625.899999999"/>
  </r>
  <r>
    <x v="1"/>
    <x v="2"/>
    <x v="1"/>
    <x v="1"/>
    <n v="2329805.52"/>
    <x v="681"/>
    <n v="12598608.796306999"/>
    <n v="561416.26833300001"/>
    <n v="14845060.799000001"/>
  </r>
  <r>
    <x v="1"/>
    <x v="2"/>
    <x v="16"/>
    <x v="3"/>
    <n v="4315127.2699999996"/>
    <x v="682"/>
    <n v="7076212.281192"/>
    <n v="633284.98166599998"/>
    <n v="16096268.849000001"/>
  </r>
  <r>
    <x v="1"/>
    <x v="2"/>
    <x v="34"/>
    <x v="10"/>
    <n v="3360514.58"/>
    <x v="683"/>
    <n v="3743587.6454309998"/>
    <n v="203000.99966599999"/>
    <n v="3999183.3649999998"/>
  </r>
  <r>
    <x v="1"/>
    <x v="2"/>
    <x v="50"/>
    <x v="0"/>
    <n v="56315087.710000001"/>
    <x v="684"/>
    <n v="105443279.91878299"/>
    <n v="5817161.7606659997"/>
    <n v="173950337.29300001"/>
  </r>
  <r>
    <x v="1"/>
    <x v="8"/>
    <x v="19"/>
    <x v="3"/>
    <n v="778384.8"/>
    <x v="685"/>
    <n v="5102021.3646200001"/>
    <n v="532724.04299999995"/>
    <n v="15300715.879999999"/>
  </r>
  <r>
    <x v="2"/>
    <x v="3"/>
    <x v="29"/>
    <x v="3"/>
    <n v="1898977"/>
    <x v="686"/>
    <n v="1745879.4050400001"/>
    <n v="375401.26666600001"/>
    <n v="8021695.2727272725"/>
  </r>
  <r>
    <x v="2"/>
    <x v="3"/>
    <x v="16"/>
    <x v="8"/>
    <n v="46389661"/>
    <x v="687"/>
    <n v="63040504.312174"/>
    <n v="7242686.966666"/>
    <n v="173233044.54545453"/>
  </r>
  <r>
    <x v="2"/>
    <x v="3"/>
    <x v="29"/>
    <x v="8"/>
    <n v="8275437"/>
    <x v="688"/>
    <n v="3784597.0891900002"/>
    <n v="686566.16666600003"/>
    <n v="16150210.909090908"/>
  </r>
  <r>
    <x v="2"/>
    <x v="5"/>
    <x v="42"/>
    <x v="22"/>
    <n v="21252462"/>
    <x v="689"/>
    <n v="11117744.884844"/>
    <n v="1040286.866666"/>
    <n v="23170532.90909091"/>
  </r>
  <r>
    <x v="2"/>
    <x v="5"/>
    <x v="31"/>
    <x v="3"/>
    <n v="11141618"/>
    <x v="690"/>
    <n v="14831970.110663"/>
    <n v="1274479.966666"/>
    <n v="36945594.272727273"/>
  </r>
  <r>
    <x v="2"/>
    <x v="3"/>
    <x v="23"/>
    <x v="13"/>
    <n v="9884787"/>
    <x v="691"/>
    <n v="105328069.441798"/>
    <n v="1851036.766666"/>
    <n v="52637422.272727273"/>
  </r>
  <r>
    <x v="0"/>
    <x v="10"/>
    <x v="31"/>
    <x v="1"/>
    <n v="1822911"/>
    <x v="692"/>
    <n v="5066167.7770469999"/>
    <n v="184404.033333"/>
    <n v="6886085.7999999998"/>
  </r>
  <r>
    <x v="1"/>
    <x v="8"/>
    <x v="36"/>
    <x v="12"/>
    <n v="12872.19"/>
    <x v="693"/>
    <n v="296839.55730799999"/>
    <n v="2178.5663330000002"/>
    <n v="32140.458999999995"/>
  </r>
  <r>
    <x v="2"/>
    <x v="3"/>
    <x v="4"/>
    <x v="1"/>
    <n v="24507143"/>
    <x v="694"/>
    <n v="33365097.443461001"/>
    <n v="3054578.6666660002"/>
    <n v="55519331.636363633"/>
  </r>
  <r>
    <x v="0"/>
    <x v="0"/>
    <x v="29"/>
    <x v="3"/>
    <n v="0"/>
    <x v="695"/>
    <n v="2566291.9530139999"/>
    <n v="172846.36666599999"/>
    <n v="3277521.5"/>
  </r>
  <r>
    <x v="0"/>
    <x v="10"/>
    <x v="59"/>
    <x v="2"/>
    <n v="6886984"/>
    <x v="696"/>
    <n v="22249502.045015998"/>
    <n v="602478.43333300005"/>
    <n v="17348353.300000001"/>
  </r>
  <r>
    <x v="1"/>
    <x v="8"/>
    <x v="18"/>
    <x v="7"/>
    <n v="0"/>
    <x v="697"/>
    <n v="24115000.025768001"/>
    <n v="1411490.7456660001"/>
    <n v="40011743.957999997"/>
  </r>
  <r>
    <x v="1"/>
    <x v="8"/>
    <x v="12"/>
    <x v="14"/>
    <n v="2361557.71"/>
    <x v="698"/>
    <n v="9550282.7918069996"/>
    <n v="430873.02166600002"/>
    <n v="11706470.232000001"/>
  </r>
  <r>
    <x v="0"/>
    <x v="1"/>
    <x v="58"/>
    <x v="9"/>
    <n v="0"/>
    <x v="699"/>
    <n v="2398971.234954"/>
    <n v="10990.933333000001"/>
    <n v="495857.4"/>
  </r>
  <r>
    <x v="0"/>
    <x v="1"/>
    <x v="11"/>
    <x v="3"/>
    <n v="0"/>
    <x v="700"/>
    <n v="6902892.8642250001"/>
    <n v="204502.6"/>
    <n v="4826681.4000000004"/>
  </r>
  <r>
    <x v="1"/>
    <x v="8"/>
    <x v="1"/>
    <x v="14"/>
    <n v="0"/>
    <x v="701"/>
    <n v="1462939.693946"/>
    <n v="17903.409666"/>
    <n v="1110733.9370000002"/>
  </r>
  <r>
    <x v="0"/>
    <x v="0"/>
    <x v="5"/>
    <x v="3"/>
    <n v="6891779"/>
    <x v="702"/>
    <n v="16998627.588594999"/>
    <n v="1114194.0666660001"/>
    <n v="31897214.399999999"/>
  </r>
  <r>
    <x v="0"/>
    <x v="0"/>
    <x v="51"/>
    <x v="23"/>
    <n v="2403225"/>
    <x v="703"/>
    <n v="9963206.9259549994"/>
    <n v="249979.23333300001"/>
    <n v="4904048.0999999996"/>
  </r>
  <r>
    <x v="0"/>
    <x v="1"/>
    <x v="36"/>
    <x v="12"/>
    <n v="13555612"/>
    <x v="704"/>
    <n v="60923969.512287997"/>
    <n v="1354292.0666660001"/>
    <n v="42820169.799999997"/>
  </r>
  <r>
    <x v="0"/>
    <x v="10"/>
    <x v="58"/>
    <x v="9"/>
    <n v="9993244"/>
    <x v="705"/>
    <n v="76734254.162795007"/>
    <n v="2049759.533333"/>
    <n v="74195908.400000006"/>
  </r>
  <r>
    <x v="1"/>
    <x v="8"/>
    <x v="51"/>
    <x v="23"/>
    <n v="1549247.11"/>
    <x v="706"/>
    <n v="9807482.9748999998"/>
    <n v="233873.73833299999"/>
    <n v="5666706.3490000004"/>
  </r>
  <r>
    <x v="2"/>
    <x v="3"/>
    <x v="60"/>
    <x v="22"/>
    <n v="37027763"/>
    <x v="707"/>
    <n v="47318213.732754998"/>
    <n v="3934709.8"/>
    <n v="126263758.09090909"/>
  </r>
  <r>
    <x v="2"/>
    <x v="5"/>
    <x v="16"/>
    <x v="8"/>
    <n v="13794115"/>
    <x v="708"/>
    <n v="12595702.405624"/>
    <n v="1320817.7"/>
    <n v="30318343.818181816"/>
  </r>
  <r>
    <x v="3"/>
    <x v="6"/>
    <x v="15"/>
    <x v="5"/>
    <n v="3015118.8453119998"/>
    <x v="709"/>
    <n v="16999782.454866"/>
    <n v="267033.06651799998"/>
    <n v="8357136.8599549094"/>
  </r>
  <r>
    <x v="3"/>
    <x v="6"/>
    <x v="8"/>
    <x v="5"/>
    <n v="3158396.64"/>
    <x v="15"/>
    <n v="0"/>
    <n v="0"/>
    <n v="0"/>
  </r>
  <r>
    <x v="0"/>
    <x v="10"/>
    <x v="1"/>
    <x v="3"/>
    <n v="78385"/>
    <x v="15"/>
    <n v="-21706.377081999999"/>
    <n v="0"/>
    <n v="0"/>
  </r>
  <r>
    <x v="0"/>
    <x v="1"/>
    <x v="17"/>
    <x v="11"/>
    <n v="0"/>
    <x v="710"/>
    <n v="3977466.1416500001"/>
    <n v="78610"/>
    <n v="2640818.7000000002"/>
  </r>
  <r>
    <x v="3"/>
    <x v="6"/>
    <x v="41"/>
    <x v="7"/>
    <n v="0"/>
    <x v="711"/>
    <n v="47983609.473710001"/>
    <n v="419575.89925399999"/>
    <n v="10933369.068078546"/>
  </r>
  <r>
    <x v="1"/>
    <x v="8"/>
    <x v="22"/>
    <x v="0"/>
    <n v="19365319"/>
    <x v="712"/>
    <n v="87838401.647014007"/>
    <n v="3309616.7680000002"/>
    <n v="50494023.384000003"/>
  </r>
  <r>
    <x v="1"/>
    <x v="8"/>
    <x v="23"/>
    <x v="13"/>
    <n v="7475804.0700000003"/>
    <x v="713"/>
    <n v="24727914.066870999"/>
    <n v="830003.48499999999"/>
    <n v="23693768.813000001"/>
  </r>
  <r>
    <x v="2"/>
    <x v="3"/>
    <x v="34"/>
    <x v="12"/>
    <n v="1581895"/>
    <x v="714"/>
    <n v="3585258.4652760001"/>
    <n v="91866.6"/>
    <n v="2842711.2727272729"/>
  </r>
  <r>
    <x v="2"/>
    <x v="3"/>
    <x v="14"/>
    <x v="16"/>
    <n v="1214683"/>
    <x v="715"/>
    <n v="2888059.868793"/>
    <n v="153107.23333300001"/>
    <n v="4320410.8181818184"/>
  </r>
  <r>
    <x v="2"/>
    <x v="7"/>
    <x v="4"/>
    <x v="1"/>
    <n v="628429"/>
    <x v="716"/>
    <n v="5096244"/>
    <n v="55574.766666000003"/>
    <n v="717387.90909090906"/>
  </r>
  <r>
    <x v="0"/>
    <x v="1"/>
    <x v="12"/>
    <x v="8"/>
    <n v="13146014"/>
    <x v="717"/>
    <n v="62362187.861982003"/>
    <n v="3763726.1"/>
    <n v="86534878.700000003"/>
  </r>
  <r>
    <x v="0"/>
    <x v="1"/>
    <x v="67"/>
    <x v="1"/>
    <n v="23466"/>
    <x v="718"/>
    <n v="3436610.02092"/>
    <n v="163652.96666599999"/>
    <n v="4634255.0999999996"/>
  </r>
  <r>
    <x v="0"/>
    <x v="1"/>
    <x v="13"/>
    <x v="9"/>
    <n v="0"/>
    <x v="719"/>
    <n v="6564893.624853"/>
    <n v="43644.933333000001"/>
    <n v="1867207.5"/>
  </r>
  <r>
    <x v="1"/>
    <x v="8"/>
    <x v="11"/>
    <x v="8"/>
    <n v="3691908.08"/>
    <x v="720"/>
    <n v="18087098.104869999"/>
    <n v="1995965.135"/>
    <n v="38655057.663999997"/>
  </r>
  <r>
    <x v="1"/>
    <x v="2"/>
    <x v="35"/>
    <x v="16"/>
    <n v="9527476.75"/>
    <x v="721"/>
    <n v="11535565.323148999"/>
    <n v="841581.10100000002"/>
    <n v="27852369.182"/>
  </r>
  <r>
    <x v="1"/>
    <x v="2"/>
    <x v="28"/>
    <x v="8"/>
    <n v="45418729.640000001"/>
    <x v="722"/>
    <n v="86258134.094391003"/>
    <n v="8469147.341666"/>
    <n v="174232855.85499999"/>
  </r>
  <r>
    <x v="2"/>
    <x v="5"/>
    <x v="46"/>
    <x v="8"/>
    <n v="1993994"/>
    <x v="723"/>
    <n v="8961705.2935320009"/>
    <n v="422422.46666600002"/>
    <n v="10487593.090909092"/>
  </r>
  <r>
    <x v="2"/>
    <x v="9"/>
    <x v="42"/>
    <x v="19"/>
    <n v="22240484"/>
    <x v="724"/>
    <n v="25212557.265964001"/>
    <n v="2134825.6333329999"/>
    <n v="78995268.090909094"/>
  </r>
  <r>
    <x v="3"/>
    <x v="6"/>
    <x v="2"/>
    <x v="2"/>
    <n v="1122278.595984"/>
    <x v="725"/>
    <n v="4231809.9846750004"/>
    <n v="408844.86455599999"/>
    <n v="6239131.4692712724"/>
  </r>
  <r>
    <x v="0"/>
    <x v="10"/>
    <x v="40"/>
    <x v="1"/>
    <n v="5080248"/>
    <x v="726"/>
    <n v="7056487.2174650002"/>
    <n v="487993.066666"/>
    <n v="16083494.4"/>
  </r>
  <r>
    <x v="0"/>
    <x v="10"/>
    <x v="3"/>
    <x v="3"/>
    <n v="367306"/>
    <x v="727"/>
    <n v="2785753.2738000001"/>
    <n v="109972.6"/>
    <n v="3297618.8"/>
  </r>
  <r>
    <x v="2"/>
    <x v="7"/>
    <x v="50"/>
    <x v="0"/>
    <n v="3647785"/>
    <x v="728"/>
    <n v="53823364.144951001"/>
    <n v="343737.46666600002"/>
    <n v="7405632.2727272725"/>
  </r>
  <r>
    <x v="2"/>
    <x v="11"/>
    <x v="29"/>
    <x v="8"/>
    <n v="0"/>
    <x v="729"/>
    <n v="39782.718852999998"/>
    <n v="7012.6333329999998"/>
    <n v="180642.63636363635"/>
  </r>
  <r>
    <x v="2"/>
    <x v="11"/>
    <x v="23"/>
    <x v="13"/>
    <n v="0"/>
    <x v="730"/>
    <n v="1647527.6604480001"/>
    <n v="11682.3"/>
    <n v="288066.09090909088"/>
  </r>
  <r>
    <x v="1"/>
    <x v="2"/>
    <x v="13"/>
    <x v="10"/>
    <n v="0"/>
    <x v="731"/>
    <n v="84611.5"/>
    <n v="1493.8086659999999"/>
    <n v="30221.094000000001"/>
  </r>
  <r>
    <x v="0"/>
    <x v="1"/>
    <x v="14"/>
    <x v="10"/>
    <n v="1051810"/>
    <x v="732"/>
    <n v="5618137.8535590004"/>
    <n v="120171.733333"/>
    <n v="3725521.1"/>
  </r>
  <r>
    <x v="1"/>
    <x v="8"/>
    <x v="14"/>
    <x v="10"/>
    <n v="4239815.68"/>
    <x v="15"/>
    <n v="-9292.4249999999993"/>
    <n v="0"/>
    <n v="0"/>
  </r>
  <r>
    <x v="0"/>
    <x v="10"/>
    <x v="31"/>
    <x v="10"/>
    <n v="386944"/>
    <x v="15"/>
    <n v="9776.3172400000003"/>
    <n v="155.76666599999999"/>
    <n v="0"/>
  </r>
  <r>
    <x v="2"/>
    <x v="4"/>
    <x v="34"/>
    <x v="12"/>
    <n v="4870"/>
    <x v="15"/>
    <n v="0"/>
    <n v="0"/>
    <n v="0"/>
  </r>
  <r>
    <x v="1"/>
    <x v="2"/>
    <x v="65"/>
    <x v="2"/>
    <n v="9392627.3800000008"/>
    <x v="733"/>
    <n v="13933229.371996"/>
    <n v="1459254.945666"/>
    <n v="32858058.996999998"/>
  </r>
  <r>
    <x v="2"/>
    <x v="3"/>
    <x v="24"/>
    <x v="2"/>
    <n v="6331928"/>
    <x v="734"/>
    <n v="20427110"/>
    <n v="906181.16666600003"/>
    <n v="12565475.181818182"/>
  </r>
  <r>
    <x v="2"/>
    <x v="3"/>
    <x v="67"/>
    <x v="3"/>
    <n v="1953239"/>
    <x v="735"/>
    <n v="1484214.8714640001"/>
    <n v="256738.73333300001"/>
    <n v="7274631.9090909092"/>
  </r>
  <r>
    <x v="2"/>
    <x v="5"/>
    <x v="65"/>
    <x v="2"/>
    <n v="4877059"/>
    <x v="736"/>
    <n v="6387871.0484159999"/>
    <n v="772289.56666600006"/>
    <n v="14006687.727272727"/>
  </r>
  <r>
    <x v="3"/>
    <x v="6"/>
    <x v="19"/>
    <x v="1"/>
    <n v="994440.17702399998"/>
    <x v="737"/>
    <n v="852158.80329900002"/>
    <n v="174152.128998"/>
    <n v="2895342.6994647272"/>
  </r>
  <r>
    <x v="2"/>
    <x v="4"/>
    <x v="67"/>
    <x v="3"/>
    <n v="799637"/>
    <x v="738"/>
    <n v="1575265.575312"/>
    <n v="121355.566666"/>
    <n v="2837864"/>
  </r>
  <r>
    <x v="3"/>
    <x v="6"/>
    <x v="1"/>
    <x v="1"/>
    <n v="518515.78128"/>
    <x v="739"/>
    <n v="1686096.836069"/>
    <n v="81221.639664999995"/>
    <n v="1952758.129117091"/>
  </r>
  <r>
    <x v="2"/>
    <x v="4"/>
    <x v="19"/>
    <x v="1"/>
    <n v="0"/>
    <x v="740"/>
    <n v="1590179.55171"/>
    <n v="99996.633333000005"/>
    <n v="2741899.2727272729"/>
  </r>
  <r>
    <x v="2"/>
    <x v="9"/>
    <x v="20"/>
    <x v="7"/>
    <n v="0"/>
    <x v="741"/>
    <n v="12572409.531516001"/>
    <n v="229261.26666600001"/>
    <n v="7100930.4545454541"/>
  </r>
  <r>
    <x v="2"/>
    <x v="11"/>
    <x v="40"/>
    <x v="3"/>
    <n v="0"/>
    <x v="742"/>
    <n v="143367.81577799999"/>
    <n v="3074.0333329999999"/>
    <n v="113321.90909090909"/>
  </r>
  <r>
    <x v="0"/>
    <x v="10"/>
    <x v="27"/>
    <x v="8"/>
    <n v="1889908"/>
    <x v="743"/>
    <n v="5026536.995046"/>
    <n v="144826.96666599999"/>
    <n v="5099921.5999999996"/>
  </r>
  <r>
    <x v="2"/>
    <x v="11"/>
    <x v="13"/>
    <x v="3"/>
    <n v="0"/>
    <x v="744"/>
    <n v="137299.5"/>
    <n v="2891.2"/>
    <n v="61109.454545454544"/>
  </r>
  <r>
    <x v="0"/>
    <x v="0"/>
    <x v="19"/>
    <x v="10"/>
    <n v="2268"/>
    <x v="15"/>
    <n v="0"/>
    <n v="0"/>
    <n v="0"/>
  </r>
  <r>
    <x v="2"/>
    <x v="11"/>
    <x v="16"/>
    <x v="14"/>
    <n v="0"/>
    <x v="745"/>
    <n v="75411.635693999997"/>
    <n v="2084.1"/>
    <n v="29430.272727272728"/>
  </r>
  <r>
    <x v="0"/>
    <x v="0"/>
    <x v="67"/>
    <x v="1"/>
    <n v="14492"/>
    <x v="746"/>
    <n v="0"/>
    <n v="708.4"/>
    <n v="2994.6"/>
  </r>
  <r>
    <x v="2"/>
    <x v="11"/>
    <x v="22"/>
    <x v="0"/>
    <n v="0"/>
    <x v="747"/>
    <n v="11875573.107053"/>
    <n v="119894.266666"/>
    <n v="997515.18181818177"/>
  </r>
  <r>
    <x v="2"/>
    <x v="11"/>
    <x v="18"/>
    <x v="7"/>
    <n v="0"/>
    <x v="748"/>
    <n v="0"/>
    <n v="2457.0666660000002"/>
    <n v="70262.909090909088"/>
  </r>
  <r>
    <x v="2"/>
    <x v="3"/>
    <x v="34"/>
    <x v="10"/>
    <n v="13178"/>
    <x v="15"/>
    <n v="0"/>
    <n v="0"/>
    <n v="0"/>
  </r>
  <r>
    <x v="2"/>
    <x v="11"/>
    <x v="52"/>
    <x v="4"/>
    <n v="0"/>
    <x v="749"/>
    <n v="470199.88267999998"/>
    <n v="11841.433333000001"/>
    <n v="286197.63636363635"/>
  </r>
  <r>
    <x v="1"/>
    <x v="8"/>
    <x v="70"/>
    <x v="2"/>
    <n v="553.78"/>
    <x v="15"/>
    <n v="0"/>
    <n v="0"/>
    <n v="0"/>
  </r>
  <r>
    <x v="2"/>
    <x v="9"/>
    <x v="64"/>
    <x v="21"/>
    <n v="19488"/>
    <x v="15"/>
    <n v="0"/>
    <n v="0"/>
    <n v="0"/>
  </r>
  <r>
    <x v="0"/>
    <x v="0"/>
    <x v="62"/>
    <x v="25"/>
    <n v="0"/>
    <x v="750"/>
    <n v="0"/>
    <n v="1542.966666"/>
    <n v="11956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6" cacheId="4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2:H223" firstHeaderRow="0" firstDataRow="1" firstDataCol="1"/>
  <pivotFields count="16">
    <pivotField showAll="0"/>
    <pivotField showAll="0"/>
    <pivotField axis="axisRow" showAll="0">
      <items count="78">
        <item x="4"/>
        <item x="68"/>
        <item x="69"/>
        <item x="1"/>
        <item x="25"/>
        <item x="7"/>
        <item x="8"/>
        <item x="14"/>
        <item x="35"/>
        <item x="45"/>
        <item x="64"/>
        <item x="49"/>
        <item x="42"/>
        <item x="59"/>
        <item x="65"/>
        <item x="22"/>
        <item x="23"/>
        <item x="60"/>
        <item x="47"/>
        <item x="36"/>
        <item x="43"/>
        <item x="39"/>
        <item x="3"/>
        <item x="33"/>
        <item x="71"/>
        <item x="16"/>
        <item x="58"/>
        <item x="34"/>
        <item x="48"/>
        <item x="73"/>
        <item x="53"/>
        <item x="44"/>
        <item x="6"/>
        <item x="72"/>
        <item x="51"/>
        <item x="40"/>
        <item x="5"/>
        <item x="38"/>
        <item x="75"/>
        <item x="76"/>
        <item x="26"/>
        <item x="57"/>
        <item x="19"/>
        <item x="41"/>
        <item x="10"/>
        <item x="18"/>
        <item x="20"/>
        <item x="50"/>
        <item x="28"/>
        <item x="66"/>
        <item x="2"/>
        <item x="56"/>
        <item x="21"/>
        <item x="12"/>
        <item x="17"/>
        <item x="37"/>
        <item x="62"/>
        <item x="32"/>
        <item x="24"/>
        <item x="27"/>
        <item x="70"/>
        <item x="54"/>
        <item x="74"/>
        <item x="11"/>
        <item x="52"/>
        <item x="63"/>
        <item x="13"/>
        <item x="15"/>
        <item x="30"/>
        <item x="61"/>
        <item x="67"/>
        <item x="0"/>
        <item x="55"/>
        <item x="29"/>
        <item x="9"/>
        <item x="46"/>
        <item x="31"/>
        <item t="default"/>
      </items>
    </pivotField>
    <pivotField axis="axisRow" showAll="0">
      <items count="31">
        <item x="20"/>
        <item x="23"/>
        <item x="17"/>
        <item x="6"/>
        <item x="22"/>
        <item x="16"/>
        <item x="1"/>
        <item x="9"/>
        <item x="12"/>
        <item x="18"/>
        <item x="2"/>
        <item x="27"/>
        <item x="0"/>
        <item x="4"/>
        <item x="14"/>
        <item x="19"/>
        <item x="15"/>
        <item x="25"/>
        <item x="21"/>
        <item x="3"/>
        <item x="8"/>
        <item x="10"/>
        <item x="28"/>
        <item x="7"/>
        <item x="29"/>
        <item x="24"/>
        <item x="11"/>
        <item x="26"/>
        <item x="13"/>
        <item x="5"/>
        <item t="default"/>
      </items>
    </pivotField>
    <pivotField dataField="1" numFmtId="4" showAll="0"/>
    <pivotField dataField="1" numFmtId="4" showAll="0"/>
    <pivotField numFmtId="4" showAll="0"/>
    <pivotField numFmtId="4" showAll="0"/>
    <pivotField numFmtId="4" showAll="0"/>
    <pivotField dataField="1" dragToRow="0" dragToCol="0" dragToPage="0" showAll="0"/>
    <pivotField dataField="1" dragToRow="0" dragToCol="0" dragToPage="0" showAll="0"/>
    <pivotField dataField="1" dragToRow="0" dragToCol="0" dragToPage="0" showAll="0"/>
    <pivotField dataField="1" dragToRow="0" dragToCol="0" dragToPage="0" showAll="0"/>
    <pivotField dataField="1" dragToRow="0" dragToCol="0" dragToPage="0" showAll="0"/>
    <pivotField dragToRow="0" dragToCol="0" dragToPage="0" showAll="0"/>
    <pivotField dragToRow="0" dragToCol="0" dragToPage="0" showAll="0"/>
  </pivotFields>
  <rowFields count="2">
    <field x="2"/>
    <field x="3"/>
  </rowFields>
  <rowItems count="191">
    <i>
      <x/>
    </i>
    <i r="1">
      <x v="6"/>
    </i>
    <i r="1">
      <x v="19"/>
    </i>
    <i>
      <x v="1"/>
    </i>
    <i r="1">
      <x v="27"/>
    </i>
    <i>
      <x v="2"/>
    </i>
    <i r="1">
      <x v="27"/>
    </i>
    <i>
      <x v="3"/>
    </i>
    <i r="1">
      <x v="6"/>
    </i>
    <i r="1">
      <x v="14"/>
    </i>
    <i r="1">
      <x v="19"/>
    </i>
    <i>
      <x v="4"/>
    </i>
    <i r="1">
      <x v="10"/>
    </i>
    <i>
      <x v="5"/>
    </i>
    <i r="1">
      <x v="10"/>
    </i>
    <i r="1">
      <x v="29"/>
    </i>
    <i>
      <x v="6"/>
    </i>
    <i r="1">
      <x v="29"/>
    </i>
    <i>
      <x v="7"/>
    </i>
    <i r="1">
      <x v="5"/>
    </i>
    <i r="1">
      <x v="8"/>
    </i>
    <i r="1">
      <x v="21"/>
    </i>
    <i>
      <x v="8"/>
    </i>
    <i r="1">
      <x v="5"/>
    </i>
    <i>
      <x v="9"/>
    </i>
    <i r="1">
      <x v="18"/>
    </i>
    <i>
      <x v="10"/>
    </i>
    <i r="1">
      <x v="18"/>
    </i>
    <i>
      <x v="11"/>
    </i>
    <i r="1">
      <x v="18"/>
    </i>
    <i>
      <x v="12"/>
    </i>
    <i r="1">
      <x v="4"/>
    </i>
    <i r="1">
      <x v="15"/>
    </i>
    <i r="1">
      <x v="22"/>
    </i>
    <i>
      <x v="13"/>
    </i>
    <i r="1">
      <x v="10"/>
    </i>
    <i>
      <x v="14"/>
    </i>
    <i r="1">
      <x v="10"/>
    </i>
    <i>
      <x v="15"/>
    </i>
    <i r="1">
      <x v="12"/>
    </i>
    <i>
      <x v="16"/>
    </i>
    <i r="1">
      <x v="28"/>
    </i>
    <i>
      <x v="17"/>
    </i>
    <i r="1">
      <x v="4"/>
    </i>
    <i>
      <x v="18"/>
    </i>
    <i r="1">
      <x v="3"/>
    </i>
    <i>
      <x v="19"/>
    </i>
    <i r="1">
      <x v="8"/>
    </i>
    <i r="1">
      <x v="19"/>
    </i>
    <i r="1">
      <x v="21"/>
    </i>
    <i>
      <x v="20"/>
    </i>
    <i r="1">
      <x v="3"/>
    </i>
    <i>
      <x v="21"/>
    </i>
    <i r="1">
      <x v="9"/>
    </i>
    <i>
      <x v="22"/>
    </i>
    <i r="1">
      <x v="6"/>
    </i>
    <i r="1">
      <x v="19"/>
    </i>
    <i>
      <x v="23"/>
    </i>
    <i r="1">
      <x v="10"/>
    </i>
    <i>
      <x v="24"/>
    </i>
    <i r="1">
      <x v="11"/>
    </i>
    <i>
      <x v="25"/>
    </i>
    <i r="1">
      <x v="14"/>
    </i>
    <i r="1">
      <x v="19"/>
    </i>
    <i r="1">
      <x v="20"/>
    </i>
    <i>
      <x v="26"/>
    </i>
    <i r="1">
      <x v="7"/>
    </i>
    <i>
      <x v="27"/>
    </i>
    <i r="1">
      <x v="8"/>
    </i>
    <i r="1">
      <x v="21"/>
    </i>
    <i>
      <x v="28"/>
    </i>
    <i r="1">
      <x v="21"/>
    </i>
    <i>
      <x v="29"/>
    </i>
    <i r="1">
      <x v="10"/>
    </i>
    <i>
      <x v="30"/>
    </i>
    <i r="1">
      <x v="10"/>
    </i>
    <i>
      <x v="31"/>
    </i>
    <i r="1">
      <x/>
    </i>
    <i>
      <x v="32"/>
    </i>
    <i r="1">
      <x v="13"/>
    </i>
    <i>
      <x v="33"/>
    </i>
    <i r="1">
      <x v="13"/>
    </i>
    <i>
      <x v="34"/>
    </i>
    <i r="1">
      <x v="1"/>
    </i>
    <i>
      <x v="35"/>
    </i>
    <i r="1">
      <x v="6"/>
    </i>
    <i r="1">
      <x v="19"/>
    </i>
    <i>
      <x v="36"/>
    </i>
    <i r="1">
      <x v="6"/>
    </i>
    <i r="1">
      <x v="19"/>
    </i>
    <i>
      <x v="37"/>
    </i>
    <i r="1">
      <x v="13"/>
    </i>
    <i>
      <x v="38"/>
    </i>
    <i r="1">
      <x v="10"/>
    </i>
    <i>
      <x v="39"/>
    </i>
    <i r="1">
      <x v="24"/>
    </i>
    <i>
      <x v="40"/>
    </i>
    <i r="1">
      <x v="6"/>
    </i>
    <i r="1">
      <x v="19"/>
    </i>
    <i>
      <x v="41"/>
    </i>
    <i r="1">
      <x v="25"/>
    </i>
    <i>
      <x v="42"/>
    </i>
    <i r="1">
      <x v="6"/>
    </i>
    <i r="1">
      <x v="19"/>
    </i>
    <i r="1">
      <x v="21"/>
    </i>
    <i>
      <x v="43"/>
    </i>
    <i r="1">
      <x v="23"/>
    </i>
    <i>
      <x v="44"/>
    </i>
    <i r="1">
      <x v="23"/>
    </i>
    <i>
      <x v="45"/>
    </i>
    <i r="1">
      <x v="23"/>
    </i>
    <i>
      <x v="46"/>
    </i>
    <i r="1">
      <x v="23"/>
    </i>
    <i>
      <x v="47"/>
    </i>
    <i r="1">
      <x v="12"/>
    </i>
    <i>
      <x v="48"/>
    </i>
    <i r="1">
      <x v="14"/>
    </i>
    <i r="1">
      <x v="19"/>
    </i>
    <i r="1">
      <x v="20"/>
    </i>
    <i>
      <x v="49"/>
    </i>
    <i r="1">
      <x v="3"/>
    </i>
    <i>
      <x v="50"/>
    </i>
    <i r="1">
      <x v="10"/>
    </i>
    <i>
      <x v="51"/>
    </i>
    <i r="1">
      <x v="3"/>
    </i>
    <i>
      <x v="52"/>
    </i>
    <i r="1">
      <x v="3"/>
    </i>
    <i>
      <x v="53"/>
    </i>
    <i r="1">
      <x v="14"/>
    </i>
    <i r="1">
      <x v="19"/>
    </i>
    <i r="1">
      <x v="20"/>
    </i>
    <i>
      <x v="54"/>
    </i>
    <i r="1">
      <x v="26"/>
    </i>
    <i>
      <x v="55"/>
    </i>
    <i r="1">
      <x v="2"/>
    </i>
    <i r="1">
      <x v="7"/>
    </i>
    <i>
      <x v="56"/>
    </i>
    <i r="1">
      <x v="17"/>
    </i>
    <i>
      <x v="57"/>
    </i>
    <i r="1">
      <x v="16"/>
    </i>
    <i>
      <x v="58"/>
    </i>
    <i r="1">
      <x v="10"/>
    </i>
    <i>
      <x v="59"/>
    </i>
    <i r="1">
      <x v="20"/>
    </i>
    <i>
      <x v="60"/>
    </i>
    <i r="1">
      <x v="10"/>
    </i>
    <i>
      <x v="61"/>
    </i>
    <i r="1">
      <x v="3"/>
    </i>
    <i>
      <x v="62"/>
    </i>
    <i r="1">
      <x v="22"/>
    </i>
    <i>
      <x v="63"/>
    </i>
    <i r="1">
      <x v="14"/>
    </i>
    <i r="1">
      <x v="19"/>
    </i>
    <i r="1">
      <x v="20"/>
    </i>
    <i>
      <x v="64"/>
    </i>
    <i r="1">
      <x v="13"/>
    </i>
    <i>
      <x v="65"/>
    </i>
    <i r="1">
      <x v="21"/>
    </i>
    <i>
      <x v="66"/>
    </i>
    <i r="1">
      <x v="2"/>
    </i>
    <i r="1">
      <x v="6"/>
    </i>
    <i r="1">
      <x v="7"/>
    </i>
    <i r="1">
      <x v="19"/>
    </i>
    <i r="1">
      <x v="21"/>
    </i>
    <i>
      <x v="67"/>
    </i>
    <i r="1">
      <x v="29"/>
    </i>
    <i>
      <x v="68"/>
    </i>
    <i r="1">
      <x v="19"/>
    </i>
    <i r="1">
      <x v="20"/>
    </i>
    <i>
      <x v="69"/>
    </i>
    <i r="1">
      <x v="17"/>
    </i>
    <i>
      <x v="70"/>
    </i>
    <i r="1">
      <x v="6"/>
    </i>
    <i r="1">
      <x v="19"/>
    </i>
    <i>
      <x v="71"/>
    </i>
    <i r="1">
      <x v="12"/>
    </i>
    <i>
      <x v="72"/>
    </i>
    <i r="1">
      <x v="10"/>
    </i>
    <i>
      <x v="73"/>
    </i>
    <i r="1">
      <x v="14"/>
    </i>
    <i r="1">
      <x v="19"/>
    </i>
    <i r="1">
      <x v="20"/>
    </i>
    <i>
      <x v="74"/>
    </i>
    <i r="1">
      <x v="3"/>
    </i>
    <i>
      <x v="75"/>
    </i>
    <i r="1">
      <x v="19"/>
    </i>
    <i r="1">
      <x v="20"/>
    </i>
    <i>
      <x v="76"/>
    </i>
    <i r="1">
      <x v="6"/>
    </i>
    <i r="1">
      <x v="19"/>
    </i>
    <i r="1">
      <x v="2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ene-23" fld="5" baseField="0" baseItem="0"/>
    <dataField name="Suma de ene-22" fld="4" baseField="0" baseItem="0"/>
    <dataField name="Suma de Variación" fld="9" baseField="0" baseItem="0" numFmtId="4"/>
    <dataField name="Suma de % Crec." fld="10" baseField="0" baseItem="0" numFmtId="164"/>
    <dataField name="Suma de Venta perdida" fld="13" baseField="0" baseItem="0"/>
    <dataField name="Suma de Venta Proyectada" fld="12" baseField="0" baseItem="0" numFmtId="4"/>
    <dataField name="Suma de Días Inv" fld="11" baseField="0" baseItem="0" numFmtId="4"/>
  </dataFields>
  <formats count="2">
    <format dxfId="6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5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F2" firstHeaderRow="0" firstDataRow="1" firstDataCol="0"/>
  <pivotFields count="16">
    <pivotField showAll="0"/>
    <pivotField showAll="0"/>
    <pivotField showAll="0"/>
    <pivotField showAll="0"/>
    <pivotField numFmtId="4" showAll="0"/>
    <pivotField dataField="1" numFmtId="4" showAll="0"/>
    <pivotField numFmtId="4" showAll="0"/>
    <pivotField numFmtId="4" showAll="0"/>
    <pivotField numFmtId="4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Venta Total Mes en Curso" fld="5" baseField="0" baseItem="0" numFmtId="3"/>
    <dataField name="Variación Total" fld="14" baseField="0" baseItem="0" numFmtId="3"/>
    <dataField name="Crecimiento" fld="15" baseField="0" baseItem="0" numFmtId="164"/>
    <dataField name="Ventar perdidas Totales" fld="13" baseField="0" baseItem="0"/>
    <dataField name="Proyección de Ventas" fld="12" baseField="0" baseItem="0" numFmtId="3"/>
    <dataField name="Días Inventario" fld="11" baseField="0" baseItem="0" numFmtId="3"/>
  </dataFields>
  <formats count="6">
    <format dxfId="7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2" cacheId="4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13:H29" firstHeaderRow="0" firstDataRow="1" firstDataCol="1"/>
  <pivotFields count="16">
    <pivotField axis="axisRow" showAll="0">
      <items count="5">
        <item x="1"/>
        <item x="0"/>
        <item x="3"/>
        <item x="2"/>
        <item t="default"/>
      </items>
    </pivotField>
    <pivotField axis="axisRow" showAll="0">
      <items count="13">
        <item x="9"/>
        <item x="10"/>
        <item x="7"/>
        <item x="4"/>
        <item x="3"/>
        <item x="2"/>
        <item x="5"/>
        <item x="1"/>
        <item x="8"/>
        <item x="6"/>
        <item x="0"/>
        <item x="11"/>
        <item t="default"/>
      </items>
    </pivotField>
    <pivotField showAll="0"/>
    <pivotField showAll="0"/>
    <pivotField dataField="1" numFmtId="4" showAll="0"/>
    <pivotField dataField="1" numFmtId="4" showAll="0"/>
    <pivotField numFmtId="4" showAll="0"/>
    <pivotField numFmtId="4" showAll="0"/>
    <pivotField numFmtId="4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16">
    <i>
      <x/>
    </i>
    <i r="1">
      <x v="5"/>
    </i>
    <i r="1">
      <x v="8"/>
    </i>
    <i>
      <x v="1"/>
    </i>
    <i r="1">
      <x v="1"/>
    </i>
    <i r="1">
      <x v="7"/>
    </i>
    <i r="1">
      <x v="10"/>
    </i>
    <i>
      <x v="2"/>
    </i>
    <i r="1">
      <x v="9"/>
    </i>
    <i>
      <x v="3"/>
    </i>
    <i r="1">
      <x/>
    </i>
    <i r="1">
      <x v="2"/>
    </i>
    <i r="1">
      <x v="3"/>
    </i>
    <i r="1">
      <x v="4"/>
    </i>
    <i r="1">
      <x v="6"/>
    </i>
    <i r="1">
      <x v="1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Venta mes curso" fld="5" baseField="0" baseItem="0"/>
    <dataField name="Venta comparable" fld="4" baseField="0" baseItem="0"/>
    <dataField name="Variación_" fld="9" baseField="0" baseItem="0" numFmtId="4"/>
    <dataField name="%Crec." fld="10" baseField="0" baseItem="0" numFmtId="164"/>
    <dataField name="Venta Perdida_" fld="13" baseField="0" baseItem="0"/>
    <dataField name="Suma de Venta Proyectada" fld="12" baseField="0" baseItem="0" numFmtId="4"/>
    <dataField name="Suma de Días Inv" fld="11" baseField="0" baseItem="0" numFmtId="4"/>
  </dataFields>
  <formats count="2">
    <format dxfId="86">
      <pivotArea outline="0" collapsedLevelsAreSubtotals="1" fieldPosition="0"/>
    </format>
    <format dxfId="8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"/>
  <sheetViews>
    <sheetView tabSelected="1" workbookViewId="0">
      <selection activeCell="F10" sqref="F10"/>
    </sheetView>
  </sheetViews>
  <sheetFormatPr baseColWidth="10" defaultRowHeight="14.4" x14ac:dyDescent="0.3"/>
  <cols>
    <col min="1" max="1" width="21.5546875" bestFit="1" customWidth="1"/>
    <col min="2" max="3" width="15.21875" bestFit="1" customWidth="1"/>
    <col min="4" max="4" width="16.88671875" bestFit="1" customWidth="1"/>
    <col min="5" max="5" width="15" bestFit="1" customWidth="1"/>
    <col min="6" max="6" width="20.88671875" bestFit="1" customWidth="1"/>
    <col min="7" max="7" width="24.109375" bestFit="1" customWidth="1"/>
    <col min="8" max="8" width="15.44140625" bestFit="1" customWidth="1"/>
    <col min="9" max="9" width="15.109375" bestFit="1" customWidth="1"/>
  </cols>
  <sheetData>
    <row r="1" spans="1:9" x14ac:dyDescent="0.3">
      <c r="A1" t="s">
        <v>139</v>
      </c>
      <c r="B1" t="s">
        <v>140</v>
      </c>
      <c r="C1" t="s">
        <v>141</v>
      </c>
      <c r="D1" t="s">
        <v>144</v>
      </c>
      <c r="E1" t="s">
        <v>143</v>
      </c>
      <c r="F1" t="s">
        <v>142</v>
      </c>
    </row>
    <row r="2" spans="1:9" x14ac:dyDescent="0.3">
      <c r="A2" s="9">
        <v>6312117529.0207348</v>
      </c>
      <c r="B2" s="9">
        <v>568967401.93077564</v>
      </c>
      <c r="C2" s="8">
        <v>9.9068871497369357E-2</v>
      </c>
      <c r="D2" s="6">
        <v>0</v>
      </c>
      <c r="E2" s="9">
        <v>18695924147.905613</v>
      </c>
      <c r="F2" s="9">
        <v>22.357920636816033</v>
      </c>
    </row>
    <row r="5" spans="1:9" x14ac:dyDescent="0.3">
      <c r="A5" s="7" t="s">
        <v>131</v>
      </c>
    </row>
    <row r="6" spans="1:9" x14ac:dyDescent="0.3">
      <c r="A6" s="9"/>
    </row>
    <row r="7" spans="1:9" x14ac:dyDescent="0.3">
      <c r="A7" t="s">
        <v>16</v>
      </c>
      <c r="B7" s="10">
        <v>44936</v>
      </c>
    </row>
    <row r="8" spans="1:9" x14ac:dyDescent="0.3">
      <c r="A8" t="s">
        <v>4</v>
      </c>
      <c r="B8" s="10">
        <v>44936</v>
      </c>
    </row>
    <row r="9" spans="1:9" x14ac:dyDescent="0.3">
      <c r="A9" t="s">
        <v>40</v>
      </c>
      <c r="B9" s="10">
        <v>44937</v>
      </c>
    </row>
    <row r="10" spans="1:9" x14ac:dyDescent="0.3">
      <c r="A10" t="s">
        <v>21</v>
      </c>
      <c r="B10" s="10">
        <v>44937</v>
      </c>
    </row>
    <row r="13" spans="1:9" x14ac:dyDescent="0.3">
      <c r="A13" s="3" t="s">
        <v>125</v>
      </c>
      <c r="B13" t="s">
        <v>145</v>
      </c>
      <c r="C13" t="s">
        <v>146</v>
      </c>
      <c r="D13" t="s">
        <v>147</v>
      </c>
      <c r="E13" t="s">
        <v>148</v>
      </c>
      <c r="F13" t="s">
        <v>149</v>
      </c>
      <c r="G13" t="s">
        <v>133</v>
      </c>
      <c r="H13" t="s">
        <v>130</v>
      </c>
    </row>
    <row r="14" spans="1:9" x14ac:dyDescent="0.3">
      <c r="A14" s="4" t="s">
        <v>16</v>
      </c>
      <c r="B14" s="9">
        <v>1977574497.4900002</v>
      </c>
      <c r="C14" s="9">
        <v>1458535763.6400001</v>
      </c>
      <c r="D14" s="9">
        <v>519038733.85000014</v>
      </c>
      <c r="E14" s="8">
        <v>0.35586287754416074</v>
      </c>
      <c r="F14" s="9">
        <v>0</v>
      </c>
      <c r="G14" s="9">
        <v>6130480942.2189999</v>
      </c>
      <c r="H14" s="9">
        <v>17.46533580789832</v>
      </c>
      <c r="I14" s="2"/>
    </row>
    <row r="15" spans="1:9" x14ac:dyDescent="0.3">
      <c r="A15" s="5" t="s">
        <v>17</v>
      </c>
      <c r="B15" s="9">
        <v>1289544508.9300003</v>
      </c>
      <c r="C15" s="9">
        <v>974261508.41999996</v>
      </c>
      <c r="D15" s="9">
        <v>315283000.51000035</v>
      </c>
      <c r="E15" s="8">
        <v>0.32361229278297959</v>
      </c>
      <c r="F15" s="9">
        <v>0</v>
      </c>
      <c r="G15" s="9">
        <v>3997587977.683001</v>
      </c>
      <c r="H15" s="9">
        <v>16.752304533729056</v>
      </c>
    </row>
    <row r="16" spans="1:9" x14ac:dyDescent="0.3">
      <c r="A16" s="5" t="s">
        <v>46</v>
      </c>
      <c r="B16" s="9">
        <v>688029988.56000006</v>
      </c>
      <c r="C16" s="9">
        <v>484274255.22000009</v>
      </c>
      <c r="D16" s="9">
        <v>203755733.33999997</v>
      </c>
      <c r="E16" s="8">
        <v>0.42074450818665993</v>
      </c>
      <c r="F16" s="9">
        <v>0</v>
      </c>
      <c r="G16" s="9">
        <v>2132892964.5359993</v>
      </c>
      <c r="H16" s="9">
        <v>18.879680848239367</v>
      </c>
    </row>
    <row r="17" spans="1:8" x14ac:dyDescent="0.3">
      <c r="A17" s="4" t="s">
        <v>4</v>
      </c>
      <c r="B17" s="9">
        <v>1241626221</v>
      </c>
      <c r="C17" s="9">
        <v>1159594564</v>
      </c>
      <c r="D17" s="9">
        <v>82031657</v>
      </c>
      <c r="E17" s="8">
        <v>7.0741670879374705E-2</v>
      </c>
      <c r="F17" s="9">
        <v>0</v>
      </c>
      <c r="G17" s="9">
        <v>3849041285.0999999</v>
      </c>
      <c r="H17" s="9">
        <v>31.481065036017078</v>
      </c>
    </row>
    <row r="18" spans="1:8" x14ac:dyDescent="0.3">
      <c r="A18" s="5" t="s">
        <v>53</v>
      </c>
      <c r="B18" s="9">
        <v>146190952</v>
      </c>
      <c r="C18" s="9">
        <v>120379479</v>
      </c>
      <c r="D18" s="9">
        <v>25811473</v>
      </c>
      <c r="E18" s="8">
        <v>0.21441755035341198</v>
      </c>
      <c r="F18" s="9">
        <v>0</v>
      </c>
      <c r="G18" s="9">
        <v>453191951.19999999</v>
      </c>
      <c r="H18" s="9">
        <v>48.848659382880584</v>
      </c>
    </row>
    <row r="19" spans="1:8" x14ac:dyDescent="0.3">
      <c r="A19" s="5" t="s">
        <v>12</v>
      </c>
      <c r="B19" s="9">
        <v>191216802</v>
      </c>
      <c r="C19" s="9">
        <v>146044425</v>
      </c>
      <c r="D19" s="9">
        <v>45172377</v>
      </c>
      <c r="E19" s="8">
        <v>0.30930572666501993</v>
      </c>
      <c r="F19" s="9">
        <v>0</v>
      </c>
      <c r="G19" s="9">
        <v>592772086.19999993</v>
      </c>
      <c r="H19" s="9">
        <v>37.003895392650058</v>
      </c>
    </row>
    <row r="20" spans="1:8" x14ac:dyDescent="0.3">
      <c r="A20" s="5" t="s">
        <v>5</v>
      </c>
      <c r="B20" s="9">
        <v>904218467</v>
      </c>
      <c r="C20" s="9">
        <v>893170660</v>
      </c>
      <c r="D20" s="9">
        <v>11047807</v>
      </c>
      <c r="E20" s="8">
        <v>1.2369200528821671E-2</v>
      </c>
      <c r="F20" s="9">
        <v>0</v>
      </c>
      <c r="G20" s="9">
        <v>2803077247.6999989</v>
      </c>
      <c r="H20" s="9">
        <v>28.016792803859783</v>
      </c>
    </row>
    <row r="21" spans="1:8" x14ac:dyDescent="0.3">
      <c r="A21" s="4" t="s">
        <v>40</v>
      </c>
      <c r="B21" s="9">
        <v>363516570.53073615</v>
      </c>
      <c r="C21" s="9">
        <v>328630884.44995183</v>
      </c>
      <c r="D21" s="9">
        <v>34885686.080784321</v>
      </c>
      <c r="E21" s="8">
        <v>0.10615461824038382</v>
      </c>
      <c r="F21" s="9">
        <v>0</v>
      </c>
      <c r="G21" s="9">
        <v>1024455789.6775291</v>
      </c>
      <c r="H21" s="9">
        <v>28.036099159704357</v>
      </c>
    </row>
    <row r="22" spans="1:8" x14ac:dyDescent="0.3">
      <c r="A22" s="5" t="s">
        <v>40</v>
      </c>
      <c r="B22" s="9">
        <v>363516570.53073615</v>
      </c>
      <c r="C22" s="9">
        <v>328630884.44995183</v>
      </c>
      <c r="D22" s="9">
        <v>34885686.080784321</v>
      </c>
      <c r="E22" s="8">
        <v>0.10615461824038382</v>
      </c>
      <c r="F22" s="9">
        <v>0</v>
      </c>
      <c r="G22" s="9">
        <v>1024455789.6775291</v>
      </c>
      <c r="H22" s="9">
        <v>28.036099159704357</v>
      </c>
    </row>
    <row r="23" spans="1:8" x14ac:dyDescent="0.3">
      <c r="A23" s="4" t="s">
        <v>21</v>
      </c>
      <c r="B23" s="9">
        <v>2729400240</v>
      </c>
      <c r="C23" s="9">
        <v>2796388915</v>
      </c>
      <c r="D23" s="9">
        <v>-66988675</v>
      </c>
      <c r="E23" s="8">
        <v>-2.3955421451096689E-2</v>
      </c>
      <c r="F23" s="9">
        <v>0</v>
      </c>
      <c r="G23" s="9">
        <v>7691946130.9090862</v>
      </c>
      <c r="H23" s="9">
        <v>21.299248241002978</v>
      </c>
    </row>
    <row r="24" spans="1:8" x14ac:dyDescent="0.3">
      <c r="A24" s="5" t="s">
        <v>50</v>
      </c>
      <c r="B24" s="9">
        <v>555440498</v>
      </c>
      <c r="C24" s="9">
        <v>493381457</v>
      </c>
      <c r="D24" s="9">
        <v>62059041</v>
      </c>
      <c r="E24" s="8">
        <v>0.1257830834935493</v>
      </c>
      <c r="F24" s="9">
        <v>0</v>
      </c>
      <c r="G24" s="9">
        <v>1565332312.5454545</v>
      </c>
      <c r="H24" s="9">
        <v>16.171340454288455</v>
      </c>
    </row>
    <row r="25" spans="1:8" x14ac:dyDescent="0.3">
      <c r="A25" s="5" t="s">
        <v>42</v>
      </c>
      <c r="B25" s="9">
        <v>52970191</v>
      </c>
      <c r="C25" s="9">
        <v>79043803</v>
      </c>
      <c r="D25" s="9">
        <v>-26073612</v>
      </c>
      <c r="E25" s="8">
        <v>-0.3298628230223184</v>
      </c>
      <c r="F25" s="9">
        <v>0</v>
      </c>
      <c r="G25" s="9">
        <v>149279629.18181822</v>
      </c>
      <c r="H25" s="9">
        <v>79.062464806458308</v>
      </c>
    </row>
    <row r="26" spans="1:8" x14ac:dyDescent="0.3">
      <c r="A26" s="5" t="s">
        <v>30</v>
      </c>
      <c r="B26" s="9">
        <v>86605671</v>
      </c>
      <c r="C26" s="9">
        <v>91414710</v>
      </c>
      <c r="D26" s="9">
        <v>-4809039</v>
      </c>
      <c r="E26" s="8">
        <v>-5.2606839752595613E-2</v>
      </c>
      <c r="F26" s="9">
        <v>0</v>
      </c>
      <c r="G26" s="9">
        <v>244070527.36363634</v>
      </c>
      <c r="H26" s="9">
        <v>16.294082359304706</v>
      </c>
    </row>
    <row r="27" spans="1:8" x14ac:dyDescent="0.3">
      <c r="A27" s="5" t="s">
        <v>22</v>
      </c>
      <c r="B27" s="9">
        <v>1442272108</v>
      </c>
      <c r="C27" s="9">
        <v>1525785562</v>
      </c>
      <c r="D27" s="9">
        <v>-83513454</v>
      </c>
      <c r="E27" s="8">
        <v>-5.4734725560340571E-2</v>
      </c>
      <c r="F27" s="9">
        <v>0</v>
      </c>
      <c r="G27" s="9">
        <v>4064585031.6363635</v>
      </c>
      <c r="H27" s="9">
        <v>20.1106537051004</v>
      </c>
    </row>
    <row r="28" spans="1:8" x14ac:dyDescent="0.3">
      <c r="A28" s="5" t="s">
        <v>38</v>
      </c>
      <c r="B28" s="9">
        <v>585208702</v>
      </c>
      <c r="C28" s="9">
        <v>606763383</v>
      </c>
      <c r="D28" s="9">
        <v>-21554681</v>
      </c>
      <c r="E28" s="8">
        <v>-3.5524030625295661E-2</v>
      </c>
      <c r="F28" s="9">
        <v>0</v>
      </c>
      <c r="G28" s="9">
        <v>1649224523.8181827</v>
      </c>
      <c r="H28" s="9">
        <v>23.754218238248079</v>
      </c>
    </row>
    <row r="29" spans="1:8" x14ac:dyDescent="0.3">
      <c r="A29" s="5" t="s">
        <v>21</v>
      </c>
      <c r="B29" s="9">
        <v>6903070</v>
      </c>
      <c r="C29" s="9">
        <v>0</v>
      </c>
      <c r="D29" s="9">
        <v>6903070</v>
      </c>
      <c r="E29" s="8" t="e">
        <v>#DIV/0!</v>
      </c>
      <c r="F29" s="9">
        <v>0</v>
      </c>
      <c r="G29" s="9">
        <v>19454106.363636367</v>
      </c>
      <c r="H29" s="9">
        <v>90.650736181244184</v>
      </c>
    </row>
    <row r="32" spans="1:8" x14ac:dyDescent="0.3">
      <c r="A32" s="3" t="s">
        <v>125</v>
      </c>
      <c r="B32" t="s">
        <v>126</v>
      </c>
      <c r="C32" t="s">
        <v>127</v>
      </c>
      <c r="D32" t="s">
        <v>128</v>
      </c>
      <c r="E32" t="s">
        <v>129</v>
      </c>
      <c r="F32" t="s">
        <v>134</v>
      </c>
      <c r="G32" t="s">
        <v>133</v>
      </c>
      <c r="H32" t="s">
        <v>130</v>
      </c>
    </row>
    <row r="33" spans="1:8" x14ac:dyDescent="0.3">
      <c r="A33" s="4" t="s">
        <v>14</v>
      </c>
      <c r="B33" s="9">
        <v>136571813.34265599</v>
      </c>
      <c r="C33" s="9">
        <v>156117382.773904</v>
      </c>
      <c r="D33" s="9">
        <v>-19545569.431248009</v>
      </c>
      <c r="E33" s="8">
        <v>-0.12519790611372697</v>
      </c>
      <c r="F33" s="9">
        <v>0</v>
      </c>
      <c r="G33" s="9">
        <v>406062473.10966688</v>
      </c>
      <c r="H33" s="9">
        <v>16.406289914322034</v>
      </c>
    </row>
    <row r="34" spans="1:8" x14ac:dyDescent="0.3">
      <c r="A34" s="5" t="s">
        <v>9</v>
      </c>
      <c r="B34" s="9">
        <v>93222253.472655997</v>
      </c>
      <c r="C34" s="9">
        <v>110050366.49390399</v>
      </c>
      <c r="D34" s="9">
        <v>-16828113.021247998</v>
      </c>
      <c r="E34" s="8">
        <v>-0.15291283034645919</v>
      </c>
      <c r="F34" s="9">
        <v>0</v>
      </c>
      <c r="G34" s="9">
        <v>278428046.19448513</v>
      </c>
      <c r="H34" s="9">
        <v>17.858030386716596</v>
      </c>
    </row>
    <row r="35" spans="1:8" x14ac:dyDescent="0.3">
      <c r="A35" s="5" t="s">
        <v>15</v>
      </c>
      <c r="B35" s="9">
        <v>43349559.869999997</v>
      </c>
      <c r="C35" s="9">
        <v>46067016.280000001</v>
      </c>
      <c r="D35" s="9">
        <v>-2717456.4100000039</v>
      </c>
      <c r="E35" s="8">
        <v>-5.8989199419450737E-2</v>
      </c>
      <c r="F35" s="9">
        <v>0</v>
      </c>
      <c r="G35" s="9">
        <v>127634426.9151818</v>
      </c>
      <c r="H35" s="9">
        <v>12.865761360687264</v>
      </c>
    </row>
    <row r="36" spans="1:8" x14ac:dyDescent="0.3">
      <c r="A36" s="4" t="s">
        <v>111</v>
      </c>
      <c r="B36" s="9">
        <v>1886847</v>
      </c>
      <c r="C36" s="9">
        <v>2267692</v>
      </c>
      <c r="D36" s="9">
        <v>-380845</v>
      </c>
      <c r="E36" s="8">
        <v>-0.16794388303173446</v>
      </c>
      <c r="F36" s="9">
        <v>0</v>
      </c>
      <c r="G36" s="9">
        <v>5849225.7000000002</v>
      </c>
      <c r="H36" s="9">
        <v>20.071532559470167</v>
      </c>
    </row>
    <row r="37" spans="1:8" x14ac:dyDescent="0.3">
      <c r="A37" s="5" t="s">
        <v>112</v>
      </c>
      <c r="B37" s="9">
        <v>1886847</v>
      </c>
      <c r="C37" s="9">
        <v>2267692</v>
      </c>
      <c r="D37" s="9">
        <v>-380845</v>
      </c>
      <c r="E37" s="8">
        <v>-0.16794388303173446</v>
      </c>
      <c r="F37" s="9">
        <v>0</v>
      </c>
      <c r="G37" s="9">
        <v>5849225.7000000002</v>
      </c>
      <c r="H37" s="9">
        <v>20.071532559470167</v>
      </c>
    </row>
    <row r="38" spans="1:8" x14ac:dyDescent="0.3">
      <c r="A38" s="4" t="s">
        <v>113</v>
      </c>
      <c r="B38" s="9">
        <v>1935008</v>
      </c>
      <c r="C38" s="9">
        <v>2100339</v>
      </c>
      <c r="D38" s="9">
        <v>-165331</v>
      </c>
      <c r="E38" s="8">
        <v>-7.8716340552644121E-2</v>
      </c>
      <c r="F38" s="9">
        <v>0</v>
      </c>
      <c r="G38" s="9">
        <v>5998524.7999999998</v>
      </c>
      <c r="H38" s="9">
        <v>21.362065348445086</v>
      </c>
    </row>
    <row r="39" spans="1:8" x14ac:dyDescent="0.3">
      <c r="A39" s="5" t="s">
        <v>112</v>
      </c>
      <c r="B39" s="9">
        <v>1935008</v>
      </c>
      <c r="C39" s="9">
        <v>2100339</v>
      </c>
      <c r="D39" s="9">
        <v>-165331</v>
      </c>
      <c r="E39" s="8">
        <v>-7.8716340552644121E-2</v>
      </c>
      <c r="F39" s="9">
        <v>0</v>
      </c>
      <c r="G39" s="9">
        <v>5998524.7999999998</v>
      </c>
      <c r="H39" s="9">
        <v>21.362065348445086</v>
      </c>
    </row>
    <row r="40" spans="1:8" x14ac:dyDescent="0.3">
      <c r="A40" s="4" t="s">
        <v>8</v>
      </c>
      <c r="B40" s="9">
        <v>89754530.069408</v>
      </c>
      <c r="C40" s="9">
        <v>62803334.503071994</v>
      </c>
      <c r="D40" s="9">
        <v>26951195.566335998</v>
      </c>
      <c r="E40" s="8">
        <v>0.42913637913632902</v>
      </c>
      <c r="F40" s="9">
        <v>0</v>
      </c>
      <c r="G40" s="9">
        <v>265682419.14224076</v>
      </c>
      <c r="H40" s="9">
        <v>24.313807647523412</v>
      </c>
    </row>
    <row r="41" spans="1:8" x14ac:dyDescent="0.3">
      <c r="A41" s="5" t="s">
        <v>9</v>
      </c>
      <c r="B41" s="9">
        <v>48474325.804848</v>
      </c>
      <c r="C41" s="9">
        <v>30915316.551279999</v>
      </c>
      <c r="D41" s="9">
        <v>17559009.253568001</v>
      </c>
      <c r="E41" s="8">
        <v>0.56797119396925599</v>
      </c>
      <c r="F41" s="9">
        <v>0</v>
      </c>
      <c r="G41" s="9">
        <v>145891237.7821171</v>
      </c>
      <c r="H41" s="9">
        <v>20.590131830684609</v>
      </c>
    </row>
    <row r="42" spans="1:8" x14ac:dyDescent="0.3">
      <c r="A42" s="5" t="s">
        <v>62</v>
      </c>
      <c r="B42" s="9">
        <v>12262962.584559999</v>
      </c>
      <c r="C42" s="9">
        <v>15359943.041792</v>
      </c>
      <c r="D42" s="9">
        <v>-3096980.4572320003</v>
      </c>
      <c r="E42" s="8">
        <v>-0.20162707952793846</v>
      </c>
      <c r="F42" s="9">
        <v>0</v>
      </c>
      <c r="G42" s="9">
        <v>36216891.297578186</v>
      </c>
      <c r="H42" s="9">
        <v>43.526645337083224</v>
      </c>
    </row>
    <row r="43" spans="1:8" x14ac:dyDescent="0.3">
      <c r="A43" s="5" t="s">
        <v>15</v>
      </c>
      <c r="B43" s="9">
        <v>29017241.68</v>
      </c>
      <c r="C43" s="9">
        <v>16528074.91</v>
      </c>
      <c r="D43" s="9">
        <v>12489166.77</v>
      </c>
      <c r="E43" s="8">
        <v>0.75563348048741386</v>
      </c>
      <c r="F43" s="9">
        <v>0</v>
      </c>
      <c r="G43" s="9">
        <v>83574290.062545449</v>
      </c>
      <c r="H43" s="9">
        <v>22.031558829550768</v>
      </c>
    </row>
    <row r="44" spans="1:8" x14ac:dyDescent="0.3">
      <c r="A44" s="4" t="s">
        <v>57</v>
      </c>
      <c r="B44" s="9">
        <v>26132390.870000001</v>
      </c>
      <c r="C44" s="9">
        <v>51247474.920000002</v>
      </c>
      <c r="D44" s="9">
        <v>-25115084.050000001</v>
      </c>
      <c r="E44" s="8">
        <v>-0.49007456638997265</v>
      </c>
      <c r="F44" s="9">
        <v>0</v>
      </c>
      <c r="G44" s="9">
        <v>78011285.189727277</v>
      </c>
      <c r="H44" s="9">
        <v>26.06591592929388</v>
      </c>
    </row>
    <row r="45" spans="1:8" x14ac:dyDescent="0.3">
      <c r="A45" s="5" t="s">
        <v>11</v>
      </c>
      <c r="B45" s="9">
        <v>26132390.870000001</v>
      </c>
      <c r="C45" s="9">
        <v>51247474.920000002</v>
      </c>
      <c r="D45" s="9">
        <v>-25115084.050000001</v>
      </c>
      <c r="E45" s="8">
        <v>-0.49007456638997265</v>
      </c>
      <c r="F45" s="9">
        <v>0</v>
      </c>
      <c r="G45" s="9">
        <v>78011285.189727277</v>
      </c>
      <c r="H45" s="9">
        <v>26.06591592929388</v>
      </c>
    </row>
    <row r="46" spans="1:8" x14ac:dyDescent="0.3">
      <c r="A46" s="4" t="s">
        <v>23</v>
      </c>
      <c r="B46" s="9">
        <v>878153443.42246401</v>
      </c>
      <c r="C46" s="9">
        <v>1223337527.1995039</v>
      </c>
      <c r="D46" s="9">
        <v>-345184083.77703989</v>
      </c>
      <c r="E46" s="8">
        <v>-0.28216585864674998</v>
      </c>
      <c r="F46" s="9">
        <v>0</v>
      </c>
      <c r="G46" s="9">
        <v>2596240316.2945805</v>
      </c>
      <c r="H46" s="9">
        <v>17.183801364030931</v>
      </c>
    </row>
    <row r="47" spans="1:8" x14ac:dyDescent="0.3">
      <c r="A47" s="5" t="s">
        <v>11</v>
      </c>
      <c r="B47" s="9">
        <v>25514500.40904</v>
      </c>
      <c r="C47" s="9">
        <v>50533862.254735999</v>
      </c>
      <c r="D47" s="9">
        <v>-25019361.845695999</v>
      </c>
      <c r="E47" s="8">
        <v>-0.49510092301229558</v>
      </c>
      <c r="F47" s="9">
        <v>0</v>
      </c>
      <c r="G47" s="9">
        <v>79088671.933658183</v>
      </c>
      <c r="H47" s="9">
        <v>26.588888297095846</v>
      </c>
    </row>
    <row r="48" spans="1:8" x14ac:dyDescent="0.3">
      <c r="A48" s="5" t="s">
        <v>24</v>
      </c>
      <c r="B48" s="9">
        <v>852638943.01342404</v>
      </c>
      <c r="C48" s="9">
        <v>1172803664.944768</v>
      </c>
      <c r="D48" s="9">
        <v>-320164721.93134391</v>
      </c>
      <c r="E48" s="8">
        <v>-0.27299089481138494</v>
      </c>
      <c r="F48" s="9">
        <v>0</v>
      </c>
      <c r="G48" s="9">
        <v>2517151644.3609219</v>
      </c>
      <c r="H48" s="9">
        <v>16.835660908839625</v>
      </c>
    </row>
    <row r="49" spans="1:8" x14ac:dyDescent="0.3">
      <c r="A49" s="4" t="s">
        <v>25</v>
      </c>
      <c r="B49" s="9">
        <v>29525211.989999998</v>
      </c>
      <c r="C49" s="9">
        <v>31969497.060000002</v>
      </c>
      <c r="D49" s="9">
        <v>-2444285.070000004</v>
      </c>
      <c r="E49" s="8">
        <v>-7.6456788338352538E-2</v>
      </c>
      <c r="F49" s="9">
        <v>0</v>
      </c>
      <c r="G49" s="9">
        <v>85139835.268999994</v>
      </c>
      <c r="H49" s="9">
        <v>25.095081217794693</v>
      </c>
    </row>
    <row r="50" spans="1:8" x14ac:dyDescent="0.3">
      <c r="A50" s="5" t="s">
        <v>24</v>
      </c>
      <c r="B50" s="9">
        <v>29525211.989999998</v>
      </c>
      <c r="C50" s="9">
        <v>31969497.060000002</v>
      </c>
      <c r="D50" s="9">
        <v>-2444285.070000004</v>
      </c>
      <c r="E50" s="8">
        <v>-7.6456788338352538E-2</v>
      </c>
      <c r="F50" s="9">
        <v>0</v>
      </c>
      <c r="G50" s="9">
        <v>85139835.268999994</v>
      </c>
      <c r="H50" s="9">
        <v>25.095081217794693</v>
      </c>
    </row>
    <row r="51" spans="1:8" x14ac:dyDescent="0.3">
      <c r="A51" s="4" t="s">
        <v>36</v>
      </c>
      <c r="B51" s="9">
        <v>35179038.318095997</v>
      </c>
      <c r="C51" s="9">
        <v>29466030.455727998</v>
      </c>
      <c r="D51" s="9">
        <v>5713007.8623680025</v>
      </c>
      <c r="E51" s="8">
        <v>0.19388454345595205</v>
      </c>
      <c r="F51" s="9">
        <v>0</v>
      </c>
      <c r="G51" s="9">
        <v>105446588.29672506</v>
      </c>
      <c r="H51" s="9">
        <v>25.284276239137874</v>
      </c>
    </row>
    <row r="52" spans="1:8" x14ac:dyDescent="0.3">
      <c r="A52" s="5" t="s">
        <v>70</v>
      </c>
      <c r="B52" s="9">
        <v>8875700.2899999991</v>
      </c>
      <c r="C52" s="9">
        <v>6409422.6699999999</v>
      </c>
      <c r="D52" s="9">
        <v>2466277.6199999992</v>
      </c>
      <c r="E52" s="8">
        <v>0.38478935576267731</v>
      </c>
      <c r="F52" s="9">
        <v>0</v>
      </c>
      <c r="G52" s="9">
        <v>27075598.453545459</v>
      </c>
      <c r="H52" s="9">
        <v>16.399497598734271</v>
      </c>
    </row>
    <row r="53" spans="1:8" x14ac:dyDescent="0.3">
      <c r="A53" s="5" t="s">
        <v>49</v>
      </c>
      <c r="B53" s="9">
        <v>21260926.84</v>
      </c>
      <c r="C53" s="9">
        <v>840982.85</v>
      </c>
      <c r="D53" s="9">
        <v>20419943.989999998</v>
      </c>
      <c r="E53" s="8">
        <v>24.281046860824805</v>
      </c>
      <c r="F53" s="9">
        <v>0</v>
      </c>
      <c r="G53" s="9">
        <v>63133477.022181824</v>
      </c>
      <c r="H53" s="9">
        <v>18.599943677073053</v>
      </c>
    </row>
    <row r="54" spans="1:8" x14ac:dyDescent="0.3">
      <c r="A54" s="5" t="s">
        <v>37</v>
      </c>
      <c r="B54" s="9">
        <v>5042411.1880959999</v>
      </c>
      <c r="C54" s="9">
        <v>22215624.935727999</v>
      </c>
      <c r="D54" s="9">
        <v>-17173213.747631997</v>
      </c>
      <c r="E54" s="8">
        <v>-0.77302411241258362</v>
      </c>
      <c r="F54" s="9">
        <v>0</v>
      </c>
      <c r="G54" s="9">
        <v>15237512.820997817</v>
      </c>
      <c r="H54" s="9">
        <v>64.732873552042193</v>
      </c>
    </row>
    <row r="55" spans="1:8" x14ac:dyDescent="0.3">
      <c r="A55" s="4" t="s">
        <v>69</v>
      </c>
      <c r="B55" s="9">
        <v>19396781.460000001</v>
      </c>
      <c r="C55" s="9">
        <v>19852397.240000002</v>
      </c>
      <c r="D55" s="9">
        <v>-455615.78000000119</v>
      </c>
      <c r="E55" s="8">
        <v>-2.295016438024898E-2</v>
      </c>
      <c r="F55" s="9">
        <v>0</v>
      </c>
      <c r="G55" s="9">
        <v>59972917.907818183</v>
      </c>
      <c r="H55" s="9">
        <v>26.292937542124875</v>
      </c>
    </row>
    <row r="56" spans="1:8" x14ac:dyDescent="0.3">
      <c r="A56" s="5" t="s">
        <v>70</v>
      </c>
      <c r="B56" s="9">
        <v>19396781.460000001</v>
      </c>
      <c r="C56" s="9">
        <v>19852397.240000002</v>
      </c>
      <c r="D56" s="9">
        <v>-455615.78000000119</v>
      </c>
      <c r="E56" s="8">
        <v>-2.295016438024898E-2</v>
      </c>
      <c r="F56" s="9">
        <v>0</v>
      </c>
      <c r="G56" s="9">
        <v>59972917.907818183</v>
      </c>
      <c r="H56" s="9">
        <v>26.292937542124875</v>
      </c>
    </row>
    <row r="57" spans="1:8" x14ac:dyDescent="0.3">
      <c r="A57" s="4" t="s">
        <v>83</v>
      </c>
      <c r="B57" s="9">
        <v>14183564.120000001</v>
      </c>
      <c r="C57" s="9">
        <v>3397840.32</v>
      </c>
      <c r="D57" s="9">
        <v>10785723.800000001</v>
      </c>
      <c r="E57" s="8">
        <v>3.17428801362861</v>
      </c>
      <c r="F57" s="9">
        <v>0</v>
      </c>
      <c r="G57" s="9">
        <v>42349878.753818177</v>
      </c>
      <c r="H57" s="9">
        <v>77.678930551990561</v>
      </c>
    </row>
    <row r="58" spans="1:8" x14ac:dyDescent="0.3">
      <c r="A58" s="5" t="s">
        <v>84</v>
      </c>
      <c r="B58" s="9">
        <v>14183564.120000001</v>
      </c>
      <c r="C58" s="9">
        <v>3397840.32</v>
      </c>
      <c r="D58" s="9">
        <v>10785723.800000001</v>
      </c>
      <c r="E58" s="8">
        <v>3.17428801362861</v>
      </c>
      <c r="F58" s="9">
        <v>0</v>
      </c>
      <c r="G58" s="9">
        <v>42349878.753818177</v>
      </c>
      <c r="H58" s="9">
        <v>77.678930551990561</v>
      </c>
    </row>
    <row r="59" spans="1:8" x14ac:dyDescent="0.3">
      <c r="A59" s="4" t="s">
        <v>107</v>
      </c>
      <c r="B59" s="9">
        <v>13828419.198047999</v>
      </c>
      <c r="C59" s="9">
        <v>15494951.753040001</v>
      </c>
      <c r="D59" s="9">
        <v>-1666532.5549920015</v>
      </c>
      <c r="E59" s="8">
        <v>-0.10755325873570658</v>
      </c>
      <c r="F59" s="9">
        <v>0</v>
      </c>
      <c r="G59" s="9">
        <v>41266664.046771646</v>
      </c>
      <c r="H59" s="9">
        <v>110.37148816591829</v>
      </c>
    </row>
    <row r="60" spans="1:8" x14ac:dyDescent="0.3">
      <c r="A60" s="5" t="s">
        <v>84</v>
      </c>
      <c r="B60" s="9">
        <v>13828419.198047999</v>
      </c>
      <c r="C60" s="9">
        <v>15494951.753040001</v>
      </c>
      <c r="D60" s="9">
        <v>-1666532.5549920015</v>
      </c>
      <c r="E60" s="8">
        <v>-0.10755325873570658</v>
      </c>
      <c r="F60" s="9">
        <v>0</v>
      </c>
      <c r="G60" s="9">
        <v>41266664.046771646</v>
      </c>
      <c r="H60" s="9">
        <v>110.37148816591829</v>
      </c>
    </row>
    <row r="61" spans="1:8" x14ac:dyDescent="0.3">
      <c r="A61" s="4" t="s">
        <v>88</v>
      </c>
      <c r="B61" s="9">
        <v>11638506.917727999</v>
      </c>
      <c r="C61" s="9">
        <v>7515992.3162559997</v>
      </c>
      <c r="D61" s="9">
        <v>4122514.6014719997</v>
      </c>
      <c r="E61" s="8">
        <v>0.54849904417219786</v>
      </c>
      <c r="F61" s="9">
        <v>0</v>
      </c>
      <c r="G61" s="9">
        <v>33044127.931778912</v>
      </c>
      <c r="H61" s="9">
        <v>48.534196823456377</v>
      </c>
    </row>
    <row r="62" spans="1:8" x14ac:dyDescent="0.3">
      <c r="A62" s="5" t="s">
        <v>84</v>
      </c>
      <c r="B62" s="9">
        <v>11638506.917727999</v>
      </c>
      <c r="C62" s="9">
        <v>7515992.3162559997</v>
      </c>
      <c r="D62" s="9">
        <v>4122514.6014719997</v>
      </c>
      <c r="E62" s="8">
        <v>0.54849904417219786</v>
      </c>
      <c r="F62" s="9">
        <v>0</v>
      </c>
      <c r="G62" s="9">
        <v>33044127.931778912</v>
      </c>
      <c r="H62" s="9">
        <v>48.534196823456377</v>
      </c>
    </row>
    <row r="63" spans="1:8" x14ac:dyDescent="0.3">
      <c r="A63" s="4" t="s">
        <v>78</v>
      </c>
      <c r="B63" s="9">
        <v>577036539.94011199</v>
      </c>
      <c r="C63" s="9">
        <v>524561903.61572796</v>
      </c>
      <c r="D63" s="9">
        <v>52474636.324383974</v>
      </c>
      <c r="E63" s="8">
        <v>0.10003516451096435</v>
      </c>
      <c r="F63" s="9">
        <v>0</v>
      </c>
      <c r="G63" s="9">
        <v>1704705412.9635887</v>
      </c>
      <c r="H63" s="9">
        <v>28.541108765631616</v>
      </c>
    </row>
    <row r="64" spans="1:8" x14ac:dyDescent="0.3">
      <c r="A64" s="5" t="s">
        <v>89</v>
      </c>
      <c r="B64" s="9">
        <v>171016850.756304</v>
      </c>
      <c r="C64" s="9">
        <v>174532180.36747199</v>
      </c>
      <c r="D64" s="9">
        <v>-3515329.6111679971</v>
      </c>
      <c r="E64" s="8">
        <v>-2.0141440986794421E-2</v>
      </c>
      <c r="F64" s="9">
        <v>0</v>
      </c>
      <c r="G64" s="9">
        <v>510519706.41249317</v>
      </c>
      <c r="H64" s="9">
        <v>19.598152178474205</v>
      </c>
    </row>
    <row r="65" spans="1:8" x14ac:dyDescent="0.3">
      <c r="A65" s="5" t="s">
        <v>79</v>
      </c>
      <c r="B65" s="9">
        <v>406019689.18380797</v>
      </c>
      <c r="C65" s="9">
        <v>350028295.51825595</v>
      </c>
      <c r="D65" s="9">
        <v>55991393.66555202</v>
      </c>
      <c r="E65" s="8">
        <v>0.15996247841235381</v>
      </c>
      <c r="F65" s="9">
        <v>0</v>
      </c>
      <c r="G65" s="9">
        <v>1194185706.5510955</v>
      </c>
      <c r="H65" s="9">
        <v>32.66573168272317</v>
      </c>
    </row>
    <row r="66" spans="1:8" x14ac:dyDescent="0.3">
      <c r="A66" s="5" t="s">
        <v>117</v>
      </c>
      <c r="B66" s="9">
        <v>0</v>
      </c>
      <c r="C66" s="9">
        <v>1427.73</v>
      </c>
      <c r="D66" s="9">
        <v>-1427.73</v>
      </c>
      <c r="E66" s="8">
        <v>-1</v>
      </c>
      <c r="F66" s="9">
        <v>0</v>
      </c>
      <c r="G66" s="9">
        <v>0</v>
      </c>
      <c r="H66" s="9" t="e">
        <v>#DIV/0!</v>
      </c>
    </row>
    <row r="67" spans="1:8" x14ac:dyDescent="0.3">
      <c r="A67" s="4" t="s">
        <v>101</v>
      </c>
      <c r="B67" s="9">
        <v>45004548.499375999</v>
      </c>
      <c r="C67" s="9">
        <v>66229513.423072003</v>
      </c>
      <c r="D67" s="9">
        <v>-21224964.923696004</v>
      </c>
      <c r="E67" s="8">
        <v>-0.3204759302414259</v>
      </c>
      <c r="F67" s="9">
        <v>0</v>
      </c>
      <c r="G67" s="9">
        <v>138441348.13260511</v>
      </c>
      <c r="H67" s="9">
        <v>25.908396302660371</v>
      </c>
    </row>
    <row r="68" spans="1:8" x14ac:dyDescent="0.3">
      <c r="A68" s="5" t="s">
        <v>11</v>
      </c>
      <c r="B68" s="9">
        <v>45004548.499375999</v>
      </c>
      <c r="C68" s="9">
        <v>66229513.423072003</v>
      </c>
      <c r="D68" s="9">
        <v>-21224964.923696004</v>
      </c>
      <c r="E68" s="8">
        <v>-0.3204759302414259</v>
      </c>
      <c r="F68" s="9">
        <v>0</v>
      </c>
      <c r="G68" s="9">
        <v>138441348.13260511</v>
      </c>
      <c r="H68" s="9">
        <v>25.908396302660371</v>
      </c>
    </row>
    <row r="69" spans="1:8" x14ac:dyDescent="0.3">
      <c r="A69" s="4" t="s">
        <v>108</v>
      </c>
      <c r="B69" s="9">
        <v>38399625.576352</v>
      </c>
      <c r="C69" s="9">
        <v>38339617.380000003</v>
      </c>
      <c r="D69" s="9">
        <v>60008.196351997554</v>
      </c>
      <c r="E69" s="8">
        <v>1.5651746275199148E-3</v>
      </c>
      <c r="F69" s="9">
        <v>0</v>
      </c>
      <c r="G69" s="9">
        <v>114656276.54417381</v>
      </c>
      <c r="H69" s="9">
        <v>16.114301343984987</v>
      </c>
    </row>
    <row r="70" spans="1:8" x14ac:dyDescent="0.3">
      <c r="A70" s="5" t="s">
        <v>11</v>
      </c>
      <c r="B70" s="9">
        <v>38399625.576352</v>
      </c>
      <c r="C70" s="9">
        <v>38339617.380000003</v>
      </c>
      <c r="D70" s="9">
        <v>60008.196351997554</v>
      </c>
      <c r="E70" s="8">
        <v>1.5651746275199148E-3</v>
      </c>
      <c r="F70" s="9">
        <v>0</v>
      </c>
      <c r="G70" s="9">
        <v>114656276.54417381</v>
      </c>
      <c r="H70" s="9">
        <v>16.114301343984987</v>
      </c>
    </row>
    <row r="71" spans="1:8" x14ac:dyDescent="0.3">
      <c r="A71" s="4" t="s">
        <v>52</v>
      </c>
      <c r="B71" s="9">
        <v>164673903.94534403</v>
      </c>
      <c r="C71" s="9">
        <v>225396874.575008</v>
      </c>
      <c r="D71" s="9">
        <v>-60722970.629663974</v>
      </c>
      <c r="E71" s="8">
        <v>-0.26940467006988805</v>
      </c>
      <c r="F71" s="9">
        <v>0</v>
      </c>
      <c r="G71" s="9">
        <v>488085624.22287858</v>
      </c>
      <c r="H71" s="9">
        <v>34.077313851712788</v>
      </c>
    </row>
    <row r="72" spans="1:8" x14ac:dyDescent="0.3">
      <c r="A72" s="5" t="s">
        <v>7</v>
      </c>
      <c r="B72" s="9">
        <v>164673903.94534403</v>
      </c>
      <c r="C72" s="9">
        <v>225396874.575008</v>
      </c>
      <c r="D72" s="9">
        <v>-60722970.629663974</v>
      </c>
      <c r="E72" s="8">
        <v>-0.26940467006988805</v>
      </c>
      <c r="F72" s="9">
        <v>0</v>
      </c>
      <c r="G72" s="9">
        <v>488085624.22287858</v>
      </c>
      <c r="H72" s="9">
        <v>34.077313851712788</v>
      </c>
    </row>
    <row r="73" spans="1:8" x14ac:dyDescent="0.3">
      <c r="A73" s="4" t="s">
        <v>54</v>
      </c>
      <c r="B73" s="9">
        <v>70097886.293728009</v>
      </c>
      <c r="C73" s="9">
        <v>37716918.035648003</v>
      </c>
      <c r="D73" s="9">
        <v>32380968.258080006</v>
      </c>
      <c r="E73" s="8">
        <v>0.85852635752145112</v>
      </c>
      <c r="F73" s="9">
        <v>0</v>
      </c>
      <c r="G73" s="9">
        <v>205657231.19968799</v>
      </c>
      <c r="H73" s="9">
        <v>102.18700564718161</v>
      </c>
    </row>
    <row r="74" spans="1:8" x14ac:dyDescent="0.3">
      <c r="A74" s="5" t="s">
        <v>55</v>
      </c>
      <c r="B74" s="9">
        <v>70097886.293728009</v>
      </c>
      <c r="C74" s="9">
        <v>37716918.035648003</v>
      </c>
      <c r="D74" s="9">
        <v>32380968.258080006</v>
      </c>
      <c r="E74" s="8">
        <v>0.85852635752145112</v>
      </c>
      <c r="F74" s="9">
        <v>0</v>
      </c>
      <c r="G74" s="9">
        <v>205657231.19968799</v>
      </c>
      <c r="H74" s="9">
        <v>102.18700564718161</v>
      </c>
    </row>
    <row r="75" spans="1:8" x14ac:dyDescent="0.3">
      <c r="A75" s="4" t="s">
        <v>102</v>
      </c>
      <c r="B75" s="9">
        <v>157888800.79680002</v>
      </c>
      <c r="C75" s="9">
        <v>116733165.926256</v>
      </c>
      <c r="D75" s="9">
        <v>41155634.870544016</v>
      </c>
      <c r="E75" s="8">
        <v>0.35256162671492453</v>
      </c>
      <c r="F75" s="9">
        <v>0</v>
      </c>
      <c r="G75" s="9">
        <v>466894057.18280005</v>
      </c>
      <c r="H75" s="9">
        <v>32.081852739369616</v>
      </c>
    </row>
    <row r="76" spans="1:8" x14ac:dyDescent="0.3">
      <c r="A76" s="5" t="s">
        <v>89</v>
      </c>
      <c r="B76" s="9">
        <v>157888800.79680002</v>
      </c>
      <c r="C76" s="9">
        <v>116733165.926256</v>
      </c>
      <c r="D76" s="9">
        <v>41155634.870544016</v>
      </c>
      <c r="E76" s="8">
        <v>0.35256162671492453</v>
      </c>
      <c r="F76" s="9">
        <v>0</v>
      </c>
      <c r="G76" s="9">
        <v>466894057.18280005</v>
      </c>
      <c r="H76" s="9">
        <v>32.081852739369616</v>
      </c>
    </row>
    <row r="77" spans="1:8" x14ac:dyDescent="0.3">
      <c r="A77" s="4" t="s">
        <v>86</v>
      </c>
      <c r="B77" s="9">
        <v>7086633.5139199998</v>
      </c>
      <c r="C77" s="9">
        <v>8834140.6809119992</v>
      </c>
      <c r="D77" s="9">
        <v>-1747507.1669919994</v>
      </c>
      <c r="E77" s="8">
        <v>-0.19781292036336398</v>
      </c>
      <c r="F77" s="9">
        <v>0</v>
      </c>
      <c r="G77" s="9">
        <v>20299408.014047273</v>
      </c>
      <c r="H77" s="9">
        <v>48.289730955579593</v>
      </c>
    </row>
    <row r="78" spans="1:8" x14ac:dyDescent="0.3">
      <c r="A78" s="5" t="s">
        <v>27</v>
      </c>
      <c r="B78" s="9">
        <v>7086633.5139199998</v>
      </c>
      <c r="C78" s="9">
        <v>8834140.6809119992</v>
      </c>
      <c r="D78" s="9">
        <v>-1747507.1669919994</v>
      </c>
      <c r="E78" s="8">
        <v>-0.19781292036336398</v>
      </c>
      <c r="F78" s="9">
        <v>0</v>
      </c>
      <c r="G78" s="9">
        <v>20299408.014047273</v>
      </c>
      <c r="H78" s="9">
        <v>48.289730955579593</v>
      </c>
    </row>
    <row r="79" spans="1:8" x14ac:dyDescent="0.3">
      <c r="A79" s="4" t="s">
        <v>71</v>
      </c>
      <c r="B79" s="9">
        <v>69037859.035791993</v>
      </c>
      <c r="C79" s="9">
        <v>88320948.961120009</v>
      </c>
      <c r="D79" s="9">
        <v>-19283089.925328016</v>
      </c>
      <c r="E79" s="8">
        <v>-0.21832974115593656</v>
      </c>
      <c r="F79" s="9">
        <v>0</v>
      </c>
      <c r="G79" s="9">
        <v>206749460.05886835</v>
      </c>
      <c r="H79" s="9">
        <v>44.811737349202083</v>
      </c>
    </row>
    <row r="80" spans="1:8" x14ac:dyDescent="0.3">
      <c r="A80" s="5" t="s">
        <v>49</v>
      </c>
      <c r="B80" s="9">
        <v>56152831.336000003</v>
      </c>
      <c r="C80" s="9">
        <v>72003473.758671999</v>
      </c>
      <c r="D80" s="9">
        <v>-15850642.422671996</v>
      </c>
      <c r="E80" s="8">
        <v>-0.22013719054440711</v>
      </c>
      <c r="F80" s="9">
        <v>0</v>
      </c>
      <c r="G80" s="9">
        <v>170435894.06854546</v>
      </c>
      <c r="H80" s="9">
        <v>43.454716600961099</v>
      </c>
    </row>
    <row r="81" spans="1:8" x14ac:dyDescent="0.3">
      <c r="A81" s="5" t="s">
        <v>15</v>
      </c>
      <c r="B81" s="9">
        <v>12880304.775488</v>
      </c>
      <c r="C81" s="9">
        <v>16195166.594032001</v>
      </c>
      <c r="D81" s="9">
        <v>-3314861.8185440004</v>
      </c>
      <c r="E81" s="8">
        <v>-0.2046821685530264</v>
      </c>
      <c r="F81" s="9">
        <v>0</v>
      </c>
      <c r="G81" s="9">
        <v>36299040.730920732</v>
      </c>
      <c r="H81" s="9">
        <v>50.24495929581024</v>
      </c>
    </row>
    <row r="82" spans="1:8" x14ac:dyDescent="0.3">
      <c r="A82" s="5" t="s">
        <v>37</v>
      </c>
      <c r="B82" s="9">
        <v>4722.9243040000001</v>
      </c>
      <c r="C82" s="9">
        <v>122308.60841599999</v>
      </c>
      <c r="D82" s="9">
        <v>-117585.68411199999</v>
      </c>
      <c r="E82" s="8">
        <v>-0.96138518486011848</v>
      </c>
      <c r="F82" s="9">
        <v>0</v>
      </c>
      <c r="G82" s="9">
        <v>14525.259402181819</v>
      </c>
      <c r="H82" s="9">
        <v>183.53974673685951</v>
      </c>
    </row>
    <row r="83" spans="1:8" x14ac:dyDescent="0.3">
      <c r="A83" s="4" t="s">
        <v>80</v>
      </c>
      <c r="B83" s="9">
        <v>7706398.9067359995</v>
      </c>
      <c r="C83" s="9">
        <v>6902582.5484800003</v>
      </c>
      <c r="D83" s="9">
        <v>803816.35825599916</v>
      </c>
      <c r="E83" s="8">
        <v>0.11645153862491735</v>
      </c>
      <c r="F83" s="9">
        <v>0</v>
      </c>
      <c r="G83" s="9">
        <v>23222011.246256001</v>
      </c>
      <c r="H83" s="9">
        <v>30.904769329187516</v>
      </c>
    </row>
    <row r="84" spans="1:8" x14ac:dyDescent="0.3">
      <c r="A84" s="5" t="s">
        <v>27</v>
      </c>
      <c r="B84" s="9">
        <v>7706398.9067359995</v>
      </c>
      <c r="C84" s="9">
        <v>6902582.5484800003</v>
      </c>
      <c r="D84" s="9">
        <v>803816.35825599916</v>
      </c>
      <c r="E84" s="8">
        <v>0.11645153862491735</v>
      </c>
      <c r="F84" s="9">
        <v>0</v>
      </c>
      <c r="G84" s="9">
        <v>23222011.246256001</v>
      </c>
      <c r="H84" s="9">
        <v>30.904769329187516</v>
      </c>
    </row>
    <row r="85" spans="1:8" x14ac:dyDescent="0.3">
      <c r="A85" s="4" t="s">
        <v>75</v>
      </c>
      <c r="B85" s="9">
        <v>85268203.791216001</v>
      </c>
      <c r="C85" s="9">
        <v>89328478.181456</v>
      </c>
      <c r="D85" s="9">
        <v>-4060274.3902399987</v>
      </c>
      <c r="E85" s="8">
        <v>-4.5453303055182741E-2</v>
      </c>
      <c r="F85" s="9">
        <v>0</v>
      </c>
      <c r="G85" s="9">
        <v>249679245.81215414</v>
      </c>
      <c r="H85" s="9">
        <v>27.832282517694139</v>
      </c>
    </row>
    <row r="86" spans="1:8" x14ac:dyDescent="0.3">
      <c r="A86" s="5" t="s">
        <v>75</v>
      </c>
      <c r="B86" s="9">
        <v>85268203.791216001</v>
      </c>
      <c r="C86" s="9">
        <v>89328478.181456</v>
      </c>
      <c r="D86" s="9">
        <v>-4060274.3902399987</v>
      </c>
      <c r="E86" s="8">
        <v>-4.5453303055182741E-2</v>
      </c>
      <c r="F86" s="9">
        <v>0</v>
      </c>
      <c r="G86" s="9">
        <v>249679245.81215414</v>
      </c>
      <c r="H86" s="9">
        <v>27.832282517694139</v>
      </c>
    </row>
    <row r="87" spans="1:8" x14ac:dyDescent="0.3">
      <c r="A87" s="4" t="s">
        <v>13</v>
      </c>
      <c r="B87" s="9">
        <v>105633273.83735999</v>
      </c>
      <c r="C87" s="9">
        <v>93788203.849071994</v>
      </c>
      <c r="D87" s="9">
        <v>11845069.988288</v>
      </c>
      <c r="E87" s="8">
        <v>0.12629594663471322</v>
      </c>
      <c r="F87" s="9">
        <v>0</v>
      </c>
      <c r="G87" s="9">
        <v>313834930.24083269</v>
      </c>
      <c r="H87" s="9">
        <v>8.7925980375055044</v>
      </c>
    </row>
    <row r="88" spans="1:8" x14ac:dyDescent="0.3">
      <c r="A88" s="5" t="s">
        <v>9</v>
      </c>
      <c r="B88" s="9">
        <v>76109021.117359996</v>
      </c>
      <c r="C88" s="9">
        <v>64714750.739071995</v>
      </c>
      <c r="D88" s="9">
        <v>11394270.378288001</v>
      </c>
      <c r="E88" s="8">
        <v>0.17606913799651905</v>
      </c>
      <c r="F88" s="9">
        <v>0</v>
      </c>
      <c r="G88" s="9">
        <v>227449826.09065089</v>
      </c>
      <c r="H88" s="9">
        <v>7.6459761977232636</v>
      </c>
    </row>
    <row r="89" spans="1:8" x14ac:dyDescent="0.3">
      <c r="A89" s="5" t="s">
        <v>15</v>
      </c>
      <c r="B89" s="9">
        <v>29524252.719999999</v>
      </c>
      <c r="C89" s="9">
        <v>29073453.109999999</v>
      </c>
      <c r="D89" s="9">
        <v>450799.6099999994</v>
      </c>
      <c r="E89" s="8">
        <v>1.550554068326146E-2</v>
      </c>
      <c r="F89" s="9">
        <v>0</v>
      </c>
      <c r="G89" s="9">
        <v>86385104.15018183</v>
      </c>
      <c r="H89" s="9">
        <v>12.002243319303451</v>
      </c>
    </row>
    <row r="90" spans="1:8" x14ac:dyDescent="0.3">
      <c r="A90" s="4" t="s">
        <v>67</v>
      </c>
      <c r="B90" s="9">
        <v>15093129.671551999</v>
      </c>
      <c r="C90" s="9">
        <v>25934535.155472003</v>
      </c>
      <c r="D90" s="9">
        <v>-10841405.483920004</v>
      </c>
      <c r="E90" s="8">
        <v>-0.4180296820023221</v>
      </c>
      <c r="F90" s="9">
        <v>0</v>
      </c>
      <c r="G90" s="9">
        <v>46571996.382737458</v>
      </c>
      <c r="H90" s="9">
        <v>23.172493222638579</v>
      </c>
    </row>
    <row r="91" spans="1:8" x14ac:dyDescent="0.3">
      <c r="A91" s="5" t="s">
        <v>11</v>
      </c>
      <c r="B91" s="9">
        <v>15093129.671551999</v>
      </c>
      <c r="C91" s="9">
        <v>25934535.155472003</v>
      </c>
      <c r="D91" s="9">
        <v>-10841405.483920004</v>
      </c>
      <c r="E91" s="8">
        <v>-0.4180296820023221</v>
      </c>
      <c r="F91" s="9">
        <v>0</v>
      </c>
      <c r="G91" s="9">
        <v>46571996.382737458</v>
      </c>
      <c r="H91" s="9">
        <v>23.172493222638579</v>
      </c>
    </row>
    <row r="92" spans="1:8" x14ac:dyDescent="0.3">
      <c r="A92" s="4" t="s">
        <v>115</v>
      </c>
      <c r="B92" s="9">
        <v>701178.64</v>
      </c>
      <c r="C92" s="9">
        <v>715038.47</v>
      </c>
      <c r="D92" s="9">
        <v>-13859.829999999958</v>
      </c>
      <c r="E92" s="8">
        <v>-1.9383334717641077E-2</v>
      </c>
      <c r="F92" s="9">
        <v>0</v>
      </c>
      <c r="G92" s="9">
        <v>2173653.784</v>
      </c>
      <c r="H92" s="9">
        <v>57.516718076676803</v>
      </c>
    </row>
    <row r="93" spans="1:8" x14ac:dyDescent="0.3">
      <c r="A93" s="5" t="s">
        <v>115</v>
      </c>
      <c r="B93" s="9">
        <v>701178.64</v>
      </c>
      <c r="C93" s="9">
        <v>715038.47</v>
      </c>
      <c r="D93" s="9">
        <v>-13859.829999999958</v>
      </c>
      <c r="E93" s="8">
        <v>-1.9383334717641077E-2</v>
      </c>
      <c r="F93" s="9">
        <v>0</v>
      </c>
      <c r="G93" s="9">
        <v>2173653.784</v>
      </c>
      <c r="H93" s="9">
        <v>57.516718076676803</v>
      </c>
    </row>
    <row r="94" spans="1:8" x14ac:dyDescent="0.3">
      <c r="A94" s="4" t="s">
        <v>41</v>
      </c>
      <c r="B94" s="9">
        <v>205991455.351632</v>
      </c>
      <c r="C94" s="9">
        <v>166245830.51467198</v>
      </c>
      <c r="D94" s="9">
        <v>39745624.836960018</v>
      </c>
      <c r="E94" s="8">
        <v>0.23907742355951767</v>
      </c>
      <c r="F94" s="9">
        <v>0</v>
      </c>
      <c r="G94" s="9">
        <v>605860115.84832656</v>
      </c>
      <c r="H94" s="9">
        <v>10.306369663579863</v>
      </c>
    </row>
    <row r="95" spans="1:8" x14ac:dyDescent="0.3">
      <c r="A95" s="5" t="s">
        <v>62</v>
      </c>
      <c r="B95" s="9">
        <v>2969616.4</v>
      </c>
      <c r="C95" s="9">
        <v>4877525.4800000004</v>
      </c>
      <c r="D95" s="9">
        <v>-1907909.0800000005</v>
      </c>
      <c r="E95" s="8">
        <v>-0.39116332407145116</v>
      </c>
      <c r="F95" s="9">
        <v>0</v>
      </c>
      <c r="G95" s="9">
        <v>8583441.7636363637</v>
      </c>
      <c r="H95" s="9">
        <v>22.192543276330454</v>
      </c>
    </row>
    <row r="96" spans="1:8" x14ac:dyDescent="0.3">
      <c r="A96" s="5" t="s">
        <v>15</v>
      </c>
      <c r="B96" s="9">
        <v>32414024.795647997</v>
      </c>
      <c r="C96" s="9">
        <v>31277152.470288001</v>
      </c>
      <c r="D96" s="9">
        <v>1136872.3253599964</v>
      </c>
      <c r="E96" s="8">
        <v>3.6348332107277927E-2</v>
      </c>
      <c r="F96" s="9">
        <v>0</v>
      </c>
      <c r="G96" s="9">
        <v>94529356.425462544</v>
      </c>
      <c r="H96" s="9">
        <v>9.4841489499489366</v>
      </c>
    </row>
    <row r="97" spans="1:8" x14ac:dyDescent="0.3">
      <c r="A97" s="5" t="s">
        <v>32</v>
      </c>
      <c r="B97" s="9">
        <v>170607814.15598398</v>
      </c>
      <c r="C97" s="9">
        <v>130091152.564384</v>
      </c>
      <c r="D97" s="9">
        <v>40516661.591599986</v>
      </c>
      <c r="E97" s="8">
        <v>0.3114482483468482</v>
      </c>
      <c r="F97" s="9">
        <v>0</v>
      </c>
      <c r="G97" s="9">
        <v>502747317.65922755</v>
      </c>
      <c r="H97" s="9">
        <v>10.247726414728003</v>
      </c>
    </row>
    <row r="98" spans="1:8" x14ac:dyDescent="0.3">
      <c r="A98" s="4" t="s">
        <v>100</v>
      </c>
      <c r="B98" s="9">
        <v>38211596</v>
      </c>
      <c r="C98" s="9">
        <v>36171730</v>
      </c>
      <c r="D98" s="9">
        <v>2039866</v>
      </c>
      <c r="E98" s="8">
        <v>5.6393929734629776E-2</v>
      </c>
      <c r="F98" s="9">
        <v>0</v>
      </c>
      <c r="G98" s="9">
        <v>114841533.59999999</v>
      </c>
      <c r="H98" s="9">
        <v>28.515665956467949</v>
      </c>
    </row>
    <row r="99" spans="1:8" x14ac:dyDescent="0.3">
      <c r="A99" s="5" t="s">
        <v>35</v>
      </c>
      <c r="B99" s="9">
        <v>38211596</v>
      </c>
      <c r="C99" s="9">
        <v>36171730</v>
      </c>
      <c r="D99" s="9">
        <v>2039866</v>
      </c>
      <c r="E99" s="8">
        <v>5.6393929734629776E-2</v>
      </c>
      <c r="F99" s="9">
        <v>0</v>
      </c>
      <c r="G99" s="9">
        <v>114841533.59999999</v>
      </c>
      <c r="H99" s="9">
        <v>28.515665956467949</v>
      </c>
    </row>
    <row r="100" spans="1:8" x14ac:dyDescent="0.3">
      <c r="A100" s="4" t="s">
        <v>68</v>
      </c>
      <c r="B100" s="9">
        <v>6575326.7191519998</v>
      </c>
      <c r="C100" s="9">
        <v>10982313.400272001</v>
      </c>
      <c r="D100" s="9">
        <v>-4406986.6811200008</v>
      </c>
      <c r="E100" s="8">
        <v>-0.40128036056691407</v>
      </c>
      <c r="F100" s="9">
        <v>0</v>
      </c>
      <c r="G100" s="9">
        <v>19892126.269337453</v>
      </c>
      <c r="H100" s="9">
        <v>29.425231002550014</v>
      </c>
    </row>
    <row r="101" spans="1:8" x14ac:dyDescent="0.3">
      <c r="A101" s="5" t="s">
        <v>49</v>
      </c>
      <c r="B101" s="9">
        <v>4178770.6991520002</v>
      </c>
      <c r="C101" s="9">
        <v>4333068.1002719998</v>
      </c>
      <c r="D101" s="9">
        <v>-154297.40111999959</v>
      </c>
      <c r="E101" s="8">
        <v>-3.560927212529013E-2</v>
      </c>
      <c r="F101" s="9">
        <v>0</v>
      </c>
      <c r="G101" s="9">
        <v>12462802.607337456</v>
      </c>
      <c r="H101" s="9">
        <v>22.860780725349958</v>
      </c>
    </row>
    <row r="102" spans="1:8" x14ac:dyDescent="0.3">
      <c r="A102" s="5" t="s">
        <v>37</v>
      </c>
      <c r="B102" s="9">
        <v>2396556.02</v>
      </c>
      <c r="C102" s="9">
        <v>6649245.2999999998</v>
      </c>
      <c r="D102" s="9">
        <v>-4252689.2799999993</v>
      </c>
      <c r="E102" s="8">
        <v>-0.63957473188724134</v>
      </c>
      <c r="F102" s="9">
        <v>0</v>
      </c>
      <c r="G102" s="9">
        <v>7429323.6620000005</v>
      </c>
      <c r="H102" s="9">
        <v>39.964034405549668</v>
      </c>
    </row>
    <row r="103" spans="1:8" x14ac:dyDescent="0.3">
      <c r="A103" s="4" t="s">
        <v>87</v>
      </c>
      <c r="B103" s="9">
        <v>7471576.7951039998</v>
      </c>
      <c r="C103" s="9">
        <v>7381973.0163039993</v>
      </c>
      <c r="D103" s="9">
        <v>89603.778800000437</v>
      </c>
      <c r="E103" s="8">
        <v>1.2138188340989519E-2</v>
      </c>
      <c r="F103" s="9">
        <v>0</v>
      </c>
      <c r="G103" s="9">
        <v>22241449.052383997</v>
      </c>
      <c r="H103" s="9">
        <v>68.248767989740216</v>
      </c>
    </row>
    <row r="104" spans="1:8" x14ac:dyDescent="0.3">
      <c r="A104" s="5" t="s">
        <v>37</v>
      </c>
      <c r="B104" s="9">
        <v>7471576.7951039998</v>
      </c>
      <c r="C104" s="9">
        <v>7381973.0163039993</v>
      </c>
      <c r="D104" s="9">
        <v>89603.778800000437</v>
      </c>
      <c r="E104" s="8">
        <v>1.2138188340989519E-2</v>
      </c>
      <c r="F104" s="9">
        <v>0</v>
      </c>
      <c r="G104" s="9">
        <v>22241449.052383997</v>
      </c>
      <c r="H104" s="9">
        <v>68.248767989740216</v>
      </c>
    </row>
    <row r="105" spans="1:8" x14ac:dyDescent="0.3">
      <c r="A105" s="4" t="s">
        <v>118</v>
      </c>
      <c r="B105" s="9">
        <v>2137605</v>
      </c>
      <c r="C105" s="9">
        <v>0</v>
      </c>
      <c r="D105" s="9">
        <v>2137605</v>
      </c>
      <c r="E105" s="8" t="e">
        <v>#DIV/0!</v>
      </c>
      <c r="F105" s="9">
        <v>0</v>
      </c>
      <c r="G105" s="9">
        <v>6024159.5454545459</v>
      </c>
      <c r="H105" s="9">
        <v>57.780135323083449</v>
      </c>
    </row>
    <row r="106" spans="1:8" x14ac:dyDescent="0.3">
      <c r="A106" s="5" t="s">
        <v>11</v>
      </c>
      <c r="B106" s="9">
        <v>2137605</v>
      </c>
      <c r="C106" s="9">
        <v>0</v>
      </c>
      <c r="D106" s="9">
        <v>2137605</v>
      </c>
      <c r="E106" s="8" t="e">
        <v>#DIV/0!</v>
      </c>
      <c r="F106" s="9">
        <v>0</v>
      </c>
      <c r="G106" s="9">
        <v>6024159.5454545459</v>
      </c>
      <c r="H106" s="9">
        <v>57.780135323083449</v>
      </c>
    </row>
    <row r="107" spans="1:8" x14ac:dyDescent="0.3">
      <c r="A107" s="4" t="s">
        <v>94</v>
      </c>
      <c r="B107" s="9">
        <v>874006.55</v>
      </c>
      <c r="C107" s="9">
        <v>912384.51</v>
      </c>
      <c r="D107" s="9">
        <v>-38377.959999999963</v>
      </c>
      <c r="E107" s="8">
        <v>-4.2063362079656483E-2</v>
      </c>
      <c r="F107" s="9">
        <v>0</v>
      </c>
      <c r="G107" s="9">
        <v>2709420.3050000002</v>
      </c>
      <c r="H107" s="9">
        <v>18.793395900989264</v>
      </c>
    </row>
    <row r="108" spans="1:8" x14ac:dyDescent="0.3">
      <c r="A108" s="5" t="s">
        <v>11</v>
      </c>
      <c r="B108" s="9">
        <v>874006.55</v>
      </c>
      <c r="C108" s="9">
        <v>912384.51</v>
      </c>
      <c r="D108" s="9">
        <v>-38377.959999999963</v>
      </c>
      <c r="E108" s="8">
        <v>-4.2063362079656483E-2</v>
      </c>
      <c r="F108" s="9">
        <v>0</v>
      </c>
      <c r="G108" s="9">
        <v>2709420.3050000002</v>
      </c>
      <c r="H108" s="9">
        <v>18.793395900989264</v>
      </c>
    </row>
    <row r="109" spans="1:8" x14ac:dyDescent="0.3">
      <c r="A109" s="4" t="s">
        <v>81</v>
      </c>
      <c r="B109" s="9">
        <v>20497394.151471999</v>
      </c>
      <c r="C109" s="9">
        <v>4867277.2516799998</v>
      </c>
      <c r="D109" s="9">
        <v>15630116.899791999</v>
      </c>
      <c r="E109" s="8">
        <v>3.2112649622326477</v>
      </c>
      <c r="F109" s="9">
        <v>0</v>
      </c>
      <c r="G109" s="9">
        <v>61650721.961421095</v>
      </c>
      <c r="H109" s="9">
        <v>18.164629110704258</v>
      </c>
    </row>
    <row r="110" spans="1:8" x14ac:dyDescent="0.3">
      <c r="A110" s="5" t="s">
        <v>82</v>
      </c>
      <c r="B110" s="9">
        <v>20497394.151471999</v>
      </c>
      <c r="C110" s="9">
        <v>4867277.2516799998</v>
      </c>
      <c r="D110" s="9">
        <v>15630116.899791999</v>
      </c>
      <c r="E110" s="8">
        <v>3.2112649622326477</v>
      </c>
      <c r="F110" s="9">
        <v>0</v>
      </c>
      <c r="G110" s="9">
        <v>61650721.961421095</v>
      </c>
      <c r="H110" s="9">
        <v>18.164629110704258</v>
      </c>
    </row>
    <row r="111" spans="1:8" x14ac:dyDescent="0.3">
      <c r="A111" s="4" t="s">
        <v>19</v>
      </c>
      <c r="B111" s="9">
        <v>63360816.842847995</v>
      </c>
      <c r="C111" s="9">
        <v>57077033.753327996</v>
      </c>
      <c r="D111" s="9">
        <v>6283783.0895199999</v>
      </c>
      <c r="E111" s="8">
        <v>0.11009302124348062</v>
      </c>
      <c r="F111" s="9">
        <v>0</v>
      </c>
      <c r="G111" s="9">
        <v>188795212.82429892</v>
      </c>
      <c r="H111" s="9">
        <v>47.46705877889864</v>
      </c>
    </row>
    <row r="112" spans="1:8" x14ac:dyDescent="0.3">
      <c r="A112" s="5" t="s">
        <v>20</v>
      </c>
      <c r="B112" s="9">
        <v>63360816.842847995</v>
      </c>
      <c r="C112" s="9">
        <v>57077033.753327996</v>
      </c>
      <c r="D112" s="9">
        <v>6283783.0895199999</v>
      </c>
      <c r="E112" s="8">
        <v>0.11009302124348062</v>
      </c>
      <c r="F112" s="9">
        <v>0</v>
      </c>
      <c r="G112" s="9">
        <v>188795212.82429892</v>
      </c>
      <c r="H112" s="9">
        <v>47.46705877889864</v>
      </c>
    </row>
    <row r="113" spans="1:8" x14ac:dyDescent="0.3">
      <c r="A113" s="4" t="s">
        <v>116</v>
      </c>
      <c r="B113" s="9">
        <v>15070878.960000001</v>
      </c>
      <c r="C113" s="9">
        <v>11541751.82</v>
      </c>
      <c r="D113" s="9">
        <v>3529127.1400000006</v>
      </c>
      <c r="E113" s="8">
        <v>0.30577049264606354</v>
      </c>
      <c r="F113" s="9">
        <v>0</v>
      </c>
      <c r="G113" s="9">
        <v>46718027.103272729</v>
      </c>
      <c r="H113" s="9">
        <v>36.997541902098966</v>
      </c>
    </row>
    <row r="114" spans="1:8" x14ac:dyDescent="0.3">
      <c r="A114" s="5" t="s">
        <v>20</v>
      </c>
      <c r="B114" s="9">
        <v>15070878.960000001</v>
      </c>
      <c r="C114" s="9">
        <v>11541751.82</v>
      </c>
      <c r="D114" s="9">
        <v>3529127.1400000006</v>
      </c>
      <c r="E114" s="8">
        <v>0.30577049264606354</v>
      </c>
      <c r="F114" s="9">
        <v>0</v>
      </c>
      <c r="G114" s="9">
        <v>46718027.103272729</v>
      </c>
      <c r="H114" s="9">
        <v>36.997541902098966</v>
      </c>
    </row>
    <row r="115" spans="1:8" x14ac:dyDescent="0.3">
      <c r="A115" s="4" t="s">
        <v>91</v>
      </c>
      <c r="B115" s="9">
        <v>10290129.240399998</v>
      </c>
      <c r="C115" s="9">
        <v>18618489.720592</v>
      </c>
      <c r="D115" s="9">
        <v>-8328360.4801920019</v>
      </c>
      <c r="E115" s="8">
        <v>-0.4473166516283465</v>
      </c>
      <c r="F115" s="9">
        <v>0</v>
      </c>
      <c r="G115" s="9">
        <v>31834555.400309093</v>
      </c>
      <c r="H115" s="9">
        <v>18.144830518848462</v>
      </c>
    </row>
    <row r="116" spans="1:8" x14ac:dyDescent="0.3">
      <c r="A116" s="5" t="s">
        <v>92</v>
      </c>
      <c r="B116" s="9">
        <v>10290129.240399998</v>
      </c>
      <c r="C116" s="9">
        <v>18618489.720592</v>
      </c>
      <c r="D116" s="9">
        <v>-8328360.4801920019</v>
      </c>
      <c r="E116" s="8">
        <v>-0.4473166516283465</v>
      </c>
      <c r="F116" s="9">
        <v>0</v>
      </c>
      <c r="G116" s="9">
        <v>31834555.400309093</v>
      </c>
      <c r="H116" s="9">
        <v>18.144830518848462</v>
      </c>
    </row>
    <row r="117" spans="1:8" x14ac:dyDescent="0.3">
      <c r="A117" s="4" t="s">
        <v>76</v>
      </c>
      <c r="B117" s="9">
        <v>63977891</v>
      </c>
      <c r="C117" s="9">
        <v>68686868</v>
      </c>
      <c r="D117" s="9">
        <v>-4708977</v>
      </c>
      <c r="E117" s="8">
        <v>-6.8557165832630482E-2</v>
      </c>
      <c r="F117" s="9">
        <v>0</v>
      </c>
      <c r="G117" s="9">
        <v>184928856.71818179</v>
      </c>
      <c r="H117" s="9">
        <v>17.397142416753614</v>
      </c>
    </row>
    <row r="118" spans="1:8" x14ac:dyDescent="0.3">
      <c r="A118" s="5" t="s">
        <v>9</v>
      </c>
      <c r="B118" s="9">
        <v>14541319</v>
      </c>
      <c r="C118" s="9">
        <v>15106441</v>
      </c>
      <c r="D118" s="9">
        <v>-565122</v>
      </c>
      <c r="E118" s="8">
        <v>-3.7409340823559963E-2</v>
      </c>
      <c r="F118" s="9">
        <v>0</v>
      </c>
      <c r="G118" s="9">
        <v>44805828.299999997</v>
      </c>
      <c r="H118" s="9">
        <v>28.614365216582819</v>
      </c>
    </row>
    <row r="119" spans="1:8" x14ac:dyDescent="0.3">
      <c r="A119" s="5" t="s">
        <v>15</v>
      </c>
      <c r="B119" s="9">
        <v>49436572</v>
      </c>
      <c r="C119" s="9">
        <v>53580427</v>
      </c>
      <c r="D119" s="9">
        <v>-4143855</v>
      </c>
      <c r="E119" s="8">
        <v>-7.7338969321763706E-2</v>
      </c>
      <c r="F119" s="9">
        <v>0</v>
      </c>
      <c r="G119" s="9">
        <v>140123028.41818181</v>
      </c>
      <c r="H119" s="9">
        <v>14.079487155573178</v>
      </c>
    </row>
    <row r="120" spans="1:8" x14ac:dyDescent="0.3">
      <c r="A120" s="4" t="s">
        <v>18</v>
      </c>
      <c r="B120" s="9">
        <v>138654675.13999999</v>
      </c>
      <c r="C120" s="9">
        <v>94783823.609999985</v>
      </c>
      <c r="D120" s="9">
        <v>43870851.529999986</v>
      </c>
      <c r="E120" s="8">
        <v>0.46285167509713621</v>
      </c>
      <c r="F120" s="9">
        <v>0</v>
      </c>
      <c r="G120" s="9">
        <v>405741486.27945453</v>
      </c>
      <c r="H120" s="9">
        <v>15.448546576919551</v>
      </c>
    </row>
    <row r="121" spans="1:8" x14ac:dyDescent="0.3">
      <c r="A121" s="5" t="s">
        <v>9</v>
      </c>
      <c r="B121" s="9">
        <v>17776402</v>
      </c>
      <c r="C121" s="9">
        <v>25271692</v>
      </c>
      <c r="D121" s="9">
        <v>-7495290</v>
      </c>
      <c r="E121" s="8">
        <v>-0.29658837247620778</v>
      </c>
      <c r="F121" s="9">
        <v>0</v>
      </c>
      <c r="G121" s="9">
        <v>54757761.963636369</v>
      </c>
      <c r="H121" s="9">
        <v>19.932900187872832</v>
      </c>
    </row>
    <row r="122" spans="1:8" x14ac:dyDescent="0.3">
      <c r="A122" s="5" t="s">
        <v>15</v>
      </c>
      <c r="B122" s="9">
        <v>120878273.14</v>
      </c>
      <c r="C122" s="9">
        <v>69512131.609999985</v>
      </c>
      <c r="D122" s="9">
        <v>51366141.530000016</v>
      </c>
      <c r="E122" s="8">
        <v>0.73895218489617587</v>
      </c>
      <c r="F122" s="9">
        <v>0</v>
      </c>
      <c r="G122" s="9">
        <v>350983724.31581819</v>
      </c>
      <c r="H122" s="9">
        <v>14.770016212196241</v>
      </c>
    </row>
    <row r="123" spans="1:8" x14ac:dyDescent="0.3">
      <c r="A123" s="4" t="s">
        <v>74</v>
      </c>
      <c r="B123" s="9">
        <v>25451513.466239996</v>
      </c>
      <c r="C123" s="9">
        <v>18976957.648352001</v>
      </c>
      <c r="D123" s="9">
        <v>6474555.8178879954</v>
      </c>
      <c r="E123" s="8">
        <v>0.34117986338290951</v>
      </c>
      <c r="F123" s="9">
        <v>0</v>
      </c>
      <c r="G123" s="9">
        <v>73541655.906039998</v>
      </c>
      <c r="H123" s="9">
        <v>43.077219821489329</v>
      </c>
    </row>
    <row r="124" spans="1:8" x14ac:dyDescent="0.3">
      <c r="A124" s="5" t="s">
        <v>20</v>
      </c>
      <c r="B124" s="9">
        <v>25451513.466239996</v>
      </c>
      <c r="C124" s="9">
        <v>18976957.648352001</v>
      </c>
      <c r="D124" s="9">
        <v>6474555.8178879954</v>
      </c>
      <c r="E124" s="8">
        <v>0.34117986338290951</v>
      </c>
      <c r="F124" s="9">
        <v>0</v>
      </c>
      <c r="G124" s="9">
        <v>73541655.906039998</v>
      </c>
      <c r="H124" s="9">
        <v>43.077219821489329</v>
      </c>
    </row>
    <row r="125" spans="1:8" x14ac:dyDescent="0.3">
      <c r="A125" s="4" t="s">
        <v>120</v>
      </c>
      <c r="B125" s="9">
        <v>444480.8</v>
      </c>
      <c r="C125" s="9">
        <v>481548.09</v>
      </c>
      <c r="D125" s="9">
        <v>-37067.290000000037</v>
      </c>
      <c r="E125" s="8">
        <v>-7.6975261183156257E-2</v>
      </c>
      <c r="F125" s="9">
        <v>0</v>
      </c>
      <c r="G125" s="9">
        <v>1377890.48</v>
      </c>
      <c r="H125" s="9">
        <v>29.135700004854368</v>
      </c>
    </row>
    <row r="126" spans="1:8" x14ac:dyDescent="0.3">
      <c r="A126" s="5" t="s">
        <v>11</v>
      </c>
      <c r="B126" s="9">
        <v>444480.8</v>
      </c>
      <c r="C126" s="9">
        <v>481548.09</v>
      </c>
      <c r="D126" s="9">
        <v>-37067.290000000037</v>
      </c>
      <c r="E126" s="8">
        <v>-7.6975261183156257E-2</v>
      </c>
      <c r="F126" s="9">
        <v>0</v>
      </c>
      <c r="G126" s="9">
        <v>1377890.48</v>
      </c>
      <c r="H126" s="9">
        <v>29.135700004854368</v>
      </c>
    </row>
    <row r="127" spans="1:8" x14ac:dyDescent="0.3">
      <c r="A127" s="4" t="s">
        <v>121</v>
      </c>
      <c r="B127" s="9">
        <v>0</v>
      </c>
      <c r="C127" s="9">
        <v>7135</v>
      </c>
      <c r="D127" s="9">
        <v>-7135</v>
      </c>
      <c r="E127" s="8">
        <v>-1</v>
      </c>
      <c r="F127" s="9">
        <v>0</v>
      </c>
      <c r="G127" s="9">
        <v>0</v>
      </c>
      <c r="H127" s="9" t="e">
        <v>#DIV/0!</v>
      </c>
    </row>
    <row r="128" spans="1:8" x14ac:dyDescent="0.3">
      <c r="A128" s="5" t="s">
        <v>122</v>
      </c>
      <c r="B128" s="9">
        <v>0</v>
      </c>
      <c r="C128" s="9">
        <v>7135</v>
      </c>
      <c r="D128" s="9">
        <v>-7135</v>
      </c>
      <c r="E128" s="8">
        <v>-1</v>
      </c>
      <c r="F128" s="9">
        <v>0</v>
      </c>
      <c r="G128" s="9">
        <v>0</v>
      </c>
      <c r="H128" s="9" t="e">
        <v>#DIV/0!</v>
      </c>
    </row>
    <row r="129" spans="1:8" x14ac:dyDescent="0.3">
      <c r="A129" s="4" t="s">
        <v>58</v>
      </c>
      <c r="B129" s="9">
        <v>134061018.235824</v>
      </c>
      <c r="C129" s="9">
        <v>93205048.570000008</v>
      </c>
      <c r="D129" s="9">
        <v>40855969.665823996</v>
      </c>
      <c r="E129" s="8">
        <v>0.43834502843630663</v>
      </c>
      <c r="F129" s="9">
        <v>0</v>
      </c>
      <c r="G129" s="9">
        <v>386646848.20759481</v>
      </c>
      <c r="H129" s="9">
        <v>14.277519677781626</v>
      </c>
    </row>
    <row r="130" spans="1:8" x14ac:dyDescent="0.3">
      <c r="A130" s="5" t="s">
        <v>9</v>
      </c>
      <c r="B130" s="9">
        <v>1061621</v>
      </c>
      <c r="C130" s="9">
        <v>8310153</v>
      </c>
      <c r="D130" s="9">
        <v>-7248532</v>
      </c>
      <c r="E130" s="8">
        <v>-0.87225012584004169</v>
      </c>
      <c r="F130" s="9">
        <v>0</v>
      </c>
      <c r="G130" s="9">
        <v>3056358.2</v>
      </c>
      <c r="H130" s="9">
        <v>16.260644733913839</v>
      </c>
    </row>
    <row r="131" spans="1:8" x14ac:dyDescent="0.3">
      <c r="A131" s="5" t="s">
        <v>15</v>
      </c>
      <c r="B131" s="9">
        <v>132999397.235824</v>
      </c>
      <c r="C131" s="9">
        <v>84894895.570000008</v>
      </c>
      <c r="D131" s="9">
        <v>48104501.665823996</v>
      </c>
      <c r="E131" s="8">
        <v>0.56663597196087567</v>
      </c>
      <c r="F131" s="9">
        <v>0</v>
      </c>
      <c r="G131" s="9">
        <v>383590490.00759482</v>
      </c>
      <c r="H131" s="9">
        <v>14.2486593990456</v>
      </c>
    </row>
    <row r="132" spans="1:8" x14ac:dyDescent="0.3">
      <c r="A132" s="4" t="s">
        <v>98</v>
      </c>
      <c r="B132" s="9">
        <v>14770824.99</v>
      </c>
      <c r="C132" s="9">
        <v>3681760.8299359996</v>
      </c>
      <c r="D132" s="9">
        <v>11089064.160064001</v>
      </c>
      <c r="E132" s="8">
        <v>3.0118915030819</v>
      </c>
      <c r="F132" s="9">
        <v>0</v>
      </c>
      <c r="G132" s="9">
        <v>43358156.732636362</v>
      </c>
      <c r="H132" s="9">
        <v>61.575190264302321</v>
      </c>
    </row>
    <row r="133" spans="1:8" x14ac:dyDescent="0.3">
      <c r="A133" s="5" t="s">
        <v>99</v>
      </c>
      <c r="B133" s="9">
        <v>14770824.99</v>
      </c>
      <c r="C133" s="9">
        <v>3681760.8299359996</v>
      </c>
      <c r="D133" s="9">
        <v>11089064.160064001</v>
      </c>
      <c r="E133" s="8">
        <v>3.0118915030819</v>
      </c>
      <c r="F133" s="9">
        <v>0</v>
      </c>
      <c r="G133" s="9">
        <v>43358156.732636362</v>
      </c>
      <c r="H133" s="9">
        <v>61.575190264302321</v>
      </c>
    </row>
    <row r="134" spans="1:8" x14ac:dyDescent="0.3">
      <c r="A134" s="4" t="s">
        <v>47</v>
      </c>
      <c r="B134" s="9">
        <v>147753740.67755198</v>
      </c>
      <c r="C134" s="9">
        <v>81850234.587024003</v>
      </c>
      <c r="D134" s="9">
        <v>65903506.090528026</v>
      </c>
      <c r="E134" s="8">
        <v>0.80517186570135924</v>
      </c>
      <c r="F134" s="9">
        <v>0</v>
      </c>
      <c r="G134" s="9">
        <v>429916862.55773741</v>
      </c>
      <c r="H134" s="9">
        <v>11.433829698820572</v>
      </c>
    </row>
    <row r="135" spans="1:8" x14ac:dyDescent="0.3">
      <c r="A135" s="5" t="s">
        <v>9</v>
      </c>
      <c r="B135" s="9">
        <v>84151105.067552</v>
      </c>
      <c r="C135" s="9">
        <v>48899951.467023998</v>
      </c>
      <c r="D135" s="9">
        <v>35251153.600528002</v>
      </c>
      <c r="E135" s="8">
        <v>0.72088320219090296</v>
      </c>
      <c r="F135" s="9">
        <v>0</v>
      </c>
      <c r="G135" s="9">
        <v>246828586.11219203</v>
      </c>
      <c r="H135" s="9">
        <v>9.8690502366398682</v>
      </c>
    </row>
    <row r="136" spans="1:8" x14ac:dyDescent="0.3">
      <c r="A136" s="5" t="s">
        <v>15</v>
      </c>
      <c r="B136" s="9">
        <v>63328221.409999996</v>
      </c>
      <c r="C136" s="9">
        <v>32948015.120000001</v>
      </c>
      <c r="D136" s="9">
        <v>30380206.289999995</v>
      </c>
      <c r="E136" s="8">
        <v>0.92206484000180933</v>
      </c>
      <c r="F136" s="9">
        <v>0</v>
      </c>
      <c r="G136" s="9">
        <v>182237592.42554545</v>
      </c>
      <c r="H136" s="9">
        <v>13.485799604118851</v>
      </c>
    </row>
    <row r="137" spans="1:8" x14ac:dyDescent="0.3">
      <c r="A137" s="5" t="s">
        <v>37</v>
      </c>
      <c r="B137" s="9">
        <v>274414.2</v>
      </c>
      <c r="C137" s="9">
        <v>2268</v>
      </c>
      <c r="D137" s="9">
        <v>272146.2</v>
      </c>
      <c r="E137" s="8">
        <v>119.99391534391535</v>
      </c>
      <c r="F137" s="9">
        <v>0</v>
      </c>
      <c r="G137" s="9">
        <v>850684.02000000014</v>
      </c>
      <c r="H137" s="9">
        <v>8.8414407926447236</v>
      </c>
    </row>
    <row r="138" spans="1:8" x14ac:dyDescent="0.3">
      <c r="A138" s="4" t="s">
        <v>77</v>
      </c>
      <c r="B138" s="9">
        <v>40590874.602544002</v>
      </c>
      <c r="C138" s="9">
        <v>7658461</v>
      </c>
      <c r="D138" s="9">
        <v>32932413.602544002</v>
      </c>
      <c r="E138" s="8">
        <v>4.3001346618522964</v>
      </c>
      <c r="F138" s="9">
        <v>0</v>
      </c>
      <c r="G138" s="9">
        <v>122067723.23380582</v>
      </c>
      <c r="H138" s="9">
        <v>73.408124892137735</v>
      </c>
    </row>
    <row r="139" spans="1:8" x14ac:dyDescent="0.3">
      <c r="A139" s="5" t="s">
        <v>29</v>
      </c>
      <c r="B139" s="9">
        <v>40590874.602544002</v>
      </c>
      <c r="C139" s="9">
        <v>7658461</v>
      </c>
      <c r="D139" s="9">
        <v>32932413.602544002</v>
      </c>
      <c r="E139" s="8">
        <v>4.3001346618522964</v>
      </c>
      <c r="F139" s="9">
        <v>0</v>
      </c>
      <c r="G139" s="9">
        <v>122067723.23380582</v>
      </c>
      <c r="H139" s="9">
        <v>73.408124892137735</v>
      </c>
    </row>
    <row r="140" spans="1:8" x14ac:dyDescent="0.3">
      <c r="A140" s="4" t="s">
        <v>28</v>
      </c>
      <c r="B140" s="9">
        <v>79959473.596735999</v>
      </c>
      <c r="C140" s="9">
        <v>82692983</v>
      </c>
      <c r="D140" s="9">
        <v>-2733509.403264001</v>
      </c>
      <c r="E140" s="8">
        <v>-3.3056122830446219E-2</v>
      </c>
      <c r="F140" s="9">
        <v>0</v>
      </c>
      <c r="G140" s="9">
        <v>236471039.78316507</v>
      </c>
      <c r="H140" s="9">
        <v>43.332047961734084</v>
      </c>
    </row>
    <row r="141" spans="1:8" x14ac:dyDescent="0.3">
      <c r="A141" s="5" t="s">
        <v>29</v>
      </c>
      <c r="B141" s="9">
        <v>79959473.596735999</v>
      </c>
      <c r="C141" s="9">
        <v>82692983</v>
      </c>
      <c r="D141" s="9">
        <v>-2733509.403264001</v>
      </c>
      <c r="E141" s="8">
        <v>-3.3056122830446219E-2</v>
      </c>
      <c r="F141" s="9">
        <v>0</v>
      </c>
      <c r="G141" s="9">
        <v>236471039.78316507</v>
      </c>
      <c r="H141" s="9">
        <v>43.332047961734084</v>
      </c>
    </row>
    <row r="142" spans="1:8" x14ac:dyDescent="0.3">
      <c r="A142" s="4" t="s">
        <v>45</v>
      </c>
      <c r="B142" s="9">
        <v>87818195.722847998</v>
      </c>
      <c r="C142" s="9">
        <v>47113188</v>
      </c>
      <c r="D142" s="9">
        <v>40705007.722847998</v>
      </c>
      <c r="E142" s="8">
        <v>0.86398330172112314</v>
      </c>
      <c r="F142" s="9">
        <v>0</v>
      </c>
      <c r="G142" s="9">
        <v>266489324.32093528</v>
      </c>
      <c r="H142" s="9">
        <v>24.975684148029565</v>
      </c>
    </row>
    <row r="143" spans="1:8" x14ac:dyDescent="0.3">
      <c r="A143" s="5" t="s">
        <v>29</v>
      </c>
      <c r="B143" s="9">
        <v>87818195.722847998</v>
      </c>
      <c r="C143" s="9">
        <v>47113188</v>
      </c>
      <c r="D143" s="9">
        <v>40705007.722847998</v>
      </c>
      <c r="E143" s="8">
        <v>0.86398330172112314</v>
      </c>
      <c r="F143" s="9">
        <v>0</v>
      </c>
      <c r="G143" s="9">
        <v>266489324.32093528</v>
      </c>
      <c r="H143" s="9">
        <v>24.975684148029565</v>
      </c>
    </row>
    <row r="144" spans="1:8" x14ac:dyDescent="0.3">
      <c r="A144" s="4" t="s">
        <v>48</v>
      </c>
      <c r="B144" s="9">
        <v>116322019.491184</v>
      </c>
      <c r="C144" s="9">
        <v>38355705</v>
      </c>
      <c r="D144" s="9">
        <v>77966314.491183996</v>
      </c>
      <c r="E144" s="8">
        <v>2.0327175446568901</v>
      </c>
      <c r="F144" s="9">
        <v>0</v>
      </c>
      <c r="G144" s="9">
        <v>347374169.67906398</v>
      </c>
      <c r="H144" s="9">
        <v>27.909406280549188</v>
      </c>
    </row>
    <row r="145" spans="1:8" x14ac:dyDescent="0.3">
      <c r="A145" s="5" t="s">
        <v>29</v>
      </c>
      <c r="B145" s="9">
        <v>116322019.491184</v>
      </c>
      <c r="C145" s="9">
        <v>38355705</v>
      </c>
      <c r="D145" s="9">
        <v>77966314.491183996</v>
      </c>
      <c r="E145" s="8">
        <v>2.0327175446568901</v>
      </c>
      <c r="F145" s="9">
        <v>0</v>
      </c>
      <c r="G145" s="9">
        <v>347374169.67906398</v>
      </c>
      <c r="H145" s="9">
        <v>27.909406280549188</v>
      </c>
    </row>
    <row r="146" spans="1:8" x14ac:dyDescent="0.3">
      <c r="A146" s="4" t="s">
        <v>90</v>
      </c>
      <c r="B146" s="9">
        <v>156520415.95976001</v>
      </c>
      <c r="C146" s="9">
        <v>166938265.542384</v>
      </c>
      <c r="D146" s="9">
        <v>-10417849.582623988</v>
      </c>
      <c r="E146" s="8">
        <v>-6.2405402073492836E-2</v>
      </c>
      <c r="F146" s="9">
        <v>0</v>
      </c>
      <c r="G146" s="9">
        <v>465081036.50468719</v>
      </c>
      <c r="H146" s="9">
        <v>45.23603247175965</v>
      </c>
    </row>
    <row r="147" spans="1:8" x14ac:dyDescent="0.3">
      <c r="A147" s="5" t="s">
        <v>7</v>
      </c>
      <c r="B147" s="9">
        <v>156520415.95976001</v>
      </c>
      <c r="C147" s="9">
        <v>166938265.542384</v>
      </c>
      <c r="D147" s="9">
        <v>-10417849.582623988</v>
      </c>
      <c r="E147" s="8">
        <v>-6.2405402073492836E-2</v>
      </c>
      <c r="F147" s="9">
        <v>0</v>
      </c>
      <c r="G147" s="9">
        <v>465081036.50468719</v>
      </c>
      <c r="H147" s="9">
        <v>45.23603247175965</v>
      </c>
    </row>
    <row r="148" spans="1:8" x14ac:dyDescent="0.3">
      <c r="A148" s="4" t="s">
        <v>60</v>
      </c>
      <c r="B148" s="9">
        <v>270050108.24264002</v>
      </c>
      <c r="C148" s="9">
        <v>230584799.32268801</v>
      </c>
      <c r="D148" s="9">
        <v>39465308.919952035</v>
      </c>
      <c r="E148" s="8">
        <v>0.17115312473274952</v>
      </c>
      <c r="F148" s="9">
        <v>0</v>
      </c>
      <c r="G148" s="9">
        <v>798632328.3676219</v>
      </c>
      <c r="H148" s="9">
        <v>13.164777872241864</v>
      </c>
    </row>
    <row r="149" spans="1:8" x14ac:dyDescent="0.3">
      <c r="A149" s="5" t="s">
        <v>62</v>
      </c>
      <c r="B149" s="9">
        <v>6232.8</v>
      </c>
      <c r="C149" s="9">
        <v>230712.72</v>
      </c>
      <c r="D149" s="9">
        <v>-224479.92</v>
      </c>
      <c r="E149" s="8">
        <v>-0.97298458446504388</v>
      </c>
      <c r="F149" s="9">
        <v>0</v>
      </c>
      <c r="G149" s="9">
        <v>17565.163636363639</v>
      </c>
      <c r="H149" s="9">
        <v>49.474783335073617</v>
      </c>
    </row>
    <row r="150" spans="1:8" x14ac:dyDescent="0.3">
      <c r="A150" s="5" t="s">
        <v>15</v>
      </c>
      <c r="B150" s="9">
        <v>12952374.673152</v>
      </c>
      <c r="C150" s="9">
        <v>14587435.907919999</v>
      </c>
      <c r="D150" s="9">
        <v>-1635061.2347679995</v>
      </c>
      <c r="E150" s="8">
        <v>-0.11208695243557307</v>
      </c>
      <c r="F150" s="9">
        <v>0</v>
      </c>
      <c r="G150" s="9">
        <v>38530206.345246546</v>
      </c>
      <c r="H150" s="9">
        <v>23.097504242278717</v>
      </c>
    </row>
    <row r="151" spans="1:8" x14ac:dyDescent="0.3">
      <c r="A151" s="5" t="s">
        <v>32</v>
      </c>
      <c r="B151" s="9">
        <v>257091500.76948804</v>
      </c>
      <c r="C151" s="9">
        <v>215766650.69476801</v>
      </c>
      <c r="D151" s="9">
        <v>41324850.074720025</v>
      </c>
      <c r="E151" s="8">
        <v>0.19152565951065248</v>
      </c>
      <c r="F151" s="9">
        <v>0</v>
      </c>
      <c r="G151" s="9">
        <v>760084556.85873902</v>
      </c>
      <c r="H151" s="9">
        <v>12.677568757725446</v>
      </c>
    </row>
    <row r="152" spans="1:8" x14ac:dyDescent="0.3">
      <c r="A152" s="4" t="s">
        <v>109</v>
      </c>
      <c r="B152" s="9">
        <v>4715505</v>
      </c>
      <c r="C152" s="9">
        <v>2906682</v>
      </c>
      <c r="D152" s="9">
        <v>1808823</v>
      </c>
      <c r="E152" s="8">
        <v>0.62229820805991165</v>
      </c>
      <c r="F152" s="9">
        <v>0</v>
      </c>
      <c r="G152" s="9">
        <v>14460104.154545454</v>
      </c>
      <c r="H152" s="9">
        <v>37.174683367530108</v>
      </c>
    </row>
    <row r="153" spans="1:8" x14ac:dyDescent="0.3">
      <c r="A153" s="5" t="s">
        <v>27</v>
      </c>
      <c r="B153" s="9">
        <v>4715505</v>
      </c>
      <c r="C153" s="9">
        <v>2906682</v>
      </c>
      <c r="D153" s="9">
        <v>1808823</v>
      </c>
      <c r="E153" s="8">
        <v>0.62229820805991165</v>
      </c>
      <c r="F153" s="9">
        <v>0</v>
      </c>
      <c r="G153" s="9">
        <v>14460104.154545454</v>
      </c>
      <c r="H153" s="9">
        <v>37.174683367530108</v>
      </c>
    </row>
    <row r="154" spans="1:8" x14ac:dyDescent="0.3">
      <c r="A154" s="4" t="s">
        <v>10</v>
      </c>
      <c r="B154" s="9">
        <v>88169902.270063996</v>
      </c>
      <c r="C154" s="9">
        <v>57143822.825984001</v>
      </c>
      <c r="D154" s="9">
        <v>31026079.444079995</v>
      </c>
      <c r="E154" s="8">
        <v>0.54294721475952867</v>
      </c>
      <c r="F154" s="9">
        <v>0</v>
      </c>
      <c r="G154" s="9">
        <v>272702783.89027131</v>
      </c>
      <c r="H154" s="9">
        <v>13.943473414332484</v>
      </c>
    </row>
    <row r="155" spans="1:8" x14ac:dyDescent="0.3">
      <c r="A155" s="5" t="s">
        <v>11</v>
      </c>
      <c r="B155" s="9">
        <v>88169902.270063996</v>
      </c>
      <c r="C155" s="9">
        <v>57143822.825984001</v>
      </c>
      <c r="D155" s="9">
        <v>31026079.444079995</v>
      </c>
      <c r="E155" s="8">
        <v>0.54294721475952867</v>
      </c>
      <c r="F155" s="9">
        <v>0</v>
      </c>
      <c r="G155" s="9">
        <v>272702783.89027131</v>
      </c>
      <c r="H155" s="9">
        <v>13.943473414332484</v>
      </c>
    </row>
    <row r="156" spans="1:8" x14ac:dyDescent="0.3">
      <c r="A156" s="4" t="s">
        <v>97</v>
      </c>
      <c r="B156" s="9">
        <v>27953978.282224</v>
      </c>
      <c r="C156" s="9">
        <v>40198713.338688001</v>
      </c>
      <c r="D156" s="9">
        <v>-12244735.056464002</v>
      </c>
      <c r="E156" s="8">
        <v>-0.30460514875931211</v>
      </c>
      <c r="F156" s="9">
        <v>0</v>
      </c>
      <c r="G156" s="9">
        <v>82986372.157631278</v>
      </c>
      <c r="H156" s="9">
        <v>19.537337269049946</v>
      </c>
    </row>
    <row r="157" spans="1:8" x14ac:dyDescent="0.3">
      <c r="A157" s="5" t="s">
        <v>27</v>
      </c>
      <c r="B157" s="9">
        <v>27953978.282224</v>
      </c>
      <c r="C157" s="9">
        <v>40198713.338688001</v>
      </c>
      <c r="D157" s="9">
        <v>-12244735.056464002</v>
      </c>
      <c r="E157" s="8">
        <v>-0.30460514875931211</v>
      </c>
      <c r="F157" s="9">
        <v>0</v>
      </c>
      <c r="G157" s="9">
        <v>82986372.157631278</v>
      </c>
      <c r="H157" s="9">
        <v>19.537337269049946</v>
      </c>
    </row>
    <row r="158" spans="1:8" x14ac:dyDescent="0.3">
      <c r="A158" s="4" t="s">
        <v>51</v>
      </c>
      <c r="B158" s="9">
        <v>20193667.702992</v>
      </c>
      <c r="C158" s="9">
        <v>5917993.0172799993</v>
      </c>
      <c r="D158" s="9">
        <v>14275674.685712</v>
      </c>
      <c r="E158" s="8">
        <v>2.4122493291270088</v>
      </c>
      <c r="F158" s="9">
        <v>0</v>
      </c>
      <c r="G158" s="9">
        <v>59955700.39225018</v>
      </c>
      <c r="H158" s="9">
        <v>12.989505188812725</v>
      </c>
    </row>
    <row r="159" spans="1:8" x14ac:dyDescent="0.3">
      <c r="A159" s="5" t="s">
        <v>27</v>
      </c>
      <c r="B159" s="9">
        <v>20193667.702992</v>
      </c>
      <c r="C159" s="9">
        <v>5917993.0172799993</v>
      </c>
      <c r="D159" s="9">
        <v>14275674.685712</v>
      </c>
      <c r="E159" s="8">
        <v>2.4122493291270088</v>
      </c>
      <c r="F159" s="9">
        <v>0</v>
      </c>
      <c r="G159" s="9">
        <v>59955700.39225018</v>
      </c>
      <c r="H159" s="9">
        <v>12.989505188812725</v>
      </c>
    </row>
    <row r="160" spans="1:8" x14ac:dyDescent="0.3">
      <c r="A160" s="4" t="s">
        <v>33</v>
      </c>
      <c r="B160" s="9">
        <v>1111868679.2159519</v>
      </c>
      <c r="C160" s="9">
        <v>732321297.03140807</v>
      </c>
      <c r="D160" s="9">
        <v>379547382.18454397</v>
      </c>
      <c r="E160" s="8">
        <v>0.51827986393828152</v>
      </c>
      <c r="F160" s="9">
        <v>0</v>
      </c>
      <c r="G160" s="9">
        <v>3291379873.2575917</v>
      </c>
      <c r="H160" s="9">
        <v>10.703483636763316</v>
      </c>
    </row>
    <row r="161" spans="1:8" x14ac:dyDescent="0.3">
      <c r="A161" s="5" t="s">
        <v>62</v>
      </c>
      <c r="B161" s="9">
        <v>24734907.919999998</v>
      </c>
      <c r="C161" s="9">
        <v>24629080.800000001</v>
      </c>
      <c r="D161" s="9">
        <v>105827.11999999732</v>
      </c>
      <c r="E161" s="8">
        <v>4.2968359582464533E-3</v>
      </c>
      <c r="F161" s="9">
        <v>0</v>
      </c>
      <c r="G161" s="9">
        <v>72880116.004000008</v>
      </c>
      <c r="H161" s="9">
        <v>20.403637933889215</v>
      </c>
    </row>
    <row r="162" spans="1:8" x14ac:dyDescent="0.3">
      <c r="A162" s="5" t="s">
        <v>15</v>
      </c>
      <c r="B162" s="9">
        <v>244153433.58457598</v>
      </c>
      <c r="C162" s="9">
        <v>122661306.12316799</v>
      </c>
      <c r="D162" s="9">
        <v>121492127.46140799</v>
      </c>
      <c r="E162" s="8">
        <v>0.99046823567502218</v>
      </c>
      <c r="F162" s="9">
        <v>0</v>
      </c>
      <c r="G162" s="9">
        <v>719407009.14407778</v>
      </c>
      <c r="H162" s="9">
        <v>8.7243192143264476</v>
      </c>
    </row>
    <row r="163" spans="1:8" x14ac:dyDescent="0.3">
      <c r="A163" s="5" t="s">
        <v>32</v>
      </c>
      <c r="B163" s="9">
        <v>842980337.71137595</v>
      </c>
      <c r="C163" s="9">
        <v>585030910.10824001</v>
      </c>
      <c r="D163" s="9">
        <v>257949427.60313594</v>
      </c>
      <c r="E163" s="8">
        <v>0.44091589546167947</v>
      </c>
      <c r="F163" s="9">
        <v>0</v>
      </c>
      <c r="G163" s="9">
        <v>2499092748.1095142</v>
      </c>
      <c r="H163" s="9">
        <v>10.971658569226349</v>
      </c>
    </row>
    <row r="164" spans="1:8" x14ac:dyDescent="0.3">
      <c r="A164" s="4" t="s">
        <v>43</v>
      </c>
      <c r="B164" s="9">
        <v>46805556.357728004</v>
      </c>
      <c r="C164" s="9">
        <v>28922570.639791999</v>
      </c>
      <c r="D164" s="9">
        <v>17882985.717936005</v>
      </c>
      <c r="E164" s="8">
        <v>0.61830554208526656</v>
      </c>
      <c r="F164" s="9">
        <v>0</v>
      </c>
      <c r="G164" s="9">
        <v>144668964.78232431</v>
      </c>
      <c r="H164" s="9">
        <v>35.244049294991179</v>
      </c>
    </row>
    <row r="165" spans="1:8" x14ac:dyDescent="0.3">
      <c r="A165" s="5" t="s">
        <v>44</v>
      </c>
      <c r="B165" s="9">
        <v>46805556.357728004</v>
      </c>
      <c r="C165" s="9">
        <v>28922570.639791999</v>
      </c>
      <c r="D165" s="9">
        <v>17882985.717936005</v>
      </c>
      <c r="E165" s="8">
        <v>0.61830554208526656</v>
      </c>
      <c r="F165" s="9">
        <v>0</v>
      </c>
      <c r="G165" s="9">
        <v>144668964.78232431</v>
      </c>
      <c r="H165" s="9">
        <v>35.244049294991179</v>
      </c>
    </row>
    <row r="166" spans="1:8" x14ac:dyDescent="0.3">
      <c r="A166" s="4" t="s">
        <v>72</v>
      </c>
      <c r="B166" s="9">
        <v>40421321.249456003</v>
      </c>
      <c r="C166" s="9">
        <v>33170825.528767999</v>
      </c>
      <c r="D166" s="9">
        <v>7250495.720688004</v>
      </c>
      <c r="E166" s="8">
        <v>0.21858050274931748</v>
      </c>
      <c r="F166" s="9">
        <v>0</v>
      </c>
      <c r="G166" s="9">
        <v>120796439.2622851</v>
      </c>
      <c r="H166" s="9">
        <v>96.689494001700197</v>
      </c>
    </row>
    <row r="167" spans="1:8" x14ac:dyDescent="0.3">
      <c r="A167" s="5" t="s">
        <v>73</v>
      </c>
      <c r="B167" s="9">
        <v>40151233.249456003</v>
      </c>
      <c r="C167" s="9">
        <v>33170825.528767999</v>
      </c>
      <c r="D167" s="9">
        <v>6980407.720688004</v>
      </c>
      <c r="E167" s="8">
        <v>0.21043816695590284</v>
      </c>
      <c r="F167" s="9">
        <v>0</v>
      </c>
      <c r="G167" s="9">
        <v>120035282.171376</v>
      </c>
      <c r="H167" s="9">
        <v>97.062779756958207</v>
      </c>
    </row>
    <row r="168" spans="1:8" x14ac:dyDescent="0.3">
      <c r="A168" s="5" t="s">
        <v>35</v>
      </c>
      <c r="B168" s="9">
        <v>270088</v>
      </c>
      <c r="C168" s="9">
        <v>0</v>
      </c>
      <c r="D168" s="9">
        <v>270088</v>
      </c>
      <c r="E168" s="8" t="e">
        <v>#DIV/0!</v>
      </c>
      <c r="F168" s="9">
        <v>0</v>
      </c>
      <c r="G168" s="9">
        <v>761157.09090909094</v>
      </c>
      <c r="H168" s="9">
        <v>42.28915662707486</v>
      </c>
    </row>
    <row r="169" spans="1:8" x14ac:dyDescent="0.3">
      <c r="A169" s="4" t="s">
        <v>105</v>
      </c>
      <c r="B169" s="9">
        <v>4146572.38</v>
      </c>
      <c r="C169" s="9">
        <v>0</v>
      </c>
      <c r="D169" s="9">
        <v>4146572.38</v>
      </c>
      <c r="E169" s="8" t="e">
        <v>#DIV/0!</v>
      </c>
      <c r="F169" s="9">
        <v>0</v>
      </c>
      <c r="G169" s="9">
        <v>12854374.378</v>
      </c>
      <c r="H169" s="9">
        <v>36.130826846713333</v>
      </c>
    </row>
    <row r="170" spans="1:8" x14ac:dyDescent="0.3">
      <c r="A170" s="5" t="s">
        <v>104</v>
      </c>
      <c r="B170" s="9">
        <v>4146572.38</v>
      </c>
      <c r="C170" s="9">
        <v>0</v>
      </c>
      <c r="D170" s="9">
        <v>4146572.38</v>
      </c>
      <c r="E170" s="8" t="e">
        <v>#DIV/0!</v>
      </c>
      <c r="F170" s="9">
        <v>0</v>
      </c>
      <c r="G170" s="9">
        <v>12854374.378</v>
      </c>
      <c r="H170" s="9">
        <v>36.130826846713333</v>
      </c>
    </row>
    <row r="171" spans="1:8" x14ac:dyDescent="0.3">
      <c r="A171" s="4" t="s">
        <v>65</v>
      </c>
      <c r="B171" s="9">
        <v>40450</v>
      </c>
      <c r="C171" s="9">
        <v>0</v>
      </c>
      <c r="D171" s="9">
        <v>40450</v>
      </c>
      <c r="E171" s="8" t="e">
        <v>#DIV/0!</v>
      </c>
      <c r="F171" s="9">
        <v>0</v>
      </c>
      <c r="G171" s="9">
        <v>125395</v>
      </c>
      <c r="H171" s="9">
        <v>54.658816710609315</v>
      </c>
    </row>
    <row r="172" spans="1:8" x14ac:dyDescent="0.3">
      <c r="A172" s="5" t="s">
        <v>66</v>
      </c>
      <c r="B172" s="9">
        <v>40450</v>
      </c>
      <c r="C172" s="9">
        <v>0</v>
      </c>
      <c r="D172" s="9">
        <v>40450</v>
      </c>
      <c r="E172" s="8" t="e">
        <v>#DIV/0!</v>
      </c>
      <c r="F172" s="9">
        <v>0</v>
      </c>
      <c r="G172" s="9">
        <v>125395</v>
      </c>
      <c r="H172" s="9">
        <v>54.658816710609315</v>
      </c>
    </row>
    <row r="173" spans="1:8" x14ac:dyDescent="0.3">
      <c r="A173" s="4" t="s">
        <v>56</v>
      </c>
      <c r="B173" s="9">
        <v>32135226.620000001</v>
      </c>
      <c r="C173" s="9">
        <v>53337116.370000005</v>
      </c>
      <c r="D173" s="9">
        <v>-21201889.750000004</v>
      </c>
      <c r="E173" s="8">
        <v>-0.39750723685401973</v>
      </c>
      <c r="F173" s="9">
        <v>0</v>
      </c>
      <c r="G173" s="9">
        <v>97733261.383818179</v>
      </c>
      <c r="H173" s="9">
        <v>30.006893516227773</v>
      </c>
    </row>
    <row r="174" spans="1:8" x14ac:dyDescent="0.3">
      <c r="A174" s="5" t="s">
        <v>11</v>
      </c>
      <c r="B174" s="9">
        <v>32135226.620000001</v>
      </c>
      <c r="C174" s="9">
        <v>53337116.370000005</v>
      </c>
      <c r="D174" s="9">
        <v>-21201889.750000004</v>
      </c>
      <c r="E174" s="8">
        <v>-0.39750723685401973</v>
      </c>
      <c r="F174" s="9">
        <v>0</v>
      </c>
      <c r="G174" s="9">
        <v>97733261.383818179</v>
      </c>
      <c r="H174" s="9">
        <v>30.006893516227773</v>
      </c>
    </row>
    <row r="175" spans="1:8" x14ac:dyDescent="0.3">
      <c r="A175" s="4" t="s">
        <v>59</v>
      </c>
      <c r="B175" s="9">
        <v>73120087.882671997</v>
      </c>
      <c r="C175" s="9">
        <v>82432119.015647992</v>
      </c>
      <c r="D175" s="9">
        <v>-9312031.1329759955</v>
      </c>
      <c r="E175" s="8">
        <v>-0.1129660530891885</v>
      </c>
      <c r="F175" s="9">
        <v>0</v>
      </c>
      <c r="G175" s="9">
        <v>215981236.31534833</v>
      </c>
      <c r="H175" s="9">
        <v>16.131306696190887</v>
      </c>
    </row>
    <row r="176" spans="1:8" x14ac:dyDescent="0.3">
      <c r="A176" s="5" t="s">
        <v>32</v>
      </c>
      <c r="B176" s="9">
        <v>73120087.882671997</v>
      </c>
      <c r="C176" s="9">
        <v>82432119.015647992</v>
      </c>
      <c r="D176" s="9">
        <v>-9312031.1329759955</v>
      </c>
      <c r="E176" s="8">
        <v>-0.1129660530891885</v>
      </c>
      <c r="F176" s="9">
        <v>0</v>
      </c>
      <c r="G176" s="9">
        <v>215981236.31534833</v>
      </c>
      <c r="H176" s="9">
        <v>16.131306696190887</v>
      </c>
    </row>
    <row r="177" spans="1:8" x14ac:dyDescent="0.3">
      <c r="A177" s="4" t="s">
        <v>114</v>
      </c>
      <c r="B177" s="9">
        <v>3079155.25</v>
      </c>
      <c r="C177" s="9">
        <v>3420066.4899999998</v>
      </c>
      <c r="D177" s="9">
        <v>-340911.23999999976</v>
      </c>
      <c r="E177" s="8">
        <v>-9.9679711197661475E-2</v>
      </c>
      <c r="F177" s="9">
        <v>0</v>
      </c>
      <c r="G177" s="9">
        <v>9545381.2750000004</v>
      </c>
      <c r="H177" s="9">
        <v>33.14801641220749</v>
      </c>
    </row>
    <row r="178" spans="1:8" x14ac:dyDescent="0.3">
      <c r="A178" s="5" t="s">
        <v>11</v>
      </c>
      <c r="B178" s="9">
        <v>3079155.25</v>
      </c>
      <c r="C178" s="9">
        <v>3420066.4899999998</v>
      </c>
      <c r="D178" s="9">
        <v>-340911.23999999976</v>
      </c>
      <c r="E178" s="8">
        <v>-9.9679711197661475E-2</v>
      </c>
      <c r="F178" s="9">
        <v>0</v>
      </c>
      <c r="G178" s="9">
        <v>9545381.2750000004</v>
      </c>
      <c r="H178" s="9">
        <v>33.14801641220749</v>
      </c>
    </row>
    <row r="179" spans="1:8" x14ac:dyDescent="0.3">
      <c r="A179" s="4" t="s">
        <v>95</v>
      </c>
      <c r="B179" s="9">
        <v>1918603.8568</v>
      </c>
      <c r="C179" s="9">
        <v>5314039.3867360009</v>
      </c>
      <c r="D179" s="9">
        <v>-3395435.5299360007</v>
      </c>
      <c r="E179" s="8">
        <v>-0.63895565742533034</v>
      </c>
      <c r="F179" s="9">
        <v>0</v>
      </c>
      <c r="G179" s="9">
        <v>5884162.2259818185</v>
      </c>
      <c r="H179" s="9">
        <v>41.988096588705453</v>
      </c>
    </row>
    <row r="180" spans="1:8" x14ac:dyDescent="0.3">
      <c r="A180" s="5" t="s">
        <v>27</v>
      </c>
      <c r="B180" s="9">
        <v>1918603.8568</v>
      </c>
      <c r="C180" s="9">
        <v>5314039.3867360009</v>
      </c>
      <c r="D180" s="9">
        <v>-3395435.5299360007</v>
      </c>
      <c r="E180" s="8">
        <v>-0.63895565742533034</v>
      </c>
      <c r="F180" s="9">
        <v>0</v>
      </c>
      <c r="G180" s="9">
        <v>5884162.2259818185</v>
      </c>
      <c r="H180" s="9">
        <v>41.988096588705453</v>
      </c>
    </row>
    <row r="181" spans="1:8" x14ac:dyDescent="0.3">
      <c r="A181" s="4" t="s">
        <v>119</v>
      </c>
      <c r="B181" s="9">
        <v>0</v>
      </c>
      <c r="C181" s="9">
        <v>587.39486399999998</v>
      </c>
      <c r="D181" s="9">
        <v>-587.39486399999998</v>
      </c>
      <c r="E181" s="8">
        <v>-1</v>
      </c>
      <c r="F181" s="9">
        <v>0</v>
      </c>
      <c r="G181" s="9">
        <v>0</v>
      </c>
      <c r="H181" s="9" t="e">
        <v>#DIV/0!</v>
      </c>
    </row>
    <row r="182" spans="1:8" x14ac:dyDescent="0.3">
      <c r="A182" s="5" t="s">
        <v>117</v>
      </c>
      <c r="B182" s="9">
        <v>0</v>
      </c>
      <c r="C182" s="9">
        <v>587.39486399999998</v>
      </c>
      <c r="D182" s="9">
        <v>-587.39486399999998</v>
      </c>
      <c r="E182" s="8">
        <v>-1</v>
      </c>
      <c r="F182" s="9">
        <v>0</v>
      </c>
      <c r="G182" s="9">
        <v>0</v>
      </c>
      <c r="H182" s="9" t="e">
        <v>#DIV/0!</v>
      </c>
    </row>
    <row r="183" spans="1:8" x14ac:dyDescent="0.3">
      <c r="A183" s="4" t="s">
        <v>31</v>
      </c>
      <c r="B183" s="9">
        <v>168582247.21526402</v>
      </c>
      <c r="C183" s="9">
        <v>116132784.765008</v>
      </c>
      <c r="D183" s="9">
        <v>52449462.450256005</v>
      </c>
      <c r="E183" s="8">
        <v>0.4516335551273164</v>
      </c>
      <c r="F183" s="9">
        <v>0</v>
      </c>
      <c r="G183" s="9">
        <v>496932412.80683482</v>
      </c>
      <c r="H183" s="9">
        <v>12.302905307043384</v>
      </c>
    </row>
    <row r="184" spans="1:8" x14ac:dyDescent="0.3">
      <c r="A184" s="5" t="s">
        <v>62</v>
      </c>
      <c r="B184" s="9">
        <v>3198777.7687200001</v>
      </c>
      <c r="C184" s="9">
        <v>571664.61441599997</v>
      </c>
      <c r="D184" s="9">
        <v>2627113.1543040001</v>
      </c>
      <c r="E184" s="8">
        <v>4.5955497122868119</v>
      </c>
      <c r="F184" s="9">
        <v>0</v>
      </c>
      <c r="G184" s="9">
        <v>9835509.2624836359</v>
      </c>
      <c r="H184" s="9">
        <v>34.537793397819094</v>
      </c>
    </row>
    <row r="185" spans="1:8" x14ac:dyDescent="0.3">
      <c r="A185" s="5" t="s">
        <v>15</v>
      </c>
      <c r="B185" s="9">
        <v>36546885.914432004</v>
      </c>
      <c r="C185" s="9">
        <v>62449649.894287996</v>
      </c>
      <c r="D185" s="9">
        <v>-25902763.979855992</v>
      </c>
      <c r="E185" s="8">
        <v>-0.41477836983398697</v>
      </c>
      <c r="F185" s="9">
        <v>0</v>
      </c>
      <c r="G185" s="9">
        <v>107374049.82130837</v>
      </c>
      <c r="H185" s="9">
        <v>12.695392147993111</v>
      </c>
    </row>
    <row r="186" spans="1:8" x14ac:dyDescent="0.3">
      <c r="A186" s="5" t="s">
        <v>32</v>
      </c>
      <c r="B186" s="9">
        <v>128836583.532112</v>
      </c>
      <c r="C186" s="9">
        <v>53111470.256304003</v>
      </c>
      <c r="D186" s="9">
        <v>75725113.275808007</v>
      </c>
      <c r="E186" s="8">
        <v>1.4257770103214173</v>
      </c>
      <c r="F186" s="9">
        <v>0</v>
      </c>
      <c r="G186" s="9">
        <v>379722853.72304285</v>
      </c>
      <c r="H186" s="9">
        <v>11.532963050093155</v>
      </c>
    </row>
    <row r="187" spans="1:8" x14ac:dyDescent="0.3">
      <c r="A187" s="4" t="s">
        <v>93</v>
      </c>
      <c r="B187" s="9">
        <v>11886303.742736001</v>
      </c>
      <c r="C187" s="9">
        <v>10074142.072688</v>
      </c>
      <c r="D187" s="9">
        <v>1812161.6700480003</v>
      </c>
      <c r="E187" s="8">
        <v>0.17988248100659118</v>
      </c>
      <c r="F187" s="9">
        <v>0</v>
      </c>
      <c r="G187" s="9">
        <v>35071108.713165089</v>
      </c>
      <c r="H187" s="9">
        <v>61.779333748057823</v>
      </c>
    </row>
    <row r="188" spans="1:8" x14ac:dyDescent="0.3">
      <c r="A188" s="5" t="s">
        <v>20</v>
      </c>
      <c r="B188" s="9">
        <v>11886303.742736001</v>
      </c>
      <c r="C188" s="9">
        <v>10074142.072688</v>
      </c>
      <c r="D188" s="9">
        <v>1812161.6700480003</v>
      </c>
      <c r="E188" s="8">
        <v>0.17988248100659118</v>
      </c>
      <c r="F188" s="9">
        <v>0</v>
      </c>
      <c r="G188" s="9">
        <v>35071108.713165089</v>
      </c>
      <c r="H188" s="9">
        <v>61.779333748057823</v>
      </c>
    </row>
    <row r="189" spans="1:8" x14ac:dyDescent="0.3">
      <c r="A189" s="4" t="s">
        <v>106</v>
      </c>
      <c r="B189" s="9">
        <v>0</v>
      </c>
      <c r="C189" s="9">
        <v>752044.69</v>
      </c>
      <c r="D189" s="9">
        <v>-752044.69</v>
      </c>
      <c r="E189" s="8">
        <v>-1</v>
      </c>
      <c r="F189" s="9">
        <v>0</v>
      </c>
      <c r="G189" s="9">
        <v>0</v>
      </c>
      <c r="H189" s="9">
        <v>2160</v>
      </c>
    </row>
    <row r="190" spans="1:8" x14ac:dyDescent="0.3">
      <c r="A190" s="5" t="s">
        <v>37</v>
      </c>
      <c r="B190" s="9">
        <v>0</v>
      </c>
      <c r="C190" s="9">
        <v>752044.69</v>
      </c>
      <c r="D190" s="9">
        <v>-752044.69</v>
      </c>
      <c r="E190" s="8">
        <v>-1</v>
      </c>
      <c r="F190" s="9">
        <v>0</v>
      </c>
      <c r="G190" s="9">
        <v>0</v>
      </c>
      <c r="H190" s="9">
        <v>2160</v>
      </c>
    </row>
    <row r="191" spans="1:8" x14ac:dyDescent="0.3">
      <c r="A191" s="4" t="s">
        <v>34</v>
      </c>
      <c r="B191" s="9">
        <v>90341820.663680002</v>
      </c>
      <c r="C191" s="9">
        <v>87519317.738319993</v>
      </c>
      <c r="D191" s="9">
        <v>2822502.9253600091</v>
      </c>
      <c r="E191" s="8">
        <v>3.2250056310987298E-2</v>
      </c>
      <c r="F191" s="9">
        <v>0</v>
      </c>
      <c r="G191" s="9">
        <v>268821948.71409822</v>
      </c>
      <c r="H191" s="9">
        <v>28.962305179708071</v>
      </c>
    </row>
    <row r="192" spans="1:8" x14ac:dyDescent="0.3">
      <c r="A192" s="5" t="s">
        <v>73</v>
      </c>
      <c r="B192" s="9">
        <v>44364927.217200004</v>
      </c>
      <c r="C192" s="9">
        <v>39014042.740704</v>
      </c>
      <c r="D192" s="9">
        <v>5350884.4764960036</v>
      </c>
      <c r="E192" s="8">
        <v>0.13715278142434947</v>
      </c>
      <c r="F192" s="9">
        <v>0</v>
      </c>
      <c r="G192" s="9">
        <v>133232973.2660182</v>
      </c>
      <c r="H192" s="9">
        <v>25.353872345638273</v>
      </c>
    </row>
    <row r="193" spans="1:8" x14ac:dyDescent="0.3">
      <c r="A193" s="5" t="s">
        <v>9</v>
      </c>
      <c r="B193" s="9">
        <v>2297396.33</v>
      </c>
      <c r="C193" s="9">
        <v>48093.289999999994</v>
      </c>
      <c r="D193" s="9">
        <v>2249303.04</v>
      </c>
      <c r="E193" s="8">
        <v>46.769581369875098</v>
      </c>
      <c r="F193" s="9">
        <v>0</v>
      </c>
      <c r="G193" s="9">
        <v>7121928.6229999997</v>
      </c>
      <c r="H193" s="9">
        <v>16.812951751069559</v>
      </c>
    </row>
    <row r="194" spans="1:8" x14ac:dyDescent="0.3">
      <c r="A194" s="5" t="s">
        <v>35</v>
      </c>
      <c r="B194" s="9">
        <v>33616706.376479998</v>
      </c>
      <c r="C194" s="9">
        <v>46370485.707616001</v>
      </c>
      <c r="D194" s="9">
        <v>-12753779.331136003</v>
      </c>
      <c r="E194" s="8">
        <v>-0.27504088293475198</v>
      </c>
      <c r="F194" s="9">
        <v>0</v>
      </c>
      <c r="G194" s="9">
        <v>99968134.958352745</v>
      </c>
      <c r="H194" s="9">
        <v>34.10793787123022</v>
      </c>
    </row>
    <row r="195" spans="1:8" x14ac:dyDescent="0.3">
      <c r="A195" s="5" t="s">
        <v>15</v>
      </c>
      <c r="B195" s="9">
        <v>9565527</v>
      </c>
      <c r="C195" s="9">
        <v>1509810</v>
      </c>
      <c r="D195" s="9">
        <v>8055717</v>
      </c>
      <c r="E195" s="8">
        <v>5.3355832853140459</v>
      </c>
      <c r="F195" s="9">
        <v>0</v>
      </c>
      <c r="G195" s="9">
        <v>26957394.272727273</v>
      </c>
      <c r="H195" s="9">
        <v>26.35556169081584</v>
      </c>
    </row>
    <row r="196" spans="1:8" x14ac:dyDescent="0.3">
      <c r="A196" s="5" t="s">
        <v>37</v>
      </c>
      <c r="B196" s="9">
        <v>497263.74</v>
      </c>
      <c r="C196" s="9">
        <v>576886</v>
      </c>
      <c r="D196" s="9">
        <v>-79622.260000000009</v>
      </c>
      <c r="E196" s="8">
        <v>-0.13802078746927471</v>
      </c>
      <c r="F196" s="9">
        <v>0</v>
      </c>
      <c r="G196" s="9">
        <v>1541517.594</v>
      </c>
      <c r="H196" s="9">
        <v>57.641725370443119</v>
      </c>
    </row>
    <row r="197" spans="1:8" x14ac:dyDescent="0.3">
      <c r="A197" s="4" t="s">
        <v>39</v>
      </c>
      <c r="B197" s="9">
        <v>18392855.359983999</v>
      </c>
      <c r="C197" s="9">
        <v>10851223.665312</v>
      </c>
      <c r="D197" s="9">
        <v>7541631.6946719997</v>
      </c>
      <c r="E197" s="8">
        <v>0.6950028796088924</v>
      </c>
      <c r="F197" s="9">
        <v>0</v>
      </c>
      <c r="G197" s="9">
        <v>54336928.593591273</v>
      </c>
      <c r="H197" s="9">
        <v>62.728680161037396</v>
      </c>
    </row>
    <row r="198" spans="1:8" x14ac:dyDescent="0.3">
      <c r="A198" s="5" t="s">
        <v>24</v>
      </c>
      <c r="B198" s="9">
        <v>18392855.359983999</v>
      </c>
      <c r="C198" s="9">
        <v>10851223.665312</v>
      </c>
      <c r="D198" s="9">
        <v>7541631.6946719997</v>
      </c>
      <c r="E198" s="8">
        <v>0.6950028796088924</v>
      </c>
      <c r="F198" s="9">
        <v>0</v>
      </c>
      <c r="G198" s="9">
        <v>54336928.593591273</v>
      </c>
      <c r="H198" s="9">
        <v>62.728680161037396</v>
      </c>
    </row>
    <row r="199" spans="1:8" x14ac:dyDescent="0.3">
      <c r="A199" s="4" t="s">
        <v>63</v>
      </c>
      <c r="B199" s="9">
        <v>21012567.741967998</v>
      </c>
      <c r="C199" s="9">
        <v>10050457.949999999</v>
      </c>
      <c r="D199" s="9">
        <v>10962109.791968003</v>
      </c>
      <c r="E199" s="8">
        <v>1.0907074927832521</v>
      </c>
      <c r="F199" s="9">
        <v>0</v>
      </c>
      <c r="G199" s="9">
        <v>62105322.051818915</v>
      </c>
      <c r="H199" s="9">
        <v>15.392837449086771</v>
      </c>
    </row>
    <row r="200" spans="1:8" x14ac:dyDescent="0.3">
      <c r="A200" s="5" t="s">
        <v>15</v>
      </c>
      <c r="B200" s="9">
        <v>947055</v>
      </c>
      <c r="C200" s="9">
        <v>2285656</v>
      </c>
      <c r="D200" s="9">
        <v>-1338601</v>
      </c>
      <c r="E200" s="8">
        <v>-0.58565287164822699</v>
      </c>
      <c r="F200" s="9">
        <v>0</v>
      </c>
      <c r="G200" s="9">
        <v>2668973.1818181816</v>
      </c>
      <c r="H200" s="9">
        <v>7.751261690247377</v>
      </c>
    </row>
    <row r="201" spans="1:8" x14ac:dyDescent="0.3">
      <c r="A201" s="5" t="s">
        <v>32</v>
      </c>
      <c r="B201" s="9">
        <v>20065512.741967998</v>
      </c>
      <c r="C201" s="9">
        <v>7764801.9500000002</v>
      </c>
      <c r="D201" s="9">
        <v>12300710.791967999</v>
      </c>
      <c r="E201" s="8">
        <v>1.584162850665882</v>
      </c>
      <c r="F201" s="9">
        <v>0</v>
      </c>
      <c r="G201" s="9">
        <v>59436348.870000727</v>
      </c>
      <c r="H201" s="9">
        <v>15.621336942580873</v>
      </c>
    </row>
    <row r="202" spans="1:8" x14ac:dyDescent="0.3">
      <c r="A202" s="4" t="s">
        <v>103</v>
      </c>
      <c r="B202" s="9">
        <v>5925295.5599999996</v>
      </c>
      <c r="C202" s="9">
        <v>0</v>
      </c>
      <c r="D202" s="9">
        <v>5925295.5599999996</v>
      </c>
      <c r="E202" s="8" t="e">
        <v>#DIV/0!</v>
      </c>
      <c r="F202" s="9">
        <v>0</v>
      </c>
      <c r="G202" s="9">
        <v>18368416.235999998</v>
      </c>
      <c r="H202" s="9">
        <v>17.607657880598904</v>
      </c>
    </row>
    <row r="203" spans="1:8" x14ac:dyDescent="0.3">
      <c r="A203" s="5" t="s">
        <v>104</v>
      </c>
      <c r="B203" s="9">
        <v>5925295.5599999996</v>
      </c>
      <c r="C203" s="9">
        <v>0</v>
      </c>
      <c r="D203" s="9">
        <v>5925295.5599999996</v>
      </c>
      <c r="E203" s="8" t="e">
        <v>#DIV/0!</v>
      </c>
      <c r="F203" s="9">
        <v>0</v>
      </c>
      <c r="G203" s="9">
        <v>18368416.235999998</v>
      </c>
      <c r="H203" s="9">
        <v>17.607657880598904</v>
      </c>
    </row>
    <row r="204" spans="1:8" x14ac:dyDescent="0.3">
      <c r="A204" s="4" t="s">
        <v>110</v>
      </c>
      <c r="B204" s="9">
        <v>21549124.590832002</v>
      </c>
      <c r="C204" s="9">
        <v>6582584.4000000004</v>
      </c>
      <c r="D204" s="9">
        <v>14966540.190832002</v>
      </c>
      <c r="E204" s="8">
        <v>2.2736571658438591</v>
      </c>
      <c r="F204" s="9">
        <v>0</v>
      </c>
      <c r="G204" s="9">
        <v>62355675.323435642</v>
      </c>
      <c r="H204" s="9">
        <v>13.323658570550414</v>
      </c>
    </row>
    <row r="205" spans="1:8" x14ac:dyDescent="0.3">
      <c r="A205" s="5" t="s">
        <v>9</v>
      </c>
      <c r="B205" s="9">
        <v>12423865.82</v>
      </c>
      <c r="C205" s="9">
        <v>41284.400000000001</v>
      </c>
      <c r="D205" s="9">
        <v>12382581.42</v>
      </c>
      <c r="E205" s="8">
        <v>299.93366550077025</v>
      </c>
      <c r="F205" s="9">
        <v>0</v>
      </c>
      <c r="G205" s="9">
        <v>36639036.969272733</v>
      </c>
      <c r="H205" s="9">
        <v>13.907925785694502</v>
      </c>
    </row>
    <row r="206" spans="1:8" x14ac:dyDescent="0.3">
      <c r="A206" s="5" t="s">
        <v>15</v>
      </c>
      <c r="B206" s="9">
        <v>9125258.7708320003</v>
      </c>
      <c r="C206" s="9">
        <v>6541300</v>
      </c>
      <c r="D206" s="9">
        <v>2583958.7708320003</v>
      </c>
      <c r="E206" s="8">
        <v>0.39502220825095935</v>
      </c>
      <c r="F206" s="9">
        <v>0</v>
      </c>
      <c r="G206" s="9">
        <v>25716638.354162909</v>
      </c>
      <c r="H206" s="9">
        <v>12.418631070522224</v>
      </c>
    </row>
    <row r="207" spans="1:8" x14ac:dyDescent="0.3">
      <c r="A207" s="4" t="s">
        <v>6</v>
      </c>
      <c r="B207" s="9">
        <v>53648690.455871992</v>
      </c>
      <c r="C207" s="9">
        <v>45402294.233392</v>
      </c>
      <c r="D207" s="9">
        <v>8246396.2224799916</v>
      </c>
      <c r="E207" s="8">
        <v>0.18162950488997578</v>
      </c>
      <c r="F207" s="9">
        <v>0</v>
      </c>
      <c r="G207" s="9">
        <v>164679301.51982111</v>
      </c>
      <c r="H207" s="9">
        <v>61.053432244914667</v>
      </c>
    </row>
    <row r="208" spans="1:8" x14ac:dyDescent="0.3">
      <c r="A208" s="5" t="s">
        <v>7</v>
      </c>
      <c r="B208" s="9">
        <v>53648690.455871992</v>
      </c>
      <c r="C208" s="9">
        <v>45402294.233392</v>
      </c>
      <c r="D208" s="9">
        <v>8246396.2224799916</v>
      </c>
      <c r="E208" s="8">
        <v>0.18162950488997578</v>
      </c>
      <c r="F208" s="9">
        <v>0</v>
      </c>
      <c r="G208" s="9">
        <v>164679301.51982111</v>
      </c>
      <c r="H208" s="9">
        <v>61.053432244914667</v>
      </c>
    </row>
    <row r="209" spans="1:8" x14ac:dyDescent="0.3">
      <c r="A209" s="4" t="s">
        <v>96</v>
      </c>
      <c r="B209" s="9">
        <v>2573495.65</v>
      </c>
      <c r="C209" s="9">
        <v>2836484.1799999997</v>
      </c>
      <c r="D209" s="9">
        <v>-262988.5299999998</v>
      </c>
      <c r="E209" s="8">
        <v>-9.2716374677612276E-2</v>
      </c>
      <c r="F209" s="9">
        <v>0</v>
      </c>
      <c r="G209" s="9">
        <v>7977836.5150000006</v>
      </c>
      <c r="H209" s="9">
        <v>38.240868211769083</v>
      </c>
    </row>
    <row r="210" spans="1:8" x14ac:dyDescent="0.3">
      <c r="A210" s="5" t="s">
        <v>11</v>
      </c>
      <c r="B210" s="9">
        <v>2573495.65</v>
      </c>
      <c r="C210" s="9">
        <v>2836484.1799999997</v>
      </c>
      <c r="D210" s="9">
        <v>-262988.5299999998</v>
      </c>
      <c r="E210" s="8">
        <v>-9.2716374677612276E-2</v>
      </c>
      <c r="F210" s="9">
        <v>0</v>
      </c>
      <c r="G210" s="9">
        <v>7977836.5150000006</v>
      </c>
      <c r="H210" s="9">
        <v>38.240868211769083</v>
      </c>
    </row>
    <row r="211" spans="1:8" x14ac:dyDescent="0.3">
      <c r="A211" s="4" t="s">
        <v>61</v>
      </c>
      <c r="B211" s="9">
        <v>46788146.309295997</v>
      </c>
      <c r="C211" s="9">
        <v>54471338.925679997</v>
      </c>
      <c r="D211" s="9">
        <v>-7683192.6163839996</v>
      </c>
      <c r="E211" s="8">
        <v>-0.14105018837276698</v>
      </c>
      <c r="F211" s="9">
        <v>0</v>
      </c>
      <c r="G211" s="9">
        <v>137904010.87237963</v>
      </c>
      <c r="H211" s="9">
        <v>13.804637401798233</v>
      </c>
    </row>
    <row r="212" spans="1:8" x14ac:dyDescent="0.3">
      <c r="A212" s="5" t="s">
        <v>62</v>
      </c>
      <c r="B212" s="9">
        <v>2671004.7800000003</v>
      </c>
      <c r="C212" s="9">
        <v>8836959.5199999996</v>
      </c>
      <c r="D212" s="9">
        <v>-6165954.7399999993</v>
      </c>
      <c r="E212" s="8">
        <v>-0.69774617910663461</v>
      </c>
      <c r="F212" s="9">
        <v>0</v>
      </c>
      <c r="G212" s="9">
        <v>8227611.7863636352</v>
      </c>
      <c r="H212" s="9">
        <v>24.717221916308784</v>
      </c>
    </row>
    <row r="213" spans="1:8" x14ac:dyDescent="0.3">
      <c r="A213" s="5" t="s">
        <v>15</v>
      </c>
      <c r="B213" s="9">
        <v>13411546.823456001</v>
      </c>
      <c r="C213" s="9">
        <v>8768794.3567520007</v>
      </c>
      <c r="D213" s="9">
        <v>4642752.4667039998</v>
      </c>
      <c r="E213" s="8">
        <v>0.52946303423446861</v>
      </c>
      <c r="F213" s="9">
        <v>0</v>
      </c>
      <c r="G213" s="9">
        <v>38538407.875194184</v>
      </c>
      <c r="H213" s="9">
        <v>13.555199661686666</v>
      </c>
    </row>
    <row r="214" spans="1:8" x14ac:dyDescent="0.3">
      <c r="A214" s="5" t="s">
        <v>32</v>
      </c>
      <c r="B214" s="9">
        <v>30705594.705839999</v>
      </c>
      <c r="C214" s="9">
        <v>36865585.048928</v>
      </c>
      <c r="D214" s="9">
        <v>-6159990.343088001</v>
      </c>
      <c r="E214" s="8">
        <v>-0.1670932479414734</v>
      </c>
      <c r="F214" s="9">
        <v>0</v>
      </c>
      <c r="G214" s="9">
        <v>91137991.210821822</v>
      </c>
      <c r="H214" s="9">
        <v>13.10297251770473</v>
      </c>
    </row>
    <row r="215" spans="1:8" x14ac:dyDescent="0.3">
      <c r="A215" s="4" t="s">
        <v>26</v>
      </c>
      <c r="B215" s="9">
        <v>18627050.728048</v>
      </c>
      <c r="C215" s="9">
        <v>24838334.998448003</v>
      </c>
      <c r="D215" s="9">
        <v>-6211284.2704000026</v>
      </c>
      <c r="E215" s="8">
        <v>-0.2500684635579683</v>
      </c>
      <c r="F215" s="9">
        <v>0</v>
      </c>
      <c r="G215" s="9">
        <v>54654829.848408006</v>
      </c>
      <c r="H215" s="9">
        <v>33.538043630550263</v>
      </c>
    </row>
    <row r="216" spans="1:8" x14ac:dyDescent="0.3">
      <c r="A216" s="5" t="s">
        <v>27</v>
      </c>
      <c r="B216" s="9">
        <v>18627050.728048</v>
      </c>
      <c r="C216" s="9">
        <v>24838334.998448003</v>
      </c>
      <c r="D216" s="9">
        <v>-6211284.2704000026</v>
      </c>
      <c r="E216" s="8">
        <v>-0.2500684635579683</v>
      </c>
      <c r="F216" s="9">
        <v>0</v>
      </c>
      <c r="G216" s="9">
        <v>54654829.848408006</v>
      </c>
      <c r="H216" s="9">
        <v>33.538043630550263</v>
      </c>
    </row>
    <row r="217" spans="1:8" x14ac:dyDescent="0.3">
      <c r="A217" s="4" t="s">
        <v>85</v>
      </c>
      <c r="B217" s="9">
        <v>62095549.042911999</v>
      </c>
      <c r="C217" s="9">
        <v>67395913.793935999</v>
      </c>
      <c r="D217" s="9">
        <v>-5300364.7510239929</v>
      </c>
      <c r="E217" s="8">
        <v>-7.8645194532563745E-2</v>
      </c>
      <c r="F217" s="9">
        <v>0</v>
      </c>
      <c r="G217" s="9">
        <v>187119141.91738838</v>
      </c>
      <c r="H217" s="9">
        <v>30.039276803692101</v>
      </c>
    </row>
    <row r="218" spans="1:8" x14ac:dyDescent="0.3">
      <c r="A218" s="5" t="s">
        <v>15</v>
      </c>
      <c r="B218" s="9">
        <v>14035021.49</v>
      </c>
      <c r="C218" s="9">
        <v>13957550.32</v>
      </c>
      <c r="D218" s="9">
        <v>77471.169999999925</v>
      </c>
      <c r="E218" s="8">
        <v>5.5504847357770387E-3</v>
      </c>
      <c r="F218" s="9">
        <v>0</v>
      </c>
      <c r="G218" s="9">
        <v>43508566.619000003</v>
      </c>
      <c r="H218" s="9">
        <v>19.547690191546192</v>
      </c>
    </row>
    <row r="219" spans="1:8" x14ac:dyDescent="0.3">
      <c r="A219" s="5" t="s">
        <v>32</v>
      </c>
      <c r="B219" s="9">
        <v>48060527.552911997</v>
      </c>
      <c r="C219" s="9">
        <v>53438363.473935999</v>
      </c>
      <c r="D219" s="9">
        <v>-5377835.9210240021</v>
      </c>
      <c r="E219" s="8">
        <v>-0.10063623905037783</v>
      </c>
      <c r="F219" s="9">
        <v>0</v>
      </c>
      <c r="G219" s="9">
        <v>143610575.29838836</v>
      </c>
      <c r="H219" s="9">
        <v>33.418344748513476</v>
      </c>
    </row>
    <row r="220" spans="1:8" x14ac:dyDescent="0.3">
      <c r="A220" s="4" t="s">
        <v>64</v>
      </c>
      <c r="B220" s="9">
        <v>87456121.199632004</v>
      </c>
      <c r="C220" s="9">
        <v>83969430.107040003</v>
      </c>
      <c r="D220" s="9">
        <v>3486691.092592001</v>
      </c>
      <c r="E220" s="8">
        <v>4.1523338769208537E-2</v>
      </c>
      <c r="F220" s="9">
        <v>0</v>
      </c>
      <c r="G220" s="9">
        <v>248293553.41114476</v>
      </c>
      <c r="H220" s="9">
        <v>19.15575820168096</v>
      </c>
    </row>
    <row r="221" spans="1:8" x14ac:dyDescent="0.3">
      <c r="A221" s="5" t="s">
        <v>9</v>
      </c>
      <c r="B221" s="9">
        <v>3513632</v>
      </c>
      <c r="C221" s="9">
        <v>6486345</v>
      </c>
      <c r="D221" s="9">
        <v>-2972713</v>
      </c>
      <c r="E221" s="8">
        <v>-0.45830325090632706</v>
      </c>
      <c r="F221" s="9">
        <v>0</v>
      </c>
      <c r="G221" s="9">
        <v>10580394.972727273</v>
      </c>
      <c r="H221" s="9">
        <v>37.07813793740376</v>
      </c>
    </row>
    <row r="222" spans="1:8" x14ac:dyDescent="0.3">
      <c r="A222" s="5" t="s">
        <v>15</v>
      </c>
      <c r="B222" s="9">
        <v>76343035</v>
      </c>
      <c r="C222" s="9">
        <v>69417225</v>
      </c>
      <c r="D222" s="9">
        <v>6925810</v>
      </c>
      <c r="E222" s="8">
        <v>9.9770770151068416E-2</v>
      </c>
      <c r="F222" s="9">
        <v>0</v>
      </c>
      <c r="G222" s="9">
        <v>215446081.31818181</v>
      </c>
      <c r="H222" s="9">
        <v>14.929606471435765</v>
      </c>
    </row>
    <row r="223" spans="1:8" x14ac:dyDescent="0.3">
      <c r="A223" s="5" t="s">
        <v>37</v>
      </c>
      <c r="B223" s="9">
        <v>7599454.1996320002</v>
      </c>
      <c r="C223" s="9">
        <v>8065860.1070400001</v>
      </c>
      <c r="D223" s="9">
        <v>-466405.90740799997</v>
      </c>
      <c r="E223" s="8">
        <v>-5.7824695843771715E-2</v>
      </c>
      <c r="F223" s="9">
        <v>0</v>
      </c>
      <c r="G223" s="9">
        <v>22267077.120235633</v>
      </c>
      <c r="H223" s="9">
        <v>50.072410012303351</v>
      </c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773" workbookViewId="0">
      <selection activeCell="I2" sqref="I2:I799"/>
    </sheetView>
  </sheetViews>
  <sheetFormatPr baseColWidth="10" defaultRowHeight="14.4" x14ac:dyDescent="0.3"/>
  <cols>
    <col min="5" max="7" width="13.5546875" bestFit="1" customWidth="1"/>
    <col min="8" max="9" width="12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1">
        <v>44562</v>
      </c>
      <c r="F1" s="1">
        <v>44927</v>
      </c>
      <c r="G1" t="s">
        <v>123</v>
      </c>
      <c r="H1" t="s">
        <v>124</v>
      </c>
      <c r="I1" t="s">
        <v>132</v>
      </c>
    </row>
    <row r="2" spans="1:11" x14ac:dyDescent="0.3">
      <c r="A2" t="s">
        <v>4</v>
      </c>
      <c r="B2" t="s">
        <v>5</v>
      </c>
      <c r="C2" t="s">
        <v>6</v>
      </c>
      <c r="D2" t="s">
        <v>7</v>
      </c>
      <c r="E2" s="2">
        <v>12475867</v>
      </c>
      <c r="F2" s="2">
        <v>12735452</v>
      </c>
      <c r="G2" s="2">
        <f>IFERROR(VLOOKUP(A2&amp;B2&amp;C2&amp;D2,'[1]Stock Historico - Dato Fuente I'!$B:$H,6,0),0)</f>
        <v>90370967.586572006</v>
      </c>
      <c r="H2" s="2">
        <f>IFERROR(VLOOKUP(A2&amp;B2&amp;C2&amp;D2,'[1]Stock Historico - Dato Fuente I'!$B:$H,7,0),0)</f>
        <v>1246478.966666</v>
      </c>
      <c r="I2" s="2">
        <f>F2*31/DAY(VLOOKUP(A2,Reporte_ICB_Mes_en_Curso!$A$7:$B$10,2,0))</f>
        <v>39479901.200000003</v>
      </c>
      <c r="J2" s="11"/>
      <c r="K2" s="11"/>
    </row>
    <row r="3" spans="1:11" x14ac:dyDescent="0.3">
      <c r="A3" t="s">
        <v>4</v>
      </c>
      <c r="B3" t="s">
        <v>5</v>
      </c>
      <c r="C3" t="s">
        <v>8</v>
      </c>
      <c r="D3" t="s">
        <v>9</v>
      </c>
      <c r="E3" s="2">
        <v>8727377</v>
      </c>
      <c r="F3" s="2">
        <v>12468328</v>
      </c>
      <c r="G3" s="2">
        <f>IFERROR(VLOOKUP(A3&amp;B3&amp;C3&amp;D3,'[1]Stock Historico - Dato Fuente I'!$B:$H,6,0),0)</f>
        <v>32308039.189109001</v>
      </c>
      <c r="H3" s="2">
        <f>IFERROR(VLOOKUP(A3&amp;B3&amp;C3&amp;D3,'[1]Stock Historico - Dato Fuente I'!$B:$H,7,0),0)</f>
        <v>1376977.8</v>
      </c>
      <c r="I3" s="2">
        <f>F3*31/DAY(VLOOKUP(A3,Reporte_ICB_Mes_en_Curso!$A$7:$B$10,2,0))</f>
        <v>38651816.799999997</v>
      </c>
    </row>
    <row r="4" spans="1:11" x14ac:dyDescent="0.3">
      <c r="A4" t="s">
        <v>4</v>
      </c>
      <c r="B4" t="s">
        <v>5</v>
      </c>
      <c r="C4" t="s">
        <v>10</v>
      </c>
      <c r="D4" t="s">
        <v>11</v>
      </c>
      <c r="E4" s="2">
        <v>13671921</v>
      </c>
      <c r="F4" s="2">
        <v>20219221</v>
      </c>
      <c r="G4" s="2">
        <f>IFERROR(VLOOKUP(A4&amp;B4&amp;C4&amp;D4,'[1]Stock Historico - Dato Fuente I'!$B:$H,6,0),0)</f>
        <v>39111643.570111997</v>
      </c>
      <c r="H4" s="2">
        <f>IFERROR(VLOOKUP(A4&amp;B4&amp;C4&amp;D4,'[1]Stock Historico - Dato Fuente I'!$B:$H,7,0),0)</f>
        <v>2406872.6666660002</v>
      </c>
      <c r="I4" s="2">
        <f>F4*31/DAY(VLOOKUP(A4,Reporte_ICB_Mes_en_Curso!$A$7:$B$10,2,0))</f>
        <v>62679585.100000001</v>
      </c>
    </row>
    <row r="5" spans="1:11" x14ac:dyDescent="0.3">
      <c r="A5" t="s">
        <v>4</v>
      </c>
      <c r="B5" t="s">
        <v>12</v>
      </c>
      <c r="C5" t="s">
        <v>13</v>
      </c>
      <c r="D5" t="s">
        <v>9</v>
      </c>
      <c r="E5" s="2">
        <v>1380947</v>
      </c>
      <c r="F5" s="2">
        <v>3193542</v>
      </c>
      <c r="G5" s="2">
        <f>IFERROR(VLOOKUP(A5&amp;B5&amp;C5&amp;D5,'[1]Stock Historico - Dato Fuente I'!$B:$H,6,0),0)</f>
        <v>3148203.055433</v>
      </c>
      <c r="H5" s="2">
        <f>IFERROR(VLOOKUP(A5&amp;B5&amp;C5&amp;D5,'[1]Stock Historico - Dato Fuente I'!$B:$H,7,0),0)</f>
        <v>383016.63333300001</v>
      </c>
      <c r="I5" s="2">
        <f>F5*31/DAY(VLOOKUP(A5,Reporte_ICB_Mes_en_Curso!$A$7:$B$10,2,0))</f>
        <v>9899980.1999999993</v>
      </c>
    </row>
    <row r="6" spans="1:11" x14ac:dyDescent="0.3">
      <c r="A6" t="s">
        <v>4</v>
      </c>
      <c r="B6" t="s">
        <v>12</v>
      </c>
      <c r="C6" t="s">
        <v>14</v>
      </c>
      <c r="D6" t="s">
        <v>15</v>
      </c>
      <c r="E6" s="2">
        <v>349686</v>
      </c>
      <c r="F6" s="2">
        <v>1067682</v>
      </c>
      <c r="G6" s="2">
        <f>IFERROR(VLOOKUP(A6&amp;B6&amp;C6&amp;D6,'[1]Stock Historico - Dato Fuente I'!$B:$H,6,0),0)</f>
        <v>2538608.0876469999</v>
      </c>
      <c r="H6" s="2">
        <f>IFERROR(VLOOKUP(A6&amp;B6&amp;C6&amp;D6,'[1]Stock Historico - Dato Fuente I'!$B:$H,7,0),0)</f>
        <v>156414.13333300001</v>
      </c>
      <c r="I6" s="2">
        <f>F6*31/DAY(VLOOKUP(A6,Reporte_ICB_Mes_en_Curso!$A$7:$B$10,2,0))</f>
        <v>3309814.2</v>
      </c>
    </row>
    <row r="7" spans="1:11" x14ac:dyDescent="0.3">
      <c r="A7" t="s">
        <v>16</v>
      </c>
      <c r="B7" t="s">
        <v>17</v>
      </c>
      <c r="C7" t="s">
        <v>18</v>
      </c>
      <c r="D7" t="s">
        <v>15</v>
      </c>
      <c r="E7" s="2">
        <v>911073.63</v>
      </c>
      <c r="F7" s="2">
        <v>2098254.31</v>
      </c>
      <c r="G7" s="2">
        <f>IFERROR(VLOOKUP(A7&amp;B7&amp;C7&amp;D7,'[1]Stock Historico - Dato Fuente I'!$B:$H,6,0),0)</f>
        <v>2204435.5549679999</v>
      </c>
      <c r="H7" s="2">
        <f>IFERROR(VLOOKUP(A7&amp;B7&amp;C7&amp;D7,'[1]Stock Historico - Dato Fuente I'!$B:$H,7,0),0)</f>
        <v>204056.99400000001</v>
      </c>
      <c r="I7" s="2">
        <f>F7*31/DAY(VLOOKUP(A7,Reporte_ICB_Mes_en_Curso!$A$7:$B$10,2,0))</f>
        <v>6504588.3609999996</v>
      </c>
    </row>
    <row r="8" spans="1:11" x14ac:dyDescent="0.3">
      <c r="A8" t="s">
        <v>16</v>
      </c>
      <c r="B8" t="s">
        <v>17</v>
      </c>
      <c r="C8" t="s">
        <v>19</v>
      </c>
      <c r="D8" t="s">
        <v>20</v>
      </c>
      <c r="E8" s="2">
        <v>10077242.99</v>
      </c>
      <c r="F8" s="2">
        <v>11358125.17</v>
      </c>
      <c r="G8" s="2">
        <f>IFERROR(VLOOKUP(A8&amp;B8&amp;C8&amp;D8,'[1]Stock Historico - Dato Fuente I'!$B:$H,6,0),0)</f>
        <v>49031695.069562003</v>
      </c>
      <c r="H8" s="2">
        <f>IFERROR(VLOOKUP(A8&amp;B8&amp;C8&amp;D8,'[1]Stock Historico - Dato Fuente I'!$B:$H,7,0),0)</f>
        <v>1487382.5933330001</v>
      </c>
      <c r="I8" s="2">
        <f>F8*31/DAY(VLOOKUP(A8,Reporte_ICB_Mes_en_Curso!$A$7:$B$10,2,0))</f>
        <v>35210188.026999995</v>
      </c>
    </row>
    <row r="9" spans="1:11" x14ac:dyDescent="0.3">
      <c r="A9" t="s">
        <v>21</v>
      </c>
      <c r="B9" t="s">
        <v>22</v>
      </c>
      <c r="C9" t="s">
        <v>23</v>
      </c>
      <c r="D9" t="s">
        <v>24</v>
      </c>
      <c r="E9" s="2">
        <v>442800858</v>
      </c>
      <c r="F9" s="2">
        <v>250995713</v>
      </c>
      <c r="G9" s="2">
        <f>IFERROR(VLOOKUP(A9&amp;B9&amp;C9&amp;D9,'[1]Stock Historico - Dato Fuente I'!$B:$H,6,0),0)</f>
        <v>280271492.86467397</v>
      </c>
      <c r="H9" s="2">
        <f>IFERROR(VLOOKUP(A9&amp;B9&amp;C9&amp;D9,'[1]Stock Historico - Dato Fuente I'!$B:$H,7,0),0)</f>
        <v>24527585.699999999</v>
      </c>
      <c r="I9" s="2">
        <f>F9*31/DAY(VLOOKUP(A9,Reporte_ICB_Mes_en_Curso!$A$7:$B$10,2,0))</f>
        <v>707351554.81818187</v>
      </c>
    </row>
    <row r="10" spans="1:11" x14ac:dyDescent="0.3">
      <c r="A10" t="s">
        <v>21</v>
      </c>
      <c r="B10" t="s">
        <v>22</v>
      </c>
      <c r="C10" t="s">
        <v>25</v>
      </c>
      <c r="D10" t="s">
        <v>24</v>
      </c>
      <c r="E10" s="2">
        <v>21834709</v>
      </c>
      <c r="F10" s="2">
        <v>14377808</v>
      </c>
      <c r="G10" s="2">
        <f>IFERROR(VLOOKUP(A10&amp;B10&amp;C10&amp;D10,'[1]Stock Historico - Dato Fuente I'!$B:$H,6,0),0)</f>
        <v>32232973.993154</v>
      </c>
      <c r="H10" s="2">
        <f>IFERROR(VLOOKUP(A10&amp;B10&amp;C10&amp;D10,'[1]Stock Historico - Dato Fuente I'!$B:$H,7,0),0)</f>
        <v>1034023.966666</v>
      </c>
      <c r="I10" s="2">
        <f>F10*31/DAY(VLOOKUP(A10,Reporte_ICB_Mes_en_Curso!$A$7:$B$10,2,0))</f>
        <v>40519277.090909094</v>
      </c>
    </row>
    <row r="11" spans="1:11" x14ac:dyDescent="0.3">
      <c r="A11" t="s">
        <v>21</v>
      </c>
      <c r="B11" t="s">
        <v>22</v>
      </c>
      <c r="C11" t="s">
        <v>26</v>
      </c>
      <c r="D11" t="s">
        <v>27</v>
      </c>
      <c r="E11" s="2">
        <v>11195428</v>
      </c>
      <c r="F11" s="2">
        <v>7470369</v>
      </c>
      <c r="G11" s="2">
        <f>IFERROR(VLOOKUP(A11&amp;B11&amp;C11&amp;D11,'[1]Stock Historico - Dato Fuente I'!$B:$H,6,0),0)</f>
        <v>19613950.940933</v>
      </c>
      <c r="H11" s="2">
        <f>IFERROR(VLOOKUP(A11&amp;B11&amp;C11&amp;D11,'[1]Stock Historico - Dato Fuente I'!$B:$H,7,0),0)</f>
        <v>701563.53333300003</v>
      </c>
      <c r="I11" s="2">
        <f>F11*31/DAY(VLOOKUP(A11,Reporte_ICB_Mes_en_Curso!$A$7:$B$10,2,0))</f>
        <v>21052858.09090909</v>
      </c>
    </row>
    <row r="12" spans="1:11" x14ac:dyDescent="0.3">
      <c r="A12" t="s">
        <v>21</v>
      </c>
      <c r="B12" t="s">
        <v>22</v>
      </c>
      <c r="C12" t="s">
        <v>28</v>
      </c>
      <c r="D12" t="s">
        <v>29</v>
      </c>
      <c r="E12" s="2">
        <v>39139316</v>
      </c>
      <c r="F12" s="2">
        <v>23304710</v>
      </c>
      <c r="G12" s="2">
        <f>IFERROR(VLOOKUP(A12&amp;B12&amp;C12&amp;D12,'[1]Stock Historico - Dato Fuente I'!$B:$H,6,0),0)</f>
        <v>159262554.92943701</v>
      </c>
      <c r="H12" s="2">
        <f>IFERROR(VLOOKUP(A12&amp;B12&amp;C12&amp;D12,'[1]Stock Historico - Dato Fuente I'!$B:$H,7,0),0)</f>
        <v>2622339.7999999998</v>
      </c>
      <c r="I12" s="2">
        <f>F12*31/DAY(VLOOKUP(A12,Reporte_ICB_Mes_en_Curso!$A$7:$B$10,2,0))</f>
        <v>65676910</v>
      </c>
    </row>
    <row r="13" spans="1:11" x14ac:dyDescent="0.3">
      <c r="A13" t="s">
        <v>21</v>
      </c>
      <c r="B13" t="s">
        <v>30</v>
      </c>
      <c r="C13" t="s">
        <v>31</v>
      </c>
      <c r="D13" t="s">
        <v>32</v>
      </c>
      <c r="E13" s="2">
        <v>1171110</v>
      </c>
      <c r="F13" s="2">
        <v>6266148</v>
      </c>
      <c r="G13" s="2">
        <f>IFERROR(VLOOKUP(A13&amp;B13&amp;C13&amp;D13,'[1]Stock Historico - Dato Fuente I'!$B:$H,6,0),0)</f>
        <v>15020542.641755</v>
      </c>
      <c r="H13" s="2">
        <f>IFERROR(VLOOKUP(A13&amp;B13&amp;C13&amp;D13,'[1]Stock Historico - Dato Fuente I'!$B:$H,7,0),0)</f>
        <v>464532.16666599998</v>
      </c>
      <c r="I13" s="2">
        <f>F13*31/DAY(VLOOKUP(A13,Reporte_ICB_Mes_en_Curso!$A$7:$B$10,2,0))</f>
        <v>17659144.363636363</v>
      </c>
    </row>
    <row r="14" spans="1:11" x14ac:dyDescent="0.3">
      <c r="A14" t="s">
        <v>21</v>
      </c>
      <c r="B14" t="s">
        <v>30</v>
      </c>
      <c r="C14" t="s">
        <v>33</v>
      </c>
      <c r="D14" t="s">
        <v>15</v>
      </c>
      <c r="E14" s="2">
        <v>6149128</v>
      </c>
      <c r="F14" s="2">
        <v>5035754</v>
      </c>
      <c r="G14" s="2">
        <f>IFERROR(VLOOKUP(A14&amp;B14&amp;C14&amp;D14,'[1]Stock Historico - Dato Fuente I'!$B:$H,6,0),0)</f>
        <v>3191917.617422</v>
      </c>
      <c r="H14" s="2">
        <f>IFERROR(VLOOKUP(A14&amp;B14&amp;C14&amp;D14,'[1]Stock Historico - Dato Fuente I'!$B:$H,7,0),0)</f>
        <v>764302.93333300005</v>
      </c>
      <c r="I14" s="2">
        <f>F14*31/DAY(VLOOKUP(A14,Reporte_ICB_Mes_en_Curso!$A$7:$B$10,2,0))</f>
        <v>14191670.363636363</v>
      </c>
    </row>
    <row r="15" spans="1:11" x14ac:dyDescent="0.3">
      <c r="A15" t="s">
        <v>21</v>
      </c>
      <c r="B15" t="s">
        <v>30</v>
      </c>
      <c r="C15" t="s">
        <v>34</v>
      </c>
      <c r="D15" t="s">
        <v>35</v>
      </c>
      <c r="E15" s="2">
        <v>299285</v>
      </c>
      <c r="F15" s="2">
        <v>15354</v>
      </c>
      <c r="G15" s="2">
        <f>IFERROR(VLOOKUP(A15&amp;B15&amp;C15&amp;D15,'[1]Stock Historico - Dato Fuente I'!$B:$H,6,0),0)</f>
        <v>122411.51188799999</v>
      </c>
      <c r="H15" s="2">
        <f>IFERROR(VLOOKUP(A15&amp;B15&amp;C15&amp;D15,'[1]Stock Historico - Dato Fuente I'!$B:$H,7,0),0)</f>
        <v>2047.2</v>
      </c>
      <c r="I15" s="2">
        <f>F15*31/DAY(VLOOKUP(A15,Reporte_ICB_Mes_en_Curso!$A$7:$B$10,2,0))</f>
        <v>43270.36363636364</v>
      </c>
    </row>
    <row r="16" spans="1:11" x14ac:dyDescent="0.3">
      <c r="A16" t="s">
        <v>21</v>
      </c>
      <c r="B16" t="s">
        <v>30</v>
      </c>
      <c r="C16" t="s">
        <v>26</v>
      </c>
      <c r="D16" t="s">
        <v>27</v>
      </c>
      <c r="E16" s="2">
        <v>533400</v>
      </c>
      <c r="F16" s="2">
        <v>711900</v>
      </c>
      <c r="G16" s="2">
        <f>IFERROR(VLOOKUP(A16&amp;B16&amp;C16&amp;D16,'[1]Stock Historico - Dato Fuente I'!$B:$H,6,0),0)</f>
        <v>1700120.7091290001</v>
      </c>
      <c r="H16" s="2">
        <f>IFERROR(VLOOKUP(A16&amp;B16&amp;C16&amp;D16,'[1]Stock Historico - Dato Fuente I'!$B:$H,7,0),0)</f>
        <v>68562.899999999994</v>
      </c>
      <c r="I16" s="2">
        <f>F16*31/DAY(VLOOKUP(A16,Reporte_ICB_Mes_en_Curso!$A$7:$B$10,2,0))</f>
        <v>2006263.6363636365</v>
      </c>
    </row>
    <row r="17" spans="1:9" x14ac:dyDescent="0.3">
      <c r="A17" t="s">
        <v>21</v>
      </c>
      <c r="B17" t="s">
        <v>30</v>
      </c>
      <c r="C17" t="s">
        <v>36</v>
      </c>
      <c r="D17" t="s">
        <v>37</v>
      </c>
      <c r="E17" s="2">
        <v>523671</v>
      </c>
      <c r="F17" s="2">
        <v>0</v>
      </c>
      <c r="G17" s="2">
        <f>IFERROR(VLOOKUP(A17&amp;B17&amp;C17&amp;D17,'[1]Stock Historico - Dato Fuente I'!$B:$H,6,0),0)</f>
        <v>0</v>
      </c>
      <c r="H17" s="2">
        <f>IFERROR(VLOOKUP(A17&amp;B17&amp;C17&amp;D17,'[1]Stock Historico - Dato Fuente I'!$B:$H,7,0),0)</f>
        <v>0</v>
      </c>
      <c r="I17" s="2">
        <f>F17*31/DAY(VLOOKUP(A17,Reporte_ICB_Mes_en_Curso!$A$7:$B$10,2,0))</f>
        <v>0</v>
      </c>
    </row>
    <row r="18" spans="1:9" x14ac:dyDescent="0.3">
      <c r="A18" t="s">
        <v>21</v>
      </c>
      <c r="B18" t="s">
        <v>38</v>
      </c>
      <c r="C18" t="s">
        <v>39</v>
      </c>
      <c r="D18" t="s">
        <v>24</v>
      </c>
      <c r="E18" s="2">
        <v>177041</v>
      </c>
      <c r="F18" s="2">
        <v>2185787</v>
      </c>
      <c r="G18" s="2">
        <f>IFERROR(VLOOKUP(A18&amp;B18&amp;C18&amp;D18,'[1]Stock Historico - Dato Fuente I'!$B:$H,6,0),0)</f>
        <v>10721493.585811</v>
      </c>
      <c r="H18" s="2">
        <f>IFERROR(VLOOKUP(A18&amp;B18&amp;C18&amp;D18,'[1]Stock Historico - Dato Fuente I'!$B:$H,7,0),0)</f>
        <v>172187.566666</v>
      </c>
      <c r="I18" s="2">
        <f>F18*31/DAY(VLOOKUP(A18,Reporte_ICB_Mes_en_Curso!$A$7:$B$10,2,0))</f>
        <v>6159945.1818181816</v>
      </c>
    </row>
    <row r="19" spans="1:9" x14ac:dyDescent="0.3">
      <c r="A19" t="s">
        <v>21</v>
      </c>
      <c r="B19" t="s">
        <v>22</v>
      </c>
      <c r="C19" t="s">
        <v>6</v>
      </c>
      <c r="D19" t="s">
        <v>7</v>
      </c>
      <c r="E19" s="2">
        <v>2296399</v>
      </c>
      <c r="F19" s="2">
        <v>2491767</v>
      </c>
      <c r="G19" s="2">
        <f>IFERROR(VLOOKUP(A19&amp;B19&amp;C19&amp;D19,'[1]Stock Historico - Dato Fuente I'!$B:$H,6,0),0)</f>
        <v>23442016</v>
      </c>
      <c r="H19" s="2">
        <f>IFERROR(VLOOKUP(A19&amp;B19&amp;C19&amp;D19,'[1]Stock Historico - Dato Fuente I'!$B:$H,7,0),0)</f>
        <v>263173.86666599999</v>
      </c>
      <c r="I19" s="2">
        <f>F19*31/DAY(VLOOKUP(A19,Reporte_ICB_Mes_en_Curso!$A$7:$B$10,2,0))</f>
        <v>7022252.4545454541</v>
      </c>
    </row>
    <row r="20" spans="1:9" x14ac:dyDescent="0.3">
      <c r="A20" t="s">
        <v>40</v>
      </c>
      <c r="B20" t="s">
        <v>40</v>
      </c>
      <c r="C20" t="s">
        <v>41</v>
      </c>
      <c r="D20" t="s">
        <v>32</v>
      </c>
      <c r="E20" s="2">
        <v>9159048.1143839993</v>
      </c>
      <c r="F20" s="2">
        <v>9888543.795984</v>
      </c>
      <c r="G20" s="2">
        <f>IFERROR(VLOOKUP(A20&amp;B20&amp;C20&amp;D20,'[1]Stock Historico - Dato Fuente I'!$B:$H,6,0),0)</f>
        <v>11906596.194223</v>
      </c>
      <c r="H20" s="2">
        <f>IFERROR(VLOOKUP(A20&amp;B20&amp;C20&amp;D20,'[1]Stock Historico - Dato Fuente I'!$B:$H,7,0),0)</f>
        <v>1440036.296204</v>
      </c>
      <c r="I20" s="2">
        <f>F20*31/DAY(VLOOKUP(A20,Reporte_ICB_Mes_en_Curso!$A$7:$B$10,2,0))</f>
        <v>27867714.334136724</v>
      </c>
    </row>
    <row r="21" spans="1:9" x14ac:dyDescent="0.3">
      <c r="A21" t="s">
        <v>40</v>
      </c>
      <c r="B21" t="s">
        <v>40</v>
      </c>
      <c r="C21" t="s">
        <v>33</v>
      </c>
      <c r="D21" t="s">
        <v>32</v>
      </c>
      <c r="E21" s="2">
        <v>42025173.948239997</v>
      </c>
      <c r="F21" s="2">
        <v>43215657.791376002</v>
      </c>
      <c r="G21" s="2">
        <f>IFERROR(VLOOKUP(A21&amp;B21&amp;C21&amp;D21,'[1]Stock Historico - Dato Fuente I'!$B:$H,6,0),0)</f>
        <v>57007338.305431001</v>
      </c>
      <c r="H21" s="2">
        <f>IFERROR(VLOOKUP(A21&amp;B21&amp;C21&amp;D21,'[1]Stock Historico - Dato Fuente I'!$B:$H,7,0),0)</f>
        <v>6653787.2267100001</v>
      </c>
      <c r="I21" s="2">
        <f>F21*31/DAY(VLOOKUP(A21,Reporte_ICB_Mes_en_Curso!$A$7:$B$10,2,0))</f>
        <v>121789581.04842328</v>
      </c>
    </row>
    <row r="22" spans="1:9" x14ac:dyDescent="0.3">
      <c r="A22" t="s">
        <v>21</v>
      </c>
      <c r="B22" t="s">
        <v>42</v>
      </c>
      <c r="C22" t="s">
        <v>33</v>
      </c>
      <c r="D22" t="s">
        <v>32</v>
      </c>
      <c r="E22" s="2">
        <v>3193567</v>
      </c>
      <c r="F22" s="2">
        <v>3928919</v>
      </c>
      <c r="G22" s="2">
        <f>IFERROR(VLOOKUP(A22&amp;B22&amp;C22&amp;D22,'[1]Stock Historico - Dato Fuente I'!$B:$H,6,0),0)</f>
        <v>21257398.952939998</v>
      </c>
      <c r="H22" s="2">
        <f>IFERROR(VLOOKUP(A22&amp;B22&amp;C22&amp;D22,'[1]Stock Historico - Dato Fuente I'!$B:$H,7,0),0)</f>
        <v>780246.56666600006</v>
      </c>
      <c r="I22" s="2">
        <f>F22*31/DAY(VLOOKUP(A22,Reporte_ICB_Mes_en_Curso!$A$7:$B$10,2,0))</f>
        <v>11072408.090909092</v>
      </c>
    </row>
    <row r="23" spans="1:9" x14ac:dyDescent="0.3">
      <c r="A23" t="s">
        <v>40</v>
      </c>
      <c r="B23" t="s">
        <v>40</v>
      </c>
      <c r="C23" t="s">
        <v>43</v>
      </c>
      <c r="D23" t="s">
        <v>44</v>
      </c>
      <c r="E23" s="2">
        <v>1091635.959792</v>
      </c>
      <c r="F23" s="2">
        <v>1270335.9977279999</v>
      </c>
      <c r="G23" s="2">
        <f>IFERROR(VLOOKUP(A23&amp;B23&amp;C23&amp;D23,'[1]Stock Historico - Dato Fuente I'!$B:$H,6,0),0)</f>
        <v>2059790.5050240001</v>
      </c>
      <c r="H23" s="2">
        <f>IFERROR(VLOOKUP(A23&amp;B23&amp;C23&amp;D23,'[1]Stock Historico - Dato Fuente I'!$B:$H,7,0),0)</f>
        <v>212221.17394199999</v>
      </c>
      <c r="I23" s="2">
        <f>F23*31/DAY(VLOOKUP(A23,Reporte_ICB_Mes_en_Curso!$A$7:$B$10,2,0))</f>
        <v>3580037.8117789091</v>
      </c>
    </row>
    <row r="24" spans="1:9" x14ac:dyDescent="0.3">
      <c r="A24" t="s">
        <v>16</v>
      </c>
      <c r="B24" t="s">
        <v>17</v>
      </c>
      <c r="C24" t="s">
        <v>45</v>
      </c>
      <c r="D24" t="s">
        <v>29</v>
      </c>
      <c r="E24" s="2">
        <v>0</v>
      </c>
      <c r="F24" s="2">
        <v>44168039.439999998</v>
      </c>
      <c r="G24" s="2">
        <f>IFERROR(VLOOKUP(A24&amp;B24&amp;C24&amp;D24,'[1]Stock Historico - Dato Fuente I'!$B:$H,6,0),0)</f>
        <v>83491972.368294999</v>
      </c>
      <c r="H24" s="2">
        <f>IFERROR(VLOOKUP(A24&amp;B24&amp;C24&amp;D24,'[1]Stock Historico - Dato Fuente I'!$B:$H,7,0),0)</f>
        <v>4234036.648333</v>
      </c>
      <c r="I24" s="2">
        <f>F24*31/DAY(VLOOKUP(A24,Reporte_ICB_Mes_en_Curso!$A$7:$B$10,2,0))</f>
        <v>136920922.264</v>
      </c>
    </row>
    <row r="25" spans="1:9" x14ac:dyDescent="0.3">
      <c r="A25" t="s">
        <v>16</v>
      </c>
      <c r="B25" t="s">
        <v>46</v>
      </c>
      <c r="C25" t="s">
        <v>47</v>
      </c>
      <c r="D25" t="s">
        <v>9</v>
      </c>
      <c r="E25" s="2">
        <v>932341.23</v>
      </c>
      <c r="F25" s="2">
        <v>9254977.5399999991</v>
      </c>
      <c r="G25" s="2">
        <f>IFERROR(VLOOKUP(A25&amp;B25&amp;C25&amp;D25,'[1]Stock Historico - Dato Fuente I'!$B:$H,6,0),0)</f>
        <v>11028965.678610001</v>
      </c>
      <c r="H25" s="2">
        <f>IFERROR(VLOOKUP(A25&amp;B25&amp;C25&amp;D25,'[1]Stock Historico - Dato Fuente I'!$B:$H,7,0),0)</f>
        <v>1127710.0996660001</v>
      </c>
      <c r="I25" s="2">
        <f>F25*31/DAY(VLOOKUP(A25,Reporte_ICB_Mes_en_Curso!$A$7:$B$10,2,0))</f>
        <v>28690430.373999994</v>
      </c>
    </row>
    <row r="26" spans="1:9" x14ac:dyDescent="0.3">
      <c r="A26" t="s">
        <v>16</v>
      </c>
      <c r="B26" t="s">
        <v>46</v>
      </c>
      <c r="C26" t="s">
        <v>48</v>
      </c>
      <c r="D26" t="s">
        <v>29</v>
      </c>
      <c r="E26" s="2">
        <v>0</v>
      </c>
      <c r="F26" s="2">
        <v>16304284.550000001</v>
      </c>
      <c r="G26" s="2">
        <f>IFERROR(VLOOKUP(A26&amp;B26&amp;C26&amp;D26,'[1]Stock Historico - Dato Fuente I'!$B:$H,6,0),0)</f>
        <v>59458173.563155003</v>
      </c>
      <c r="H26" s="2">
        <f>IFERROR(VLOOKUP(A26&amp;B26&amp;C26&amp;D26,'[1]Stock Historico - Dato Fuente I'!$B:$H,7,0),0)</f>
        <v>1497462.340666</v>
      </c>
      <c r="I26" s="2">
        <f>F26*31/DAY(VLOOKUP(A26,Reporte_ICB_Mes_en_Curso!$A$7:$B$10,2,0))</f>
        <v>50543282.105000004</v>
      </c>
    </row>
    <row r="27" spans="1:9" x14ac:dyDescent="0.3">
      <c r="A27" t="s">
        <v>21</v>
      </c>
      <c r="B27" t="s">
        <v>38</v>
      </c>
      <c r="C27" t="s">
        <v>36</v>
      </c>
      <c r="D27" t="s">
        <v>49</v>
      </c>
      <c r="E27" s="2">
        <v>5840</v>
      </c>
      <c r="F27" s="2">
        <v>2988748</v>
      </c>
      <c r="G27" s="2">
        <f>IFERROR(VLOOKUP(A27&amp;B27&amp;C27&amp;D27,'[1]Stock Historico - Dato Fuente I'!$B:$H,6,0),0)</f>
        <v>8318288.2714440003</v>
      </c>
      <c r="H27" s="2">
        <f>IFERROR(VLOOKUP(A27&amp;B27&amp;C27&amp;D27,'[1]Stock Historico - Dato Fuente I'!$B:$H,7,0),0)</f>
        <v>303151.7</v>
      </c>
      <c r="I27" s="2">
        <f>F27*31/DAY(VLOOKUP(A27,Reporte_ICB_Mes_en_Curso!$A$7:$B$10,2,0))</f>
        <v>8422835.2727272734</v>
      </c>
    </row>
    <row r="28" spans="1:9" x14ac:dyDescent="0.3">
      <c r="A28" t="s">
        <v>21</v>
      </c>
      <c r="B28" t="s">
        <v>22</v>
      </c>
      <c r="C28" t="s">
        <v>36</v>
      </c>
      <c r="D28" t="s">
        <v>49</v>
      </c>
      <c r="E28" s="2">
        <v>410897</v>
      </c>
      <c r="F28" s="2">
        <v>6049765</v>
      </c>
      <c r="G28" s="2">
        <f>IFERROR(VLOOKUP(A28&amp;B28&amp;C28&amp;D28,'[1]Stock Historico - Dato Fuente I'!$B:$H,6,0),0)</f>
        <v>10307384.557375001</v>
      </c>
      <c r="H28" s="2">
        <f>IFERROR(VLOOKUP(A28&amp;B28&amp;C28&amp;D28,'[1]Stock Historico - Dato Fuente I'!$B:$H,7,0),0)</f>
        <v>564537.26666600001</v>
      </c>
      <c r="I28" s="2">
        <f>F28*31/DAY(VLOOKUP(A28,Reporte_ICB_Mes_en_Curso!$A$7:$B$10,2,0))</f>
        <v>17049337.727272727</v>
      </c>
    </row>
    <row r="29" spans="1:9" x14ac:dyDescent="0.3">
      <c r="A29" t="s">
        <v>21</v>
      </c>
      <c r="B29" t="s">
        <v>22</v>
      </c>
      <c r="C29" t="s">
        <v>39</v>
      </c>
      <c r="D29" t="s">
        <v>24</v>
      </c>
      <c r="E29" s="2">
        <v>0</v>
      </c>
      <c r="F29" s="2">
        <v>4350670</v>
      </c>
      <c r="G29" s="2">
        <f>IFERROR(VLOOKUP(A29&amp;B29&amp;C29&amp;D29,'[1]Stock Historico - Dato Fuente I'!$B:$H,6,0),0)</f>
        <v>19273718.720291</v>
      </c>
      <c r="H29" s="2">
        <f>IFERROR(VLOOKUP(A29&amp;B29&amp;C29&amp;D29,'[1]Stock Historico - Dato Fuente I'!$B:$H,7,0),0)</f>
        <v>398947.76666600001</v>
      </c>
      <c r="I29" s="2">
        <f>F29*31/DAY(VLOOKUP(A29,Reporte_ICB_Mes_en_Curso!$A$7:$B$10,2,0))</f>
        <v>12260979.090909092</v>
      </c>
    </row>
    <row r="30" spans="1:9" x14ac:dyDescent="0.3">
      <c r="A30" t="s">
        <v>21</v>
      </c>
      <c r="B30" t="s">
        <v>50</v>
      </c>
      <c r="C30" t="s">
        <v>19</v>
      </c>
      <c r="D30" t="s">
        <v>20</v>
      </c>
      <c r="E30" s="2">
        <v>0</v>
      </c>
      <c r="F30" s="2">
        <v>42661</v>
      </c>
      <c r="G30" s="2">
        <f>IFERROR(VLOOKUP(A30&amp;B30&amp;C30&amp;D30,'[1]Stock Historico - Dato Fuente I'!$B:$H,6,0),0)</f>
        <v>596229.33258699998</v>
      </c>
      <c r="H30" s="2">
        <f>IFERROR(VLOOKUP(A30&amp;B30&amp;C30&amp;D30,'[1]Stock Historico - Dato Fuente I'!$B:$H,7,0),0)</f>
        <v>3571</v>
      </c>
      <c r="I30" s="2">
        <f>F30*31/DAY(VLOOKUP(A30,Reporte_ICB_Mes_en_Curso!$A$7:$B$10,2,0))</f>
        <v>120226.45454545454</v>
      </c>
    </row>
    <row r="31" spans="1:9" x14ac:dyDescent="0.3">
      <c r="A31" t="s">
        <v>21</v>
      </c>
      <c r="B31" t="s">
        <v>38</v>
      </c>
      <c r="C31" t="s">
        <v>51</v>
      </c>
      <c r="D31" t="s">
        <v>27</v>
      </c>
      <c r="E31" s="2">
        <v>309671</v>
      </c>
      <c r="F31" s="2">
        <v>2778737</v>
      </c>
      <c r="G31" s="2">
        <f>IFERROR(VLOOKUP(A31&amp;B31&amp;C31&amp;D31,'[1]Stock Historico - Dato Fuente I'!$B:$H,6,0),0)</f>
        <v>6294371.870964</v>
      </c>
      <c r="H31" s="2">
        <f>IFERROR(VLOOKUP(A31&amp;B31&amp;C31&amp;D31,'[1]Stock Historico - Dato Fuente I'!$B:$H,7,0),0)</f>
        <v>858657.7</v>
      </c>
      <c r="I31" s="2">
        <f>F31*31/DAY(VLOOKUP(A31,Reporte_ICB_Mes_en_Curso!$A$7:$B$10,2,0))</f>
        <v>7830986.0909090908</v>
      </c>
    </row>
    <row r="32" spans="1:9" x14ac:dyDescent="0.3">
      <c r="A32" t="s">
        <v>40</v>
      </c>
      <c r="B32" t="s">
        <v>40</v>
      </c>
      <c r="C32" t="s">
        <v>52</v>
      </c>
      <c r="D32" t="s">
        <v>7</v>
      </c>
      <c r="E32" s="2">
        <v>20567436.205008</v>
      </c>
      <c r="F32" s="2">
        <v>14498110.285344001</v>
      </c>
      <c r="G32" s="2">
        <f>IFERROR(VLOOKUP(A32&amp;B32&amp;C32&amp;D32,'[1]Stock Historico - Dato Fuente I'!$B:$H,6,0),0)</f>
        <v>78563198.400213003</v>
      </c>
      <c r="H32" s="2">
        <f>IFERROR(VLOOKUP(A32&amp;B32&amp;C32&amp;D32,'[1]Stock Historico - Dato Fuente I'!$B:$H,7,0),0)</f>
        <v>2812346.6928810002</v>
      </c>
      <c r="I32" s="2">
        <f>F32*31/DAY(VLOOKUP(A32,Reporte_ICB_Mes_en_Curso!$A$7:$B$10,2,0))</f>
        <v>40858310.804151274</v>
      </c>
    </row>
    <row r="33" spans="1:9" x14ac:dyDescent="0.3">
      <c r="A33" t="s">
        <v>4</v>
      </c>
      <c r="B33" t="s">
        <v>53</v>
      </c>
      <c r="C33" t="s">
        <v>54</v>
      </c>
      <c r="D33" t="s">
        <v>55</v>
      </c>
      <c r="E33" s="2">
        <v>1603111</v>
      </c>
      <c r="F33" s="2">
        <v>4802854</v>
      </c>
      <c r="G33" s="2">
        <f>IFERROR(VLOOKUP(A33&amp;B33&amp;C33&amp;D33,'[1]Stock Historico - Dato Fuente I'!$B:$H,6,0),0)</f>
        <v>60582857.177979998</v>
      </c>
      <c r="H33" s="2">
        <f>IFERROR(VLOOKUP(A33&amp;B33&amp;C33&amp;D33,'[1]Stock Historico - Dato Fuente I'!$B:$H,7,0),0)</f>
        <v>327850.23333299998</v>
      </c>
      <c r="I33" s="2">
        <f>F33*31/DAY(VLOOKUP(A33,Reporte_ICB_Mes_en_Curso!$A$7:$B$10,2,0))</f>
        <v>14888847.4</v>
      </c>
    </row>
    <row r="34" spans="1:9" x14ac:dyDescent="0.3">
      <c r="A34" t="s">
        <v>21</v>
      </c>
      <c r="B34" t="s">
        <v>21</v>
      </c>
      <c r="C34" t="s">
        <v>26</v>
      </c>
      <c r="D34" t="s">
        <v>27</v>
      </c>
      <c r="E34" s="2">
        <v>0</v>
      </c>
      <c r="F34" s="2">
        <v>35413</v>
      </c>
      <c r="G34" s="2">
        <f>IFERROR(VLOOKUP(A34&amp;B34&amp;C34&amp;D34,'[1]Stock Historico - Dato Fuente I'!$B:$H,6,0),0)</f>
        <v>132457.0814</v>
      </c>
      <c r="H34" s="2">
        <f>IFERROR(VLOOKUP(A34&amp;B34&amp;C34&amp;D34,'[1]Stock Historico - Dato Fuente I'!$B:$H,7,0),0)</f>
        <v>3346.6333330000002</v>
      </c>
      <c r="I34" s="2">
        <f>F34*31/DAY(VLOOKUP(A34,Reporte_ICB_Mes_en_Curso!$A$7:$B$10,2,0))</f>
        <v>99800.272727272721</v>
      </c>
    </row>
    <row r="35" spans="1:9" x14ac:dyDescent="0.3">
      <c r="A35" t="s">
        <v>4</v>
      </c>
      <c r="B35" t="s">
        <v>5</v>
      </c>
      <c r="C35" t="s">
        <v>28</v>
      </c>
      <c r="D35" t="s">
        <v>29</v>
      </c>
      <c r="E35" s="2">
        <v>16946987</v>
      </c>
      <c r="F35" s="2">
        <v>7770557</v>
      </c>
      <c r="G35" s="2">
        <f>IFERROR(VLOOKUP(A35&amp;B35&amp;C35&amp;D35,'[1]Stock Historico - Dato Fuente I'!$B:$H,6,0),0)</f>
        <v>43480875.660959996</v>
      </c>
      <c r="H35" s="2">
        <f>IFERROR(VLOOKUP(A35&amp;B35&amp;C35&amp;D35,'[1]Stock Historico - Dato Fuente I'!$B:$H,7,0),0)</f>
        <v>899030.06666600006</v>
      </c>
      <c r="I35" s="2">
        <f>F35*31/DAY(VLOOKUP(A35,Reporte_ICB_Mes_en_Curso!$A$7:$B$10,2,0))</f>
        <v>24088726.699999999</v>
      </c>
    </row>
    <row r="36" spans="1:9" x14ac:dyDescent="0.3">
      <c r="A36" t="s">
        <v>4</v>
      </c>
      <c r="B36" t="s">
        <v>53</v>
      </c>
      <c r="C36" t="s">
        <v>56</v>
      </c>
      <c r="D36" t="s">
        <v>11</v>
      </c>
      <c r="E36" s="2">
        <v>10999418</v>
      </c>
      <c r="F36" s="2">
        <v>3854579</v>
      </c>
      <c r="G36" s="2">
        <f>IFERROR(VLOOKUP(A36&amp;B36&amp;C36&amp;D36,'[1]Stock Historico - Dato Fuente I'!$B:$H,6,0),0)</f>
        <v>33738543.885498002</v>
      </c>
      <c r="H36" s="2">
        <f>IFERROR(VLOOKUP(A36&amp;B36&amp;C36&amp;D36,'[1]Stock Historico - Dato Fuente I'!$B:$H,7,0),0)</f>
        <v>535037.43333300005</v>
      </c>
      <c r="I36" s="2">
        <f>F36*31/DAY(VLOOKUP(A36,Reporte_ICB_Mes_en_Curso!$A$7:$B$10,2,0))</f>
        <v>11949194.9</v>
      </c>
    </row>
    <row r="37" spans="1:9" x14ac:dyDescent="0.3">
      <c r="A37" t="s">
        <v>16</v>
      </c>
      <c r="B37" t="s">
        <v>17</v>
      </c>
      <c r="C37" t="s">
        <v>57</v>
      </c>
      <c r="D37" t="s">
        <v>11</v>
      </c>
      <c r="E37" s="2">
        <v>15941602.609999999</v>
      </c>
      <c r="F37" s="2">
        <v>8739204.6999999993</v>
      </c>
      <c r="G37" s="2">
        <f>IFERROR(VLOOKUP(A37&amp;B37&amp;C37&amp;D37,'[1]Stock Historico - Dato Fuente I'!$B:$H,6,0),0)</f>
        <v>23516915.261769</v>
      </c>
      <c r="H37" s="2">
        <f>IFERROR(VLOOKUP(A37&amp;B37&amp;C37&amp;D37,'[1]Stock Historico - Dato Fuente I'!$B:$H,7,0),0)</f>
        <v>1232118.571</v>
      </c>
      <c r="I37" s="2">
        <f>F37*31/DAY(VLOOKUP(A37,Reporte_ICB_Mes_en_Curso!$A$7:$B$10,2,0))</f>
        <v>27091534.57</v>
      </c>
    </row>
    <row r="38" spans="1:9" x14ac:dyDescent="0.3">
      <c r="A38" t="s">
        <v>21</v>
      </c>
      <c r="B38" t="s">
        <v>38</v>
      </c>
      <c r="C38" t="s">
        <v>47</v>
      </c>
      <c r="D38" t="s">
        <v>15</v>
      </c>
      <c r="E38" s="2">
        <v>6103178</v>
      </c>
      <c r="F38" s="2">
        <v>7508326</v>
      </c>
      <c r="G38" s="2">
        <f>IFERROR(VLOOKUP(A38&amp;B38&amp;C38&amp;D38,'[1]Stock Historico - Dato Fuente I'!$B:$H,6,0),0)</f>
        <v>16586013.739597</v>
      </c>
      <c r="H38" s="2">
        <f>IFERROR(VLOOKUP(A38&amp;B38&amp;C38&amp;D38,'[1]Stock Historico - Dato Fuente I'!$B:$H,7,0),0)</f>
        <v>853262.06666600006</v>
      </c>
      <c r="I38" s="2">
        <f>F38*31/DAY(VLOOKUP(A38,Reporte_ICB_Mes_en_Curso!$A$7:$B$10,2,0))</f>
        <v>21159827.818181816</v>
      </c>
    </row>
    <row r="39" spans="1:9" x14ac:dyDescent="0.3">
      <c r="A39" t="s">
        <v>21</v>
      </c>
      <c r="B39" t="s">
        <v>38</v>
      </c>
      <c r="C39" t="s">
        <v>14</v>
      </c>
      <c r="D39" t="s">
        <v>15</v>
      </c>
      <c r="E39" s="2">
        <v>7197176</v>
      </c>
      <c r="F39" s="2">
        <v>6941687</v>
      </c>
      <c r="G39" s="2">
        <f>IFERROR(VLOOKUP(A39&amp;B39&amp;C39&amp;D39,'[1]Stock Historico - Dato Fuente I'!$B:$H,6,0),0)</f>
        <v>11798664.969232</v>
      </c>
      <c r="H39" s="2">
        <f>IFERROR(VLOOKUP(A39&amp;B39&amp;C39&amp;D39,'[1]Stock Historico - Dato Fuente I'!$B:$H,7,0),0)</f>
        <v>890860.06666600006</v>
      </c>
      <c r="I39" s="2">
        <f>F39*31/DAY(VLOOKUP(A39,Reporte_ICB_Mes_en_Curso!$A$7:$B$10,2,0))</f>
        <v>19562936.09090909</v>
      </c>
    </row>
    <row r="40" spans="1:9" x14ac:dyDescent="0.3">
      <c r="A40" t="s">
        <v>21</v>
      </c>
      <c r="B40" t="s">
        <v>50</v>
      </c>
      <c r="C40" t="s">
        <v>58</v>
      </c>
      <c r="D40" t="s">
        <v>15</v>
      </c>
      <c r="E40" s="2">
        <v>36059130</v>
      </c>
      <c r="F40" s="2">
        <v>51113432</v>
      </c>
      <c r="G40" s="2">
        <f>IFERROR(VLOOKUP(A40&amp;B40&amp;C40&amp;D40,'[1]Stock Historico - Dato Fuente I'!$B:$H,6,0),0)</f>
        <v>34765612.977733999</v>
      </c>
      <c r="H40" s="2">
        <f>IFERROR(VLOOKUP(A40&amp;B40&amp;C40&amp;D40,'[1]Stock Historico - Dato Fuente I'!$B:$H,7,0),0)</f>
        <v>5494443.2999999998</v>
      </c>
      <c r="I40" s="2">
        <f>F40*31/DAY(VLOOKUP(A40,Reporte_ICB_Mes_en_Curso!$A$7:$B$10,2,0))</f>
        <v>144046944.72727272</v>
      </c>
    </row>
    <row r="41" spans="1:9" x14ac:dyDescent="0.3">
      <c r="A41" t="s">
        <v>21</v>
      </c>
      <c r="B41" t="s">
        <v>50</v>
      </c>
      <c r="C41" t="s">
        <v>18</v>
      </c>
      <c r="D41" t="s">
        <v>15</v>
      </c>
      <c r="E41" s="2">
        <v>29292687</v>
      </c>
      <c r="F41" s="2">
        <v>42981288</v>
      </c>
      <c r="G41" s="2">
        <f>IFERROR(VLOOKUP(A41&amp;B41&amp;C41&amp;D41,'[1]Stock Historico - Dato Fuente I'!$B:$H,6,0),0)</f>
        <v>18145042.136229999</v>
      </c>
      <c r="H41" s="2">
        <f>IFERROR(VLOOKUP(A41&amp;B41&amp;C41&amp;D41,'[1]Stock Historico - Dato Fuente I'!$B:$H,7,0),0)</f>
        <v>4277187.8</v>
      </c>
      <c r="I41" s="2">
        <f>F41*31/DAY(VLOOKUP(A41,Reporte_ICB_Mes_en_Curso!$A$7:$B$10,2,0))</f>
        <v>121129084.36363636</v>
      </c>
    </row>
    <row r="42" spans="1:9" x14ac:dyDescent="0.3">
      <c r="A42" t="s">
        <v>21</v>
      </c>
      <c r="B42" t="s">
        <v>38</v>
      </c>
      <c r="C42" t="s">
        <v>18</v>
      </c>
      <c r="D42" t="s">
        <v>15</v>
      </c>
      <c r="E42" s="2">
        <v>6747468</v>
      </c>
      <c r="F42" s="2">
        <v>13829821</v>
      </c>
      <c r="G42" s="2">
        <f>IFERROR(VLOOKUP(A42&amp;B42&amp;C42&amp;D42,'[1]Stock Historico - Dato Fuente I'!$B:$H,6,0),0)</f>
        <v>34180946.415983997</v>
      </c>
      <c r="H42" s="2">
        <f>IFERROR(VLOOKUP(A42&amp;B42&amp;C42&amp;D42,'[1]Stock Historico - Dato Fuente I'!$B:$H,7,0),0)</f>
        <v>1245879.266666</v>
      </c>
      <c r="I42" s="2">
        <f>F42*31/DAY(VLOOKUP(A42,Reporte_ICB_Mes_en_Curso!$A$7:$B$10,2,0))</f>
        <v>38974950.090909094</v>
      </c>
    </row>
    <row r="43" spans="1:9" x14ac:dyDescent="0.3">
      <c r="A43" t="s">
        <v>21</v>
      </c>
      <c r="B43" t="s">
        <v>30</v>
      </c>
      <c r="C43" t="s">
        <v>13</v>
      </c>
      <c r="D43" t="s">
        <v>15</v>
      </c>
      <c r="E43" s="2">
        <v>1239209</v>
      </c>
      <c r="F43" s="2">
        <v>1447018</v>
      </c>
      <c r="G43" s="2">
        <f>IFERROR(VLOOKUP(A43&amp;B43&amp;C43&amp;D43,'[1]Stock Historico - Dato Fuente I'!$B:$H,6,0),0)</f>
        <v>1420336.421544</v>
      </c>
      <c r="H43" s="2">
        <f>IFERROR(VLOOKUP(A43&amp;B43&amp;C43&amp;D43,'[1]Stock Historico - Dato Fuente I'!$B:$H,7,0),0)</f>
        <v>178104.43333299999</v>
      </c>
      <c r="I43" s="2">
        <f>F43*31/DAY(VLOOKUP(A43,Reporte_ICB_Mes_en_Curso!$A$7:$B$10,2,0))</f>
        <v>4077959.8181818184</v>
      </c>
    </row>
    <row r="44" spans="1:9" x14ac:dyDescent="0.3">
      <c r="A44" t="s">
        <v>21</v>
      </c>
      <c r="B44" t="s">
        <v>30</v>
      </c>
      <c r="C44" t="s">
        <v>14</v>
      </c>
      <c r="D44" t="s">
        <v>15</v>
      </c>
      <c r="E44" s="2">
        <v>2124731</v>
      </c>
      <c r="F44" s="2">
        <v>2232563</v>
      </c>
      <c r="G44" s="2">
        <f>IFERROR(VLOOKUP(A44&amp;B44&amp;C44&amp;D44,'[1]Stock Historico - Dato Fuente I'!$B:$H,6,0),0)</f>
        <v>1995652.8973369999</v>
      </c>
      <c r="H44" s="2">
        <f>IFERROR(VLOOKUP(A44&amp;B44&amp;C44&amp;D44,'[1]Stock Historico - Dato Fuente I'!$B:$H,7,0),0)</f>
        <v>289067.5</v>
      </c>
      <c r="I44" s="2">
        <f>F44*31/DAY(VLOOKUP(A44,Reporte_ICB_Mes_en_Curso!$A$7:$B$10,2,0))</f>
        <v>6291768.4545454541</v>
      </c>
    </row>
    <row r="45" spans="1:9" x14ac:dyDescent="0.3">
      <c r="A45" t="s">
        <v>21</v>
      </c>
      <c r="B45" t="s">
        <v>30</v>
      </c>
      <c r="C45" t="s">
        <v>59</v>
      </c>
      <c r="D45" t="s">
        <v>32</v>
      </c>
      <c r="E45" s="2">
        <v>1327813</v>
      </c>
      <c r="F45" s="2">
        <v>1942666</v>
      </c>
      <c r="G45" s="2">
        <f>IFERROR(VLOOKUP(A45&amp;B45&amp;C45&amp;D45,'[1]Stock Historico - Dato Fuente I'!$B:$H,6,0),0)</f>
        <v>2113263.0526339998</v>
      </c>
      <c r="H45" s="2">
        <f>IFERROR(VLOOKUP(A45&amp;B45&amp;C45&amp;D45,'[1]Stock Historico - Dato Fuente I'!$B:$H,7,0),0)</f>
        <v>190185.96666599999</v>
      </c>
      <c r="I45" s="2">
        <f>F45*31/DAY(VLOOKUP(A45,Reporte_ICB_Mes_en_Curso!$A$7:$B$10,2,0))</f>
        <v>5474786</v>
      </c>
    </row>
    <row r="46" spans="1:9" x14ac:dyDescent="0.3">
      <c r="A46" t="s">
        <v>21</v>
      </c>
      <c r="B46" t="s">
        <v>38</v>
      </c>
      <c r="C46" t="s">
        <v>58</v>
      </c>
      <c r="D46" t="s">
        <v>15</v>
      </c>
      <c r="E46" s="2">
        <v>10549746</v>
      </c>
      <c r="F46" s="2">
        <v>13881683</v>
      </c>
      <c r="G46" s="2">
        <f>IFERROR(VLOOKUP(A46&amp;B46&amp;C46&amp;D46,'[1]Stock Historico - Dato Fuente I'!$B:$H,6,0),0)</f>
        <v>17567305.576492</v>
      </c>
      <c r="H46" s="2">
        <f>IFERROR(VLOOKUP(A46&amp;B46&amp;C46&amp;D46,'[1]Stock Historico - Dato Fuente I'!$B:$H,7,0),0)</f>
        <v>1629727.733333</v>
      </c>
      <c r="I46" s="2">
        <f>F46*31/DAY(VLOOKUP(A46,Reporte_ICB_Mes_en_Curso!$A$7:$B$10,2,0))</f>
        <v>39121106.636363633</v>
      </c>
    </row>
    <row r="47" spans="1:9" x14ac:dyDescent="0.3">
      <c r="A47" t="s">
        <v>40</v>
      </c>
      <c r="B47" t="s">
        <v>40</v>
      </c>
      <c r="C47" t="s">
        <v>60</v>
      </c>
      <c r="D47" t="s">
        <v>15</v>
      </c>
      <c r="E47" s="2">
        <v>5244091.5979199996</v>
      </c>
      <c r="F47" s="2">
        <v>5756034.3731519999</v>
      </c>
      <c r="G47" s="2">
        <f>IFERROR(VLOOKUP(A47&amp;B47&amp;C47&amp;D47,'[1]Stock Historico - Dato Fuente I'!$B:$H,6,0),0)</f>
        <v>27912573.492215</v>
      </c>
      <c r="H47" s="2">
        <f>IFERROR(VLOOKUP(A47&amp;B47&amp;C47&amp;D47,'[1]Stock Historico - Dato Fuente I'!$B:$H,7,0),0)</f>
        <v>739913.24295800005</v>
      </c>
      <c r="I47" s="2">
        <f>F47*31/DAY(VLOOKUP(A47,Reporte_ICB_Mes_en_Curso!$A$7:$B$10,2,0))</f>
        <v>16221551.415246546</v>
      </c>
    </row>
    <row r="48" spans="1:9" x14ac:dyDescent="0.3">
      <c r="A48" t="s">
        <v>40</v>
      </c>
      <c r="B48" t="s">
        <v>40</v>
      </c>
      <c r="C48" t="s">
        <v>61</v>
      </c>
      <c r="D48" t="s">
        <v>62</v>
      </c>
      <c r="E48" s="2">
        <v>1345583.4</v>
      </c>
      <c r="F48" s="2">
        <v>186301.08</v>
      </c>
      <c r="G48" s="2">
        <f>IFERROR(VLOOKUP(A48&amp;B48&amp;C48&amp;D48,'[1]Stock Historico - Dato Fuente I'!$B:$H,6,0),0)</f>
        <v>461361.6</v>
      </c>
      <c r="H48" s="2">
        <f>IFERROR(VLOOKUP(A48&amp;B48&amp;C48&amp;D48,'[1]Stock Historico - Dato Fuente I'!$B:$H,7,0),0)</f>
        <v>25851.923999999999</v>
      </c>
      <c r="I48" s="2">
        <f>F48*31/DAY(VLOOKUP(A48,Reporte_ICB_Mes_en_Curso!$A$7:$B$10,2,0))</f>
        <v>525030.31636363629</v>
      </c>
    </row>
    <row r="49" spans="1:9" x14ac:dyDescent="0.3">
      <c r="A49" t="s">
        <v>4</v>
      </c>
      <c r="B49" t="s">
        <v>5</v>
      </c>
      <c r="C49" t="s">
        <v>23</v>
      </c>
      <c r="D49" t="s">
        <v>24</v>
      </c>
      <c r="E49" s="2">
        <v>98094921</v>
      </c>
      <c r="F49" s="2">
        <v>129678160</v>
      </c>
      <c r="G49" s="2">
        <f>IFERROR(VLOOKUP(A49&amp;B49&amp;C49&amp;D49,'[1]Stock Historico - Dato Fuente I'!$B:$H,6,0),0)</f>
        <v>240180635.60379899</v>
      </c>
      <c r="H49" s="2">
        <f>IFERROR(VLOOKUP(A49&amp;B49&amp;C49&amp;D49,'[1]Stock Historico - Dato Fuente I'!$B:$H,7,0),0)</f>
        <v>11547514.133332999</v>
      </c>
      <c r="I49" s="2">
        <f>F49*31/DAY(VLOOKUP(A49,Reporte_ICB_Mes_en_Curso!$A$7:$B$10,2,0))</f>
        <v>402002296</v>
      </c>
    </row>
    <row r="50" spans="1:9" x14ac:dyDescent="0.3">
      <c r="A50" t="s">
        <v>21</v>
      </c>
      <c r="B50" t="s">
        <v>22</v>
      </c>
      <c r="C50" t="s">
        <v>63</v>
      </c>
      <c r="D50" t="s">
        <v>32</v>
      </c>
      <c r="E50" s="2">
        <v>1041146</v>
      </c>
      <c r="F50" s="2">
        <v>4607015</v>
      </c>
      <c r="G50" s="2">
        <f>IFERROR(VLOOKUP(A50&amp;B50&amp;C50&amp;D50,'[1]Stock Historico - Dato Fuente I'!$B:$H,6,0),0)</f>
        <v>7942838.4855930004</v>
      </c>
      <c r="H50" s="2">
        <f>IFERROR(VLOOKUP(A50&amp;B50&amp;C50&amp;D50,'[1]Stock Historico - Dato Fuente I'!$B:$H,7,0),0)</f>
        <v>529742</v>
      </c>
      <c r="I50" s="2">
        <f>F50*31/DAY(VLOOKUP(A50,Reporte_ICB_Mes_en_Curso!$A$7:$B$10,2,0))</f>
        <v>12983405.909090908</v>
      </c>
    </row>
    <row r="51" spans="1:9" x14ac:dyDescent="0.3">
      <c r="A51" t="s">
        <v>21</v>
      </c>
      <c r="B51" t="s">
        <v>42</v>
      </c>
      <c r="C51" t="s">
        <v>64</v>
      </c>
      <c r="D51" t="s">
        <v>9</v>
      </c>
      <c r="E51" s="2">
        <v>1129775</v>
      </c>
      <c r="F51" s="2">
        <v>1106615</v>
      </c>
      <c r="G51" s="2">
        <f>IFERROR(VLOOKUP(A51&amp;B51&amp;C51&amp;D51,'[1]Stock Historico - Dato Fuente I'!$B:$H,6,0),0)</f>
        <v>4210830.4078310002</v>
      </c>
      <c r="H51" s="2">
        <f>IFERROR(VLOOKUP(A51&amp;B51&amp;C51&amp;D51,'[1]Stock Historico - Dato Fuente I'!$B:$H,7,0),0)</f>
        <v>75692.033332999999</v>
      </c>
      <c r="I51" s="2">
        <f>F51*31/DAY(VLOOKUP(A51,Reporte_ICB_Mes_en_Curso!$A$7:$B$10,2,0))</f>
        <v>3118642.2727272729</v>
      </c>
    </row>
    <row r="52" spans="1:9" x14ac:dyDescent="0.3">
      <c r="A52" t="s">
        <v>40</v>
      </c>
      <c r="B52" t="s">
        <v>40</v>
      </c>
      <c r="C52" t="s">
        <v>41</v>
      </c>
      <c r="D52" t="s">
        <v>15</v>
      </c>
      <c r="E52" s="2">
        <v>1831708.110288</v>
      </c>
      <c r="F52" s="2">
        <v>7440539.1456479998</v>
      </c>
      <c r="G52" s="2">
        <f>IFERROR(VLOOKUP(A52&amp;B52&amp;C52&amp;D52,'[1]Stock Historico - Dato Fuente I'!$B:$H,6,0),0)</f>
        <v>14272148.64772</v>
      </c>
      <c r="H52" s="2">
        <f>IFERROR(VLOOKUP(A52&amp;B52&amp;C52&amp;D52,'[1]Stock Historico - Dato Fuente I'!$B:$H,7,0),0)</f>
        <v>975232.08485900005</v>
      </c>
      <c r="I52" s="2">
        <f>F52*31/DAY(VLOOKUP(A52,Reporte_ICB_Mes_en_Curso!$A$7:$B$10,2,0))</f>
        <v>20968792.137735274</v>
      </c>
    </row>
    <row r="53" spans="1:9" x14ac:dyDescent="0.3">
      <c r="A53" t="s">
        <v>4</v>
      </c>
      <c r="B53" t="s">
        <v>5</v>
      </c>
      <c r="C53" t="s">
        <v>65</v>
      </c>
      <c r="D53" t="s">
        <v>66</v>
      </c>
      <c r="E53" s="2">
        <v>0</v>
      </c>
      <c r="F53" s="2">
        <v>40450</v>
      </c>
      <c r="G53" s="2">
        <f>IFERROR(VLOOKUP(A53&amp;B53&amp;C53&amp;D53,'[1]Stock Historico - Dato Fuente I'!$B:$H,6,0),0)</f>
        <v>257474</v>
      </c>
      <c r="H53" s="2">
        <f>IFERROR(VLOOKUP(A53&amp;B53&amp;C53&amp;D53,'[1]Stock Historico - Dato Fuente I'!$B:$H,7,0),0)</f>
        <v>4710.5666659999997</v>
      </c>
      <c r="I53" s="2">
        <f>F53*31/DAY(VLOOKUP(A53,Reporte_ICB_Mes_en_Curso!$A$7:$B$10,2,0))</f>
        <v>125395</v>
      </c>
    </row>
    <row r="54" spans="1:9" x14ac:dyDescent="0.3">
      <c r="A54" t="s">
        <v>4</v>
      </c>
      <c r="B54" t="s">
        <v>5</v>
      </c>
      <c r="C54" t="s">
        <v>59</v>
      </c>
      <c r="D54" t="s">
        <v>32</v>
      </c>
      <c r="E54" s="2">
        <v>15617000</v>
      </c>
      <c r="F54" s="2">
        <v>11011884</v>
      </c>
      <c r="G54" s="2">
        <f>IFERROR(VLOOKUP(A54&amp;B54&amp;C54&amp;D54,'[1]Stock Historico - Dato Fuente I'!$B:$H,6,0),0)</f>
        <v>17033373.903166</v>
      </c>
      <c r="H54" s="2">
        <f>IFERROR(VLOOKUP(A54&amp;B54&amp;C54&amp;D54,'[1]Stock Historico - Dato Fuente I'!$B:$H,7,0),0)</f>
        <v>1097064.3666660001</v>
      </c>
      <c r="I54" s="2">
        <f>F54*31/DAY(VLOOKUP(A54,Reporte_ICB_Mes_en_Curso!$A$7:$B$10,2,0))</f>
        <v>34136840.399999999</v>
      </c>
    </row>
    <row r="55" spans="1:9" x14ac:dyDescent="0.3">
      <c r="A55" t="s">
        <v>4</v>
      </c>
      <c r="B55" t="s">
        <v>12</v>
      </c>
      <c r="C55" t="s">
        <v>67</v>
      </c>
      <c r="D55" t="s">
        <v>11</v>
      </c>
      <c r="E55" s="2">
        <v>1767832</v>
      </c>
      <c r="F55" s="2">
        <v>976358</v>
      </c>
      <c r="G55" s="2">
        <f>IFERROR(VLOOKUP(A55&amp;B55&amp;C55&amp;D55,'[1]Stock Historico - Dato Fuente I'!$B:$H,6,0),0)</f>
        <v>5952347.7694079997</v>
      </c>
      <c r="H55" s="2">
        <f>IFERROR(VLOOKUP(A55&amp;B55&amp;C55&amp;D55,'[1]Stock Historico - Dato Fuente I'!$B:$H,7,0),0)</f>
        <v>112363.833333</v>
      </c>
      <c r="I55" s="2">
        <f>F55*31/DAY(VLOOKUP(A55,Reporte_ICB_Mes_en_Curso!$A$7:$B$10,2,0))</f>
        <v>3026709.8</v>
      </c>
    </row>
    <row r="56" spans="1:9" x14ac:dyDescent="0.3">
      <c r="A56" t="s">
        <v>4</v>
      </c>
      <c r="B56" t="s">
        <v>12</v>
      </c>
      <c r="C56" t="s">
        <v>68</v>
      </c>
      <c r="D56" t="s">
        <v>37</v>
      </c>
      <c r="E56" s="2">
        <v>54774</v>
      </c>
      <c r="F56" s="2">
        <v>0</v>
      </c>
      <c r="G56" s="2">
        <f>IFERROR(VLOOKUP(A56&amp;B56&amp;C56&amp;D56,'[1]Stock Historico - Dato Fuente I'!$B:$H,6,0),0)</f>
        <v>412</v>
      </c>
      <c r="H56" s="2">
        <f>IFERROR(VLOOKUP(A56&amp;B56&amp;C56&amp;D56,'[1]Stock Historico - Dato Fuente I'!$B:$H,7,0),0)</f>
        <v>0</v>
      </c>
      <c r="I56" s="2">
        <f>F56*31/DAY(VLOOKUP(A56,Reporte_ICB_Mes_en_Curso!$A$7:$B$10,2,0))</f>
        <v>0</v>
      </c>
    </row>
    <row r="57" spans="1:9" x14ac:dyDescent="0.3">
      <c r="A57" t="s">
        <v>4</v>
      </c>
      <c r="B57" t="s">
        <v>53</v>
      </c>
      <c r="C57" t="s">
        <v>69</v>
      </c>
      <c r="D57" t="s">
        <v>70</v>
      </c>
      <c r="E57" s="2">
        <v>2361734</v>
      </c>
      <c r="F57" s="2">
        <v>2525255</v>
      </c>
      <c r="G57" s="2">
        <f>IFERROR(VLOOKUP(A57&amp;B57&amp;C57&amp;D57,'[1]Stock Historico - Dato Fuente I'!$B:$H,6,0),0)</f>
        <v>6247227.8563860003</v>
      </c>
      <c r="H57" s="2">
        <f>IFERROR(VLOOKUP(A57&amp;B57&amp;C57&amp;D57,'[1]Stock Historico - Dato Fuente I'!$B:$H,7,0),0)</f>
        <v>183131.83333299999</v>
      </c>
      <c r="I57" s="2">
        <f>F57*31/DAY(VLOOKUP(A57,Reporte_ICB_Mes_en_Curso!$A$7:$B$10,2,0))</f>
        <v>7828290.5</v>
      </c>
    </row>
    <row r="58" spans="1:9" x14ac:dyDescent="0.3">
      <c r="A58" t="s">
        <v>16</v>
      </c>
      <c r="B58" t="s">
        <v>17</v>
      </c>
      <c r="C58" t="s">
        <v>10</v>
      </c>
      <c r="D58" t="s">
        <v>11</v>
      </c>
      <c r="E58" s="2">
        <v>22098896.82</v>
      </c>
      <c r="F58" s="2">
        <v>39351789.829999998</v>
      </c>
      <c r="G58" s="2">
        <f>IFERROR(VLOOKUP(A58&amp;B58&amp;C58&amp;D58,'[1]Stock Historico - Dato Fuente I'!$B:$H,6,0),0)</f>
        <v>45052283.549691997</v>
      </c>
      <c r="H58" s="2">
        <f>IFERROR(VLOOKUP(A58&amp;B58&amp;C58&amp;D58,'[1]Stock Historico - Dato Fuente I'!$B:$H,7,0),0)</f>
        <v>5151992.2750000004</v>
      </c>
      <c r="I58" s="2">
        <f>F58*31/DAY(VLOOKUP(A58,Reporte_ICB_Mes_en_Curso!$A$7:$B$10,2,0))</f>
        <v>121990548.473</v>
      </c>
    </row>
    <row r="59" spans="1:9" x14ac:dyDescent="0.3">
      <c r="A59" t="s">
        <v>21</v>
      </c>
      <c r="B59" t="s">
        <v>22</v>
      </c>
      <c r="C59" t="s">
        <v>71</v>
      </c>
      <c r="D59" t="s">
        <v>15</v>
      </c>
      <c r="E59" s="2">
        <v>4887983</v>
      </c>
      <c r="F59" s="2">
        <v>3867716</v>
      </c>
      <c r="G59" s="2">
        <f>IFERROR(VLOOKUP(A59&amp;B59&amp;C59&amp;D59,'[1]Stock Historico - Dato Fuente I'!$B:$H,6,0),0)</f>
        <v>16543628.263436999</v>
      </c>
      <c r="H59" s="2">
        <f>IFERROR(VLOOKUP(A59&amp;B59&amp;C59&amp;D59,'[1]Stock Historico - Dato Fuente I'!$B:$H,7,0),0)</f>
        <v>323693.59999999998</v>
      </c>
      <c r="I59" s="2">
        <f>F59*31/DAY(VLOOKUP(A59,Reporte_ICB_Mes_en_Curso!$A$7:$B$10,2,0))</f>
        <v>10899926.909090908</v>
      </c>
    </row>
    <row r="60" spans="1:9" x14ac:dyDescent="0.3">
      <c r="A60" t="s">
        <v>21</v>
      </c>
      <c r="B60" t="s">
        <v>38</v>
      </c>
      <c r="C60" t="s">
        <v>71</v>
      </c>
      <c r="D60" t="s">
        <v>15</v>
      </c>
      <c r="E60" s="2">
        <v>777473</v>
      </c>
      <c r="F60" s="2">
        <v>554103</v>
      </c>
      <c r="G60" s="2">
        <f>IFERROR(VLOOKUP(A60&amp;B60&amp;C60&amp;D60,'[1]Stock Historico - Dato Fuente I'!$B:$H,6,0),0)</f>
        <v>22668190.061822999</v>
      </c>
      <c r="H60" s="2">
        <f>IFERROR(VLOOKUP(A60&amp;B60&amp;C60&amp;D60,'[1]Stock Historico - Dato Fuente I'!$B:$H,7,0),0)</f>
        <v>44610.5</v>
      </c>
      <c r="I60" s="2">
        <f>F60*31/DAY(VLOOKUP(A60,Reporte_ICB_Mes_en_Curso!$A$7:$B$10,2,0))</f>
        <v>1561563</v>
      </c>
    </row>
    <row r="61" spans="1:9" x14ac:dyDescent="0.3">
      <c r="A61" t="s">
        <v>21</v>
      </c>
      <c r="B61" t="s">
        <v>30</v>
      </c>
      <c r="C61" t="s">
        <v>8</v>
      </c>
      <c r="D61" t="s">
        <v>15</v>
      </c>
      <c r="E61" s="2">
        <v>306031</v>
      </c>
      <c r="F61" s="2">
        <v>459333</v>
      </c>
      <c r="G61" s="2">
        <f>IFERROR(VLOOKUP(A61&amp;B61&amp;C61&amp;D61,'[1]Stock Historico - Dato Fuente I'!$B:$H,6,0),0)</f>
        <v>1426386.436764</v>
      </c>
      <c r="H61" s="2">
        <f>IFERROR(VLOOKUP(A61&amp;B61&amp;C61&amp;D61,'[1]Stock Historico - Dato Fuente I'!$B:$H,7,0),0)</f>
        <v>48870.866666000002</v>
      </c>
      <c r="I61" s="2">
        <f>F61*31/DAY(VLOOKUP(A61,Reporte_ICB_Mes_en_Curso!$A$7:$B$10,2,0))</f>
        <v>1294483.9090909092</v>
      </c>
    </row>
    <row r="62" spans="1:9" x14ac:dyDescent="0.3">
      <c r="A62" t="s">
        <v>21</v>
      </c>
      <c r="B62" t="s">
        <v>42</v>
      </c>
      <c r="C62" t="s">
        <v>8</v>
      </c>
      <c r="D62" t="s">
        <v>9</v>
      </c>
      <c r="E62" s="2">
        <v>1262231</v>
      </c>
      <c r="F62" s="2">
        <v>804577</v>
      </c>
      <c r="G62" s="2">
        <f>IFERROR(VLOOKUP(A62&amp;B62&amp;C62&amp;D62,'[1]Stock Historico - Dato Fuente I'!$B:$H,6,0),0)</f>
        <v>3135978.375</v>
      </c>
      <c r="H62" s="2">
        <f>IFERROR(VLOOKUP(A62&amp;B62&amp;C62&amp;D62,'[1]Stock Historico - Dato Fuente I'!$B:$H,7,0),0)</f>
        <v>74110.166666000005</v>
      </c>
      <c r="I62" s="2">
        <f>F62*31/DAY(VLOOKUP(A62,Reporte_ICB_Mes_en_Curso!$A$7:$B$10,2,0))</f>
        <v>2267444.2727272729</v>
      </c>
    </row>
    <row r="63" spans="1:9" x14ac:dyDescent="0.3">
      <c r="A63" t="s">
        <v>21</v>
      </c>
      <c r="B63" t="s">
        <v>21</v>
      </c>
      <c r="C63" t="s">
        <v>72</v>
      </c>
      <c r="D63" t="s">
        <v>73</v>
      </c>
      <c r="E63" s="2">
        <v>0</v>
      </c>
      <c r="F63" s="2">
        <v>24173</v>
      </c>
      <c r="G63" s="2">
        <f>IFERROR(VLOOKUP(A63&amp;B63&amp;C63&amp;D63,'[1]Stock Historico - Dato Fuente I'!$B:$H,6,0),0)</f>
        <v>412855.02187900001</v>
      </c>
      <c r="H63" s="2">
        <f>IFERROR(VLOOKUP(A63&amp;B63&amp;C63&amp;D63,'[1]Stock Historico - Dato Fuente I'!$B:$H,7,0),0)</f>
        <v>1560.266666</v>
      </c>
      <c r="I63" s="2">
        <f>F63*31/DAY(VLOOKUP(A63,Reporte_ICB_Mes_en_Curso!$A$7:$B$10,2,0))</f>
        <v>68123.909090909088</v>
      </c>
    </row>
    <row r="64" spans="1:9" x14ac:dyDescent="0.3">
      <c r="A64" t="s">
        <v>16</v>
      </c>
      <c r="B64" t="s">
        <v>46</v>
      </c>
      <c r="C64" t="s">
        <v>26</v>
      </c>
      <c r="D64" t="s">
        <v>27</v>
      </c>
      <c r="E64" s="2">
        <v>619117.81000000006</v>
      </c>
      <c r="F64" s="2">
        <v>497436.28</v>
      </c>
      <c r="G64" s="2">
        <f>IFERROR(VLOOKUP(A64&amp;B64&amp;C64&amp;D64,'[1]Stock Historico - Dato Fuente I'!$B:$H,6,0),0)</f>
        <v>3147057.3050190001</v>
      </c>
      <c r="H64" s="2">
        <f>IFERROR(VLOOKUP(A64&amp;B64&amp;C64&amp;D64,'[1]Stock Historico - Dato Fuente I'!$B:$H,7,0),0)</f>
        <v>45708.019332999997</v>
      </c>
      <c r="I64" s="2">
        <f>F64*31/DAY(VLOOKUP(A64,Reporte_ICB_Mes_en_Curso!$A$7:$B$10,2,0))</f>
        <v>1542052.4680000001</v>
      </c>
    </row>
    <row r="65" spans="1:9" x14ac:dyDescent="0.3">
      <c r="A65" t="s">
        <v>21</v>
      </c>
      <c r="B65" t="s">
        <v>38</v>
      </c>
      <c r="C65" t="s">
        <v>8</v>
      </c>
      <c r="D65" t="s">
        <v>62</v>
      </c>
      <c r="E65" s="2">
        <v>907990</v>
      </c>
      <c r="F65" s="2">
        <v>840904</v>
      </c>
      <c r="G65" s="2">
        <f>IFERROR(VLOOKUP(A65&amp;B65&amp;C65&amp;D65,'[1]Stock Historico - Dato Fuente I'!$B:$H,6,0),0)</f>
        <v>2518487.4962240001</v>
      </c>
      <c r="H65" s="2">
        <f>IFERROR(VLOOKUP(A65&amp;B65&amp;C65&amp;D65,'[1]Stock Historico - Dato Fuente I'!$B:$H,7,0),0)</f>
        <v>91323.666666000005</v>
      </c>
      <c r="I65" s="2">
        <f>F65*31/DAY(VLOOKUP(A65,Reporte_ICB_Mes_en_Curso!$A$7:$B$10,2,0))</f>
        <v>2369820.3636363638</v>
      </c>
    </row>
    <row r="66" spans="1:9" x14ac:dyDescent="0.3">
      <c r="A66" t="s">
        <v>21</v>
      </c>
      <c r="B66" t="s">
        <v>38</v>
      </c>
      <c r="C66" t="s">
        <v>45</v>
      </c>
      <c r="D66" t="s">
        <v>29</v>
      </c>
      <c r="E66" s="2">
        <v>6052299</v>
      </c>
      <c r="F66" s="2">
        <v>488288</v>
      </c>
      <c r="G66" s="2">
        <f>IFERROR(VLOOKUP(A66&amp;B66&amp;C66&amp;D66,'[1]Stock Historico - Dato Fuente I'!$B:$H,6,0),0)</f>
        <v>0</v>
      </c>
      <c r="H66" s="2">
        <f>IFERROR(VLOOKUP(A66&amp;B66&amp;C66&amp;D66,'[1]Stock Historico - Dato Fuente I'!$B:$H,7,0),0)</f>
        <v>97664.6</v>
      </c>
      <c r="I66" s="2">
        <f>F66*31/DAY(VLOOKUP(A66,Reporte_ICB_Mes_en_Curso!$A$7:$B$10,2,0))</f>
        <v>1376084.3636363635</v>
      </c>
    </row>
    <row r="67" spans="1:9" x14ac:dyDescent="0.3">
      <c r="A67" t="s">
        <v>40</v>
      </c>
      <c r="B67" t="s">
        <v>40</v>
      </c>
      <c r="C67" t="s">
        <v>60</v>
      </c>
      <c r="D67" t="s">
        <v>62</v>
      </c>
      <c r="E67" s="2">
        <v>230712.72</v>
      </c>
      <c r="F67" s="2">
        <v>6232.8</v>
      </c>
      <c r="G67" s="2">
        <f>IFERROR(VLOOKUP(A67&amp;B67&amp;C67&amp;D67,'[1]Stock Historico - Dato Fuente I'!$B:$H,6,0),0)</f>
        <v>132669.6</v>
      </c>
      <c r="H67" s="2">
        <f>IFERROR(VLOOKUP(A67&amp;B67&amp;C67&amp;D67,'[1]Stock Historico - Dato Fuente I'!$B:$H,7,0),0)</f>
        <v>2681.56</v>
      </c>
      <c r="I67" s="2">
        <f>F67*31/DAY(VLOOKUP(A67,Reporte_ICB_Mes_en_Curso!$A$7:$B$10,2,0))</f>
        <v>17565.163636363639</v>
      </c>
    </row>
    <row r="68" spans="1:9" x14ac:dyDescent="0.3">
      <c r="A68" t="s">
        <v>40</v>
      </c>
      <c r="B68" t="s">
        <v>40</v>
      </c>
      <c r="C68" t="s">
        <v>56</v>
      </c>
      <c r="D68" t="s">
        <v>11</v>
      </c>
      <c r="E68" s="2">
        <v>1984178.28</v>
      </c>
      <c r="F68" s="2">
        <v>1395307.2</v>
      </c>
      <c r="G68" s="2">
        <f>IFERROR(VLOOKUP(A68&amp;B68&amp;C68&amp;D68,'[1]Stock Historico - Dato Fuente I'!$B:$H,6,0),0)</f>
        <v>11174532.608061999</v>
      </c>
      <c r="H68" s="2">
        <f>IFERROR(VLOOKUP(A68&amp;B68&amp;C68&amp;D68,'[1]Stock Historico - Dato Fuente I'!$B:$H,7,0),0)</f>
        <v>356248.31199999998</v>
      </c>
      <c r="I68" s="2">
        <f>F68*31/DAY(VLOOKUP(A68,Reporte_ICB_Mes_en_Curso!$A$7:$B$10,2,0))</f>
        <v>3932229.3818181814</v>
      </c>
    </row>
    <row r="69" spans="1:9" x14ac:dyDescent="0.3">
      <c r="A69" t="s">
        <v>16</v>
      </c>
      <c r="B69" t="s">
        <v>17</v>
      </c>
      <c r="C69" t="s">
        <v>74</v>
      </c>
      <c r="D69" t="s">
        <v>20</v>
      </c>
      <c r="E69" s="2">
        <v>1337591.53</v>
      </c>
      <c r="F69" s="2">
        <v>1813411.4</v>
      </c>
      <c r="G69" s="2">
        <f>IFERROR(VLOOKUP(A69&amp;B69&amp;C69&amp;D69,'[1]Stock Historico - Dato Fuente I'!$B:$H,6,0),0)</f>
        <v>9329163.4142160006</v>
      </c>
      <c r="H69" s="2">
        <f>IFERROR(VLOOKUP(A69&amp;B69&amp;C69&amp;D69,'[1]Stock Historico - Dato Fuente I'!$B:$H,7,0),0)</f>
        <v>416784.04733299999</v>
      </c>
      <c r="I69" s="2">
        <f>F69*31/DAY(VLOOKUP(A69,Reporte_ICB_Mes_en_Curso!$A$7:$B$10,2,0))</f>
        <v>5621575.3399999999</v>
      </c>
    </row>
    <row r="70" spans="1:9" x14ac:dyDescent="0.3">
      <c r="A70" t="s">
        <v>4</v>
      </c>
      <c r="B70" t="s">
        <v>5</v>
      </c>
      <c r="C70" t="s">
        <v>63</v>
      </c>
      <c r="D70" t="s">
        <v>32</v>
      </c>
      <c r="E70" s="2">
        <v>2189406</v>
      </c>
      <c r="F70" s="2">
        <v>3168434</v>
      </c>
      <c r="G70" s="2">
        <f>IFERROR(VLOOKUP(A70&amp;B70&amp;C70&amp;D70,'[1]Stock Historico - Dato Fuente I'!$B:$H,6,0),0)</f>
        <v>7093258.1687190002</v>
      </c>
      <c r="H70" s="2">
        <f>IFERROR(VLOOKUP(A70&amp;B70&amp;C70&amp;D70,'[1]Stock Historico - Dato Fuente I'!$B:$H,7,0),0)</f>
        <v>593355.06666600006</v>
      </c>
      <c r="I70" s="2">
        <f>F70*31/DAY(VLOOKUP(A70,Reporte_ICB_Mes_en_Curso!$A$7:$B$10,2,0))</f>
        <v>9822145.4000000004</v>
      </c>
    </row>
    <row r="71" spans="1:9" x14ac:dyDescent="0.3">
      <c r="A71" t="s">
        <v>16</v>
      </c>
      <c r="B71" t="s">
        <v>17</v>
      </c>
      <c r="C71" t="s">
        <v>75</v>
      </c>
      <c r="D71" t="s">
        <v>75</v>
      </c>
      <c r="E71" s="2">
        <v>3198899.07</v>
      </c>
      <c r="F71" s="2">
        <v>3376947.09</v>
      </c>
      <c r="G71" s="2">
        <f>IFERROR(VLOOKUP(A71&amp;B71&amp;C71&amp;D71,'[1]Stock Historico - Dato Fuente I'!$B:$H,6,0),0)</f>
        <v>5985819.5517610004</v>
      </c>
      <c r="H71" s="2">
        <f>IFERROR(VLOOKUP(A71&amp;B71&amp;C71&amp;D71,'[1]Stock Historico - Dato Fuente I'!$B:$H,7,0),0)</f>
        <v>349825.87566600001</v>
      </c>
      <c r="I71" s="2">
        <f>F71*31/DAY(VLOOKUP(A71,Reporte_ICB_Mes_en_Curso!$A$7:$B$10,2,0))</f>
        <v>10468535.978999998</v>
      </c>
    </row>
    <row r="72" spans="1:9" x14ac:dyDescent="0.3">
      <c r="A72" t="s">
        <v>16</v>
      </c>
      <c r="B72" t="s">
        <v>46</v>
      </c>
      <c r="C72" t="s">
        <v>69</v>
      </c>
      <c r="D72" t="s">
        <v>70</v>
      </c>
      <c r="E72" s="2">
        <v>1142988.49</v>
      </c>
      <c r="F72" s="2">
        <v>1789096.24</v>
      </c>
      <c r="G72" s="2">
        <f>IFERROR(VLOOKUP(A72&amp;B72&amp;C72&amp;D72,'[1]Stock Historico - Dato Fuente I'!$B:$H,6,0),0)</f>
        <v>7124789.3217019998</v>
      </c>
      <c r="H72" s="2">
        <f>IFERROR(VLOOKUP(A72&amp;B72&amp;C72&amp;D72,'[1]Stock Historico - Dato Fuente I'!$B:$H,7,0),0)</f>
        <v>167854.94766599999</v>
      </c>
      <c r="I72" s="2">
        <f>F72*31/DAY(VLOOKUP(A72,Reporte_ICB_Mes_en_Curso!$A$7:$B$10,2,0))</f>
        <v>5546198.3439999996</v>
      </c>
    </row>
    <row r="73" spans="1:9" x14ac:dyDescent="0.3">
      <c r="A73" t="s">
        <v>21</v>
      </c>
      <c r="B73" t="s">
        <v>38</v>
      </c>
      <c r="C73" t="s">
        <v>33</v>
      </c>
      <c r="D73" t="s">
        <v>62</v>
      </c>
      <c r="E73" s="2">
        <v>1677589</v>
      </c>
      <c r="F73" s="2">
        <v>2706752</v>
      </c>
      <c r="G73" s="2">
        <f>IFERROR(VLOOKUP(A73&amp;B73&amp;C73&amp;D73,'[1]Stock Historico - Dato Fuente I'!$B:$H,6,0),0)</f>
        <v>6404203.9764520004</v>
      </c>
      <c r="H73" s="2">
        <f>IFERROR(VLOOKUP(A73&amp;B73&amp;C73&amp;D73,'[1]Stock Historico - Dato Fuente I'!$B:$H,7,0),0)</f>
        <v>331039.86666599999</v>
      </c>
      <c r="I73" s="2">
        <f>F73*31/DAY(VLOOKUP(A73,Reporte_ICB_Mes_en_Curso!$A$7:$B$10,2,0))</f>
        <v>7628119.2727272725</v>
      </c>
    </row>
    <row r="74" spans="1:9" x14ac:dyDescent="0.3">
      <c r="A74" t="s">
        <v>21</v>
      </c>
      <c r="B74" t="s">
        <v>38</v>
      </c>
      <c r="C74" t="s">
        <v>76</v>
      </c>
      <c r="D74" t="s">
        <v>15</v>
      </c>
      <c r="E74" s="2">
        <v>4352833</v>
      </c>
      <c r="F74" s="2">
        <v>4159227</v>
      </c>
      <c r="G74" s="2">
        <f>IFERROR(VLOOKUP(A74&amp;B74&amp;C74&amp;D74,'[1]Stock Historico - Dato Fuente I'!$B:$H,6,0),0)</f>
        <v>7949137.0359960003</v>
      </c>
      <c r="H74" s="2">
        <f>IFERROR(VLOOKUP(A74&amp;B74&amp;C74&amp;D74,'[1]Stock Historico - Dato Fuente I'!$B:$H,7,0),0)</f>
        <v>401794.33333300002</v>
      </c>
      <c r="I74" s="2">
        <f>F74*31/DAY(VLOOKUP(A74,Reporte_ICB_Mes_en_Curso!$A$7:$B$10,2,0))</f>
        <v>11721457.909090908</v>
      </c>
    </row>
    <row r="75" spans="1:9" x14ac:dyDescent="0.3">
      <c r="A75" t="s">
        <v>21</v>
      </c>
      <c r="B75" t="s">
        <v>50</v>
      </c>
      <c r="C75" t="s">
        <v>76</v>
      </c>
      <c r="D75" t="s">
        <v>15</v>
      </c>
      <c r="E75" s="2">
        <v>27824398</v>
      </c>
      <c r="F75" s="2">
        <v>25638536</v>
      </c>
      <c r="G75" s="2">
        <f>IFERROR(VLOOKUP(A75&amp;B75&amp;C75&amp;D75,'[1]Stock Historico - Dato Fuente I'!$B:$H,6,0),0)</f>
        <v>21651399.731573999</v>
      </c>
      <c r="H75" s="2">
        <f>IFERROR(VLOOKUP(A75&amp;B75&amp;C75&amp;D75,'[1]Stock Historico - Dato Fuente I'!$B:$H,7,0),0)</f>
        <v>2487873.966666</v>
      </c>
      <c r="I75" s="2">
        <f>F75*31/DAY(VLOOKUP(A75,Reporte_ICB_Mes_en_Curso!$A$7:$B$10,2,0))</f>
        <v>72254056</v>
      </c>
    </row>
    <row r="76" spans="1:9" x14ac:dyDescent="0.3">
      <c r="A76" t="s">
        <v>4</v>
      </c>
      <c r="B76" t="s">
        <v>12</v>
      </c>
      <c r="C76" t="s">
        <v>47</v>
      </c>
      <c r="D76" t="s">
        <v>9</v>
      </c>
      <c r="E76" s="2">
        <v>6526821</v>
      </c>
      <c r="F76" s="2">
        <v>6723537</v>
      </c>
      <c r="G76" s="2">
        <f>IFERROR(VLOOKUP(A76&amp;B76&amp;C76&amp;D76,'[1]Stock Historico - Dato Fuente I'!$B:$H,6,0),0)</f>
        <v>10818817.939833</v>
      </c>
      <c r="H76" s="2">
        <f>IFERROR(VLOOKUP(A76&amp;B76&amp;C76&amp;D76,'[1]Stock Historico - Dato Fuente I'!$B:$H,7,0),0)</f>
        <v>673859.8</v>
      </c>
      <c r="I76" s="2">
        <f>F76*31/DAY(VLOOKUP(A76,Reporte_ICB_Mes_en_Curso!$A$7:$B$10,2,0))</f>
        <v>20842964.699999999</v>
      </c>
    </row>
    <row r="77" spans="1:9" x14ac:dyDescent="0.3">
      <c r="A77" t="s">
        <v>4</v>
      </c>
      <c r="B77" t="s">
        <v>5</v>
      </c>
      <c r="C77" t="s">
        <v>47</v>
      </c>
      <c r="D77" t="s">
        <v>9</v>
      </c>
      <c r="E77" s="2">
        <v>8971250</v>
      </c>
      <c r="F77" s="2">
        <v>6052995</v>
      </c>
      <c r="G77" s="2">
        <f>IFERROR(VLOOKUP(A77&amp;B77&amp;C77&amp;D77,'[1]Stock Historico - Dato Fuente I'!$B:$H,6,0),0)</f>
        <v>7873003.7309210002</v>
      </c>
      <c r="H77" s="2">
        <f>IFERROR(VLOOKUP(A77&amp;B77&amp;C77&amp;D77,'[1]Stock Historico - Dato Fuente I'!$B:$H,7,0),0)</f>
        <v>771995.7</v>
      </c>
      <c r="I77" s="2">
        <f>F77*31/DAY(VLOOKUP(A77,Reporte_ICB_Mes_en_Curso!$A$7:$B$10,2,0))</f>
        <v>18764284.5</v>
      </c>
    </row>
    <row r="78" spans="1:9" x14ac:dyDescent="0.3">
      <c r="A78" t="s">
        <v>4</v>
      </c>
      <c r="B78" t="s">
        <v>5</v>
      </c>
      <c r="C78" t="s">
        <v>13</v>
      </c>
      <c r="D78" t="s">
        <v>9</v>
      </c>
      <c r="E78" s="2">
        <v>16458173</v>
      </c>
      <c r="F78" s="2">
        <v>15622582</v>
      </c>
      <c r="G78" s="2">
        <f>IFERROR(VLOOKUP(A78&amp;B78&amp;C78&amp;D78,'[1]Stock Historico - Dato Fuente I'!$B:$H,6,0),0)</f>
        <v>12781353.378733</v>
      </c>
      <c r="H78" s="2">
        <f>IFERROR(VLOOKUP(A78&amp;B78&amp;C78&amp;D78,'[1]Stock Historico - Dato Fuente I'!$B:$H,7,0),0)</f>
        <v>2068106.2</v>
      </c>
      <c r="I78" s="2">
        <f>F78*31/DAY(VLOOKUP(A78,Reporte_ICB_Mes_en_Curso!$A$7:$B$10,2,0))</f>
        <v>48430004.200000003</v>
      </c>
    </row>
    <row r="79" spans="1:9" x14ac:dyDescent="0.3">
      <c r="A79" t="s">
        <v>4</v>
      </c>
      <c r="B79" t="s">
        <v>5</v>
      </c>
      <c r="C79" t="s">
        <v>77</v>
      </c>
      <c r="D79" t="s">
        <v>29</v>
      </c>
      <c r="E79" s="2">
        <v>7658461</v>
      </c>
      <c r="F79" s="2">
        <v>5325846</v>
      </c>
      <c r="G79" s="2">
        <f>IFERROR(VLOOKUP(A79&amp;B79&amp;C79&amp;D79,'[1]Stock Historico - Dato Fuente I'!$B:$H,6,0),0)</f>
        <v>44253350.935813002</v>
      </c>
      <c r="H79" s="2">
        <f>IFERROR(VLOOKUP(A79&amp;B79&amp;C79&amp;D79,'[1]Stock Historico - Dato Fuente I'!$B:$H,7,0),0)</f>
        <v>518283.76666600001</v>
      </c>
      <c r="I79" s="2">
        <f>F79*31/DAY(VLOOKUP(A79,Reporte_ICB_Mes_en_Curso!$A$7:$B$10,2,0))</f>
        <v>16510122.6</v>
      </c>
    </row>
    <row r="80" spans="1:9" x14ac:dyDescent="0.3">
      <c r="A80" t="s">
        <v>4</v>
      </c>
      <c r="B80" t="s">
        <v>12</v>
      </c>
      <c r="C80" t="s">
        <v>78</v>
      </c>
      <c r="D80" t="s">
        <v>79</v>
      </c>
      <c r="E80" s="2">
        <v>13963562</v>
      </c>
      <c r="F80" s="2">
        <v>13415366</v>
      </c>
      <c r="G80" s="2">
        <f>IFERROR(VLOOKUP(A80&amp;B80&amp;C80&amp;D80,'[1]Stock Historico - Dato Fuente I'!$B:$H,6,0),0)</f>
        <v>83531830.968533993</v>
      </c>
      <c r="H80" s="2">
        <f>IFERROR(VLOOKUP(A80&amp;B80&amp;C80&amp;D80,'[1]Stock Historico - Dato Fuente I'!$B:$H,7,0),0)</f>
        <v>1000250.6</v>
      </c>
      <c r="I80" s="2">
        <f>F80*31/DAY(VLOOKUP(A80,Reporte_ICB_Mes_en_Curso!$A$7:$B$10,2,0))</f>
        <v>41587634.600000001</v>
      </c>
    </row>
    <row r="81" spans="1:9" x14ac:dyDescent="0.3">
      <c r="A81" t="s">
        <v>4</v>
      </c>
      <c r="B81" t="s">
        <v>53</v>
      </c>
      <c r="C81" t="s">
        <v>71</v>
      </c>
      <c r="D81" t="s">
        <v>49</v>
      </c>
      <c r="E81" s="2">
        <v>2311181</v>
      </c>
      <c r="F81" s="2">
        <v>2340080</v>
      </c>
      <c r="G81" s="2">
        <f>IFERROR(VLOOKUP(A81&amp;B81&amp;C81&amp;D81,'[1]Stock Historico - Dato Fuente I'!$B:$H,6,0),0)</f>
        <v>5344771.1557529997</v>
      </c>
      <c r="H81" s="2">
        <f>IFERROR(VLOOKUP(A81&amp;B81&amp;C81&amp;D81,'[1]Stock Historico - Dato Fuente I'!$B:$H,7,0),0)</f>
        <v>194656.3</v>
      </c>
      <c r="I81" s="2">
        <f>F81*31/DAY(VLOOKUP(A81,Reporte_ICB_Mes_en_Curso!$A$7:$B$10,2,0))</f>
        <v>7254248</v>
      </c>
    </row>
    <row r="82" spans="1:9" x14ac:dyDescent="0.3">
      <c r="A82" t="s">
        <v>16</v>
      </c>
      <c r="B82" t="s">
        <v>17</v>
      </c>
      <c r="C82" t="s">
        <v>64</v>
      </c>
      <c r="D82" t="s">
        <v>37</v>
      </c>
      <c r="E82" s="2">
        <v>947023.45</v>
      </c>
      <c r="F82" s="2">
        <v>930489.14</v>
      </c>
      <c r="G82" s="2">
        <f>IFERROR(VLOOKUP(A82&amp;B82&amp;C82&amp;D82,'[1]Stock Historico - Dato Fuente I'!$B:$H,6,0),0)</f>
        <v>1850100</v>
      </c>
      <c r="H82" s="2">
        <f>IFERROR(VLOOKUP(A82&amp;B82&amp;C82&amp;D82,'[1]Stock Historico - Dato Fuente I'!$B:$H,7,0),0)</f>
        <v>107658.927</v>
      </c>
      <c r="I82" s="2">
        <f>F82*31/DAY(VLOOKUP(A82,Reporte_ICB_Mes_en_Curso!$A$7:$B$10,2,0))</f>
        <v>2884516.3339999998</v>
      </c>
    </row>
    <row r="83" spans="1:9" x14ac:dyDescent="0.3">
      <c r="A83" t="s">
        <v>16</v>
      </c>
      <c r="B83" t="s">
        <v>17</v>
      </c>
      <c r="C83" t="s">
        <v>23</v>
      </c>
      <c r="D83" t="s">
        <v>24</v>
      </c>
      <c r="E83" s="2">
        <v>194683611.5</v>
      </c>
      <c r="F83" s="2">
        <v>177124827.19999999</v>
      </c>
      <c r="G83" s="2">
        <f>IFERROR(VLOOKUP(A83&amp;B83&amp;C83&amp;D83,'[1]Stock Historico - Dato Fuente I'!$B:$H,6,0),0)</f>
        <v>324909665.80534899</v>
      </c>
      <c r="H83" s="2">
        <f>IFERROR(VLOOKUP(A83&amp;B83&amp;C83&amp;D83,'[1]Stock Historico - Dato Fuente I'!$B:$H,7,0),0)</f>
        <v>19554001.470332999</v>
      </c>
      <c r="I83" s="2">
        <f>F83*31/DAY(VLOOKUP(A83,Reporte_ICB_Mes_en_Curso!$A$7:$B$10,2,0))</f>
        <v>549086964.31999993</v>
      </c>
    </row>
    <row r="84" spans="1:9" x14ac:dyDescent="0.3">
      <c r="A84" t="s">
        <v>21</v>
      </c>
      <c r="B84" t="s">
        <v>38</v>
      </c>
      <c r="C84" t="s">
        <v>80</v>
      </c>
      <c r="D84" t="s">
        <v>27</v>
      </c>
      <c r="E84" s="2">
        <v>756803</v>
      </c>
      <c r="F84" s="2">
        <v>583775</v>
      </c>
      <c r="G84" s="2">
        <f>IFERROR(VLOOKUP(A84&amp;B84&amp;C84&amp;D84,'[1]Stock Historico - Dato Fuente I'!$B:$H,6,0),0)</f>
        <v>1893960</v>
      </c>
      <c r="H84" s="2">
        <f>IFERROR(VLOOKUP(A84&amp;B84&amp;C84&amp;D84,'[1]Stock Historico - Dato Fuente I'!$B:$H,7,0),0)</f>
        <v>65343.233332999996</v>
      </c>
      <c r="I84" s="2">
        <f>F84*31/DAY(VLOOKUP(A84,Reporte_ICB_Mes_en_Curso!$A$7:$B$10,2,0))</f>
        <v>1645184.0909090908</v>
      </c>
    </row>
    <row r="85" spans="1:9" x14ac:dyDescent="0.3">
      <c r="A85" t="s">
        <v>21</v>
      </c>
      <c r="B85" t="s">
        <v>50</v>
      </c>
      <c r="C85" t="s">
        <v>23</v>
      </c>
      <c r="D85" t="s">
        <v>24</v>
      </c>
      <c r="E85" s="2">
        <v>75250717</v>
      </c>
      <c r="F85" s="2">
        <v>47010881</v>
      </c>
      <c r="G85" s="2">
        <f>IFERROR(VLOOKUP(A85&amp;B85&amp;C85&amp;D85,'[1]Stock Historico - Dato Fuente I'!$B:$H,6,0),0)</f>
        <v>64379056.659851</v>
      </c>
      <c r="H85" s="2">
        <f>IFERROR(VLOOKUP(A85&amp;B85&amp;C85&amp;D85,'[1]Stock Historico - Dato Fuente I'!$B:$H,7,0),0)</f>
        <v>4163580.8333330001</v>
      </c>
      <c r="I85" s="2">
        <f>F85*31/DAY(VLOOKUP(A85,Reporte_ICB_Mes_en_Curso!$A$7:$B$10,2,0))</f>
        <v>132485210.09090909</v>
      </c>
    </row>
    <row r="86" spans="1:9" x14ac:dyDescent="0.3">
      <c r="A86" t="s">
        <v>21</v>
      </c>
      <c r="B86" t="s">
        <v>38</v>
      </c>
      <c r="C86" t="s">
        <v>23</v>
      </c>
      <c r="D86" t="s">
        <v>24</v>
      </c>
      <c r="E86" s="2">
        <v>191055007</v>
      </c>
      <c r="F86" s="2">
        <v>92340993</v>
      </c>
      <c r="G86" s="2">
        <f>IFERROR(VLOOKUP(A86&amp;B86&amp;C86&amp;D86,'[1]Stock Historico - Dato Fuente I'!$B:$H,6,0),0)</f>
        <v>103522585.249999</v>
      </c>
      <c r="H86" s="2">
        <f>IFERROR(VLOOKUP(A86&amp;B86&amp;C86&amp;D86,'[1]Stock Historico - Dato Fuente I'!$B:$H,7,0),0)</f>
        <v>9001282.2333330009</v>
      </c>
      <c r="I86" s="2">
        <f>F86*31/DAY(VLOOKUP(A86,Reporte_ICB_Mes_en_Curso!$A$7:$B$10,2,0))</f>
        <v>260233707.54545453</v>
      </c>
    </row>
    <row r="87" spans="1:9" x14ac:dyDescent="0.3">
      <c r="A87" t="s">
        <v>21</v>
      </c>
      <c r="B87" t="s">
        <v>22</v>
      </c>
      <c r="C87" t="s">
        <v>80</v>
      </c>
      <c r="D87" t="s">
        <v>27</v>
      </c>
      <c r="E87" s="2">
        <v>1324206</v>
      </c>
      <c r="F87" s="2">
        <v>730339</v>
      </c>
      <c r="G87" s="2">
        <f>IFERROR(VLOOKUP(A87&amp;B87&amp;C87&amp;D87,'[1]Stock Historico - Dato Fuente I'!$B:$H,6,0),0)</f>
        <v>1998238</v>
      </c>
      <c r="H87" s="2">
        <f>IFERROR(VLOOKUP(A87&amp;B87&amp;C87&amp;D87,'[1]Stock Historico - Dato Fuente I'!$B:$H,7,0),0)</f>
        <v>77262.600000000006</v>
      </c>
      <c r="I87" s="2">
        <f>F87*31/DAY(VLOOKUP(A87,Reporte_ICB_Mes_en_Curso!$A$7:$B$10,2,0))</f>
        <v>2058228.0909090908</v>
      </c>
    </row>
    <row r="88" spans="1:9" x14ac:dyDescent="0.3">
      <c r="A88" t="s">
        <v>21</v>
      </c>
      <c r="B88" t="s">
        <v>38</v>
      </c>
      <c r="C88" t="s">
        <v>28</v>
      </c>
      <c r="D88" t="s">
        <v>29</v>
      </c>
      <c r="E88" s="2">
        <v>15063893</v>
      </c>
      <c r="F88" s="2">
        <v>9699370</v>
      </c>
      <c r="G88" s="2">
        <f>IFERROR(VLOOKUP(A88&amp;B88&amp;C88&amp;D88,'[1]Stock Historico - Dato Fuente I'!$B:$H,6,0),0)</f>
        <v>74053325.488729998</v>
      </c>
      <c r="H88" s="2">
        <f>IFERROR(VLOOKUP(A88&amp;B88&amp;C88&amp;D88,'[1]Stock Historico - Dato Fuente I'!$B:$H,7,0),0)</f>
        <v>1094572.533333</v>
      </c>
      <c r="I88" s="2">
        <f>F88*31/DAY(VLOOKUP(A88,Reporte_ICB_Mes_en_Curso!$A$7:$B$10,2,0))</f>
        <v>27334588.181818184</v>
      </c>
    </row>
    <row r="89" spans="1:9" x14ac:dyDescent="0.3">
      <c r="A89" t="s">
        <v>21</v>
      </c>
      <c r="B89" t="s">
        <v>38</v>
      </c>
      <c r="C89" t="s">
        <v>74</v>
      </c>
      <c r="D89" t="s">
        <v>20</v>
      </c>
      <c r="E89" s="2">
        <v>3569894</v>
      </c>
      <c r="F89" s="2">
        <v>5667329</v>
      </c>
      <c r="G89" s="2">
        <f>IFERROR(VLOOKUP(A89&amp;B89&amp;C89&amp;D89,'[1]Stock Historico - Dato Fuente I'!$B:$H,6,0),0)</f>
        <v>50365679.151752003</v>
      </c>
      <c r="H89" s="2">
        <f>IFERROR(VLOOKUP(A89&amp;B89&amp;C89&amp;D89,'[1]Stock Historico - Dato Fuente I'!$B:$H,7,0),0)</f>
        <v>1139478.8333330001</v>
      </c>
      <c r="I89" s="2">
        <f>F89*31/DAY(VLOOKUP(A89,Reporte_ICB_Mes_en_Curso!$A$7:$B$10,2,0))</f>
        <v>15971563.545454545</v>
      </c>
    </row>
    <row r="90" spans="1:9" x14ac:dyDescent="0.3">
      <c r="A90" t="s">
        <v>21</v>
      </c>
      <c r="B90" t="s">
        <v>42</v>
      </c>
      <c r="C90" t="s">
        <v>47</v>
      </c>
      <c r="D90" t="s">
        <v>9</v>
      </c>
      <c r="E90" s="2">
        <v>2960175</v>
      </c>
      <c r="F90" s="2">
        <v>959071</v>
      </c>
      <c r="G90" s="2">
        <f>IFERROR(VLOOKUP(A90&amp;B90&amp;C90&amp;D90,'[1]Stock Historico - Dato Fuente I'!$B:$H,6,0),0)</f>
        <v>4671725.8623249996</v>
      </c>
      <c r="H90" s="2">
        <f>IFERROR(VLOOKUP(A90&amp;B90&amp;C90&amp;D90,'[1]Stock Historico - Dato Fuente I'!$B:$H,7,0),0)</f>
        <v>109488.766666</v>
      </c>
      <c r="I90" s="2">
        <f>F90*31/DAY(VLOOKUP(A90,Reporte_ICB_Mes_en_Curso!$A$7:$B$10,2,0))</f>
        <v>2702836.4545454546</v>
      </c>
    </row>
    <row r="91" spans="1:9" x14ac:dyDescent="0.3">
      <c r="A91" t="s">
        <v>40</v>
      </c>
      <c r="B91" t="s">
        <v>40</v>
      </c>
      <c r="C91" t="s">
        <v>71</v>
      </c>
      <c r="D91" t="s">
        <v>49</v>
      </c>
      <c r="E91" s="2">
        <v>12513024.888672</v>
      </c>
      <c r="F91" s="2">
        <v>11745586.356000001</v>
      </c>
      <c r="G91" s="2">
        <f>IFERROR(VLOOKUP(A91&amp;B91&amp;C91&amp;D91,'[1]Stock Historico - Dato Fuente I'!$B:$H,6,0),0)</f>
        <v>67930121.777465001</v>
      </c>
      <c r="H91" s="2">
        <f>IFERROR(VLOOKUP(A91&amp;B91&amp;C91&amp;D91,'[1]Stock Historico - Dato Fuente I'!$B:$H,7,0),0)</f>
        <v>1392305.8556619999</v>
      </c>
      <c r="I91" s="2">
        <f>F91*31/DAY(VLOOKUP(A91,Reporte_ICB_Mes_en_Curso!$A$7:$B$10,2,0))</f>
        <v>33101197.912363637</v>
      </c>
    </row>
    <row r="92" spans="1:9" x14ac:dyDescent="0.3">
      <c r="A92" t="s">
        <v>40</v>
      </c>
      <c r="B92" t="s">
        <v>40</v>
      </c>
      <c r="C92" t="s">
        <v>33</v>
      </c>
      <c r="D92" t="s">
        <v>15</v>
      </c>
      <c r="E92" s="2">
        <v>7893013.8631680002</v>
      </c>
      <c r="F92" s="2">
        <v>23440408.854575999</v>
      </c>
      <c r="G92" s="2">
        <f>IFERROR(VLOOKUP(A92&amp;B92&amp;C92&amp;D92,'[1]Stock Historico - Dato Fuente I'!$B:$H,6,0),0)</f>
        <v>39431064.902588002</v>
      </c>
      <c r="H92" s="2">
        <f>IFERROR(VLOOKUP(A92&amp;B92&amp;C92&amp;D92,'[1]Stock Historico - Dato Fuente I'!$B:$H,7,0),0)</f>
        <v>2947256.5032279999</v>
      </c>
      <c r="I92" s="2">
        <f>F92*31/DAY(VLOOKUP(A92,Reporte_ICB_Mes_en_Curso!$A$7:$B$10,2,0))</f>
        <v>66059334.044714183</v>
      </c>
    </row>
    <row r="93" spans="1:9" x14ac:dyDescent="0.3">
      <c r="A93" t="s">
        <v>21</v>
      </c>
      <c r="B93" t="s">
        <v>38</v>
      </c>
      <c r="C93" t="s">
        <v>34</v>
      </c>
      <c r="D93" t="s">
        <v>73</v>
      </c>
      <c r="E93" s="2">
        <v>2803823</v>
      </c>
      <c r="F93" s="2">
        <v>4637473</v>
      </c>
      <c r="G93" s="2">
        <f>IFERROR(VLOOKUP(A93&amp;B93&amp;C93&amp;D93,'[1]Stock Historico - Dato Fuente I'!$B:$H,6,0),0)</f>
        <v>9543172.573593</v>
      </c>
      <c r="H93" s="2">
        <f>IFERROR(VLOOKUP(A93&amp;B93&amp;C93&amp;D93,'[1]Stock Historico - Dato Fuente I'!$B:$H,7,0),0)</f>
        <v>432232.8</v>
      </c>
      <c r="I93" s="2">
        <f>F93*31/DAY(VLOOKUP(A93,Reporte_ICB_Mes_en_Curso!$A$7:$B$10,2,0))</f>
        <v>13069242.090909092</v>
      </c>
    </row>
    <row r="94" spans="1:9" x14ac:dyDescent="0.3">
      <c r="A94" t="s">
        <v>21</v>
      </c>
      <c r="B94" t="s">
        <v>42</v>
      </c>
      <c r="C94" t="s">
        <v>67</v>
      </c>
      <c r="D94" t="s">
        <v>11</v>
      </c>
      <c r="E94" s="2">
        <v>919452</v>
      </c>
      <c r="F94" s="2">
        <v>287584</v>
      </c>
      <c r="G94" s="2">
        <f>IFERROR(VLOOKUP(A94&amp;B94&amp;C94&amp;D94,'[1]Stock Historico - Dato Fuente I'!$B:$H,6,0),0)</f>
        <v>2205368</v>
      </c>
      <c r="H94" s="2">
        <f>IFERROR(VLOOKUP(A94&amp;B94&amp;C94&amp;D94,'[1]Stock Historico - Dato Fuente I'!$B:$H,7,0),0)</f>
        <v>20665.466666</v>
      </c>
      <c r="I94" s="2">
        <f>F94*31/DAY(VLOOKUP(A94,Reporte_ICB_Mes_en_Curso!$A$7:$B$10,2,0))</f>
        <v>810464</v>
      </c>
    </row>
    <row r="95" spans="1:9" x14ac:dyDescent="0.3">
      <c r="A95" t="s">
        <v>4</v>
      </c>
      <c r="B95" t="s">
        <v>12</v>
      </c>
      <c r="C95" t="s">
        <v>64</v>
      </c>
      <c r="D95" t="s">
        <v>15</v>
      </c>
      <c r="E95" s="2">
        <v>743582</v>
      </c>
      <c r="F95" s="2">
        <v>614734</v>
      </c>
      <c r="G95" s="2">
        <f>IFERROR(VLOOKUP(A95&amp;B95&amp;C95&amp;D95,'[1]Stock Historico - Dato Fuente I'!$B:$H,6,0),0)</f>
        <v>1058721.2831600001</v>
      </c>
      <c r="H95" s="2">
        <f>IFERROR(VLOOKUP(A95&amp;B95&amp;C95&amp;D95,'[1]Stock Historico - Dato Fuente I'!$B:$H,7,0),0)</f>
        <v>82816</v>
      </c>
      <c r="I95" s="2">
        <f>F95*31/DAY(VLOOKUP(A95,Reporte_ICB_Mes_en_Curso!$A$7:$B$10,2,0))</f>
        <v>1905675.4</v>
      </c>
    </row>
    <row r="96" spans="1:9" x14ac:dyDescent="0.3">
      <c r="A96" t="s">
        <v>21</v>
      </c>
      <c r="B96" t="s">
        <v>38</v>
      </c>
      <c r="C96" t="s">
        <v>25</v>
      </c>
      <c r="D96" t="s">
        <v>24</v>
      </c>
      <c r="E96" s="2">
        <v>5819199</v>
      </c>
      <c r="F96" s="2">
        <v>8140899</v>
      </c>
      <c r="G96" s="2">
        <f>IFERROR(VLOOKUP(A96&amp;B96&amp;C96&amp;D96,'[1]Stock Historico - Dato Fuente I'!$B:$H,6,0),0)</f>
        <v>14214863.422913</v>
      </c>
      <c r="H96" s="2">
        <f>IFERROR(VLOOKUP(A96&amp;B96&amp;C96&amp;D96,'[1]Stock Historico - Dato Fuente I'!$B:$H,7,0),0)</f>
        <v>565404.30000000005</v>
      </c>
      <c r="I96" s="2">
        <f>F96*31/DAY(VLOOKUP(A96,Reporte_ICB_Mes_en_Curso!$A$7:$B$10,2,0))</f>
        <v>22942533.545454547</v>
      </c>
    </row>
    <row r="97" spans="1:9" x14ac:dyDescent="0.3">
      <c r="A97" t="s">
        <v>40</v>
      </c>
      <c r="B97" t="s">
        <v>40</v>
      </c>
      <c r="C97" t="s">
        <v>81</v>
      </c>
      <c r="D97" t="s">
        <v>82</v>
      </c>
      <c r="E97" s="2">
        <v>737924.25167999999</v>
      </c>
      <c r="F97" s="2">
        <v>1847417.3514719999</v>
      </c>
      <c r="G97" s="2">
        <f>IFERROR(VLOOKUP(A97&amp;B97&amp;C97&amp;D97,'[1]Stock Historico - Dato Fuente I'!$B:$H,6,0),0)</f>
        <v>1893107.075036</v>
      </c>
      <c r="H97" s="2">
        <f>IFERROR(VLOOKUP(A97&amp;B97&amp;C97&amp;D97,'[1]Stock Historico - Dato Fuente I'!$B:$H,7,0),0)</f>
        <v>208549.18231800001</v>
      </c>
      <c r="I97" s="2">
        <f>F97*31/DAY(VLOOKUP(A97,Reporte_ICB_Mes_en_Curso!$A$7:$B$10,2,0))</f>
        <v>5206357.9905119995</v>
      </c>
    </row>
    <row r="98" spans="1:9" x14ac:dyDescent="0.3">
      <c r="A98" t="s">
        <v>4</v>
      </c>
      <c r="B98" t="s">
        <v>53</v>
      </c>
      <c r="C98" t="s">
        <v>33</v>
      </c>
      <c r="D98" t="s">
        <v>15</v>
      </c>
      <c r="E98" s="2">
        <v>333555</v>
      </c>
      <c r="F98" s="2">
        <v>6621278</v>
      </c>
      <c r="G98" s="2">
        <f>IFERROR(VLOOKUP(A98&amp;B98&amp;C98&amp;D98,'[1]Stock Historico - Dato Fuente I'!$B:$H,6,0),0)</f>
        <v>29446718.967907</v>
      </c>
      <c r="H98" s="2">
        <f>IFERROR(VLOOKUP(A98&amp;B98&amp;C98&amp;D98,'[1]Stock Historico - Dato Fuente I'!$B:$H,7,0),0)</f>
        <v>762378.26666600001</v>
      </c>
      <c r="I98" s="2">
        <f>F98*31/DAY(VLOOKUP(A98,Reporte_ICB_Mes_en_Curso!$A$7:$B$10,2,0))</f>
        <v>20525961.800000001</v>
      </c>
    </row>
    <row r="99" spans="1:9" x14ac:dyDescent="0.3">
      <c r="A99" t="s">
        <v>16</v>
      </c>
      <c r="B99" t="s">
        <v>17</v>
      </c>
      <c r="C99" t="s">
        <v>83</v>
      </c>
      <c r="D99" t="s">
        <v>84</v>
      </c>
      <c r="E99" s="2">
        <v>201640.32000000001</v>
      </c>
      <c r="F99" s="2">
        <v>7930446.1200000001</v>
      </c>
      <c r="G99" s="2">
        <f>IFERROR(VLOOKUP(A99&amp;B99&amp;C99&amp;D99,'[1]Stock Historico - Dato Fuente I'!$B:$H,6,0),0)</f>
        <v>35792107.480071999</v>
      </c>
      <c r="H99" s="2">
        <f>IFERROR(VLOOKUP(A99&amp;B99&amp;C99&amp;D99,'[1]Stock Historico - Dato Fuente I'!$B:$H,7,0),0)</f>
        <v>717353.43666600005</v>
      </c>
      <c r="I99" s="2">
        <f>F99*31/DAY(VLOOKUP(A99,Reporte_ICB_Mes_en_Curso!$A$7:$B$10,2,0))</f>
        <v>24584382.971999999</v>
      </c>
    </row>
    <row r="100" spans="1:9" x14ac:dyDescent="0.3">
      <c r="A100" t="s">
        <v>21</v>
      </c>
      <c r="B100" t="s">
        <v>22</v>
      </c>
      <c r="C100" t="s">
        <v>77</v>
      </c>
      <c r="D100" t="s">
        <v>29</v>
      </c>
      <c r="E100" s="2">
        <v>0</v>
      </c>
      <c r="F100" s="2">
        <v>6764791</v>
      </c>
      <c r="G100" s="2">
        <f>IFERROR(VLOOKUP(A100&amp;B100&amp;C100&amp;D100,'[1]Stock Historico - Dato Fuente I'!$B:$H,6,0),0)</f>
        <v>73709727.897460997</v>
      </c>
      <c r="H100" s="2">
        <f>IFERROR(VLOOKUP(A100&amp;B100&amp;C100&amp;D100,'[1]Stock Historico - Dato Fuente I'!$B:$H,7,0),0)</f>
        <v>636074.26666600001</v>
      </c>
      <c r="I100" s="2">
        <f>F100*31/DAY(VLOOKUP(A100,Reporte_ICB_Mes_en_Curso!$A$7:$B$10,2,0))</f>
        <v>19064411</v>
      </c>
    </row>
    <row r="101" spans="1:9" x14ac:dyDescent="0.3">
      <c r="A101" t="s">
        <v>21</v>
      </c>
      <c r="B101" t="s">
        <v>38</v>
      </c>
      <c r="C101" t="s">
        <v>77</v>
      </c>
      <c r="D101" t="s">
        <v>29</v>
      </c>
      <c r="E101" s="2">
        <v>0</v>
      </c>
      <c r="F101" s="2">
        <v>2672787</v>
      </c>
      <c r="G101" s="2">
        <f>IFERROR(VLOOKUP(A101&amp;B101&amp;C101&amp;D101,'[1]Stock Historico - Dato Fuente I'!$B:$H,6,0),0)</f>
        <v>11781086.815972</v>
      </c>
      <c r="H101" s="2">
        <f>IFERROR(VLOOKUP(A101&amp;B101&amp;C101&amp;D101,'[1]Stock Historico - Dato Fuente I'!$B:$H,7,0),0)</f>
        <v>265104.73333299998</v>
      </c>
      <c r="I101" s="2">
        <f>F101*31/DAY(VLOOKUP(A101,Reporte_ICB_Mes_en_Curso!$A$7:$B$10,2,0))</f>
        <v>7532399.7272727275</v>
      </c>
    </row>
    <row r="102" spans="1:9" x14ac:dyDescent="0.3">
      <c r="A102" t="s">
        <v>40</v>
      </c>
      <c r="B102" t="s">
        <v>40</v>
      </c>
      <c r="C102" t="s">
        <v>54</v>
      </c>
      <c r="D102" t="s">
        <v>55</v>
      </c>
      <c r="E102" s="2">
        <v>1620161.9256480001</v>
      </c>
      <c r="F102" s="2">
        <v>4865354.6837280001</v>
      </c>
      <c r="G102" s="2">
        <f>IFERROR(VLOOKUP(A102&amp;B102&amp;C102&amp;D102,'[1]Stock Historico - Dato Fuente I'!$B:$H,6,0),0)</f>
        <v>38199860.321919002</v>
      </c>
      <c r="H102" s="2">
        <f>IFERROR(VLOOKUP(A102&amp;B102&amp;C102&amp;D102,'[1]Stock Historico - Dato Fuente I'!$B:$H,7,0),0)</f>
        <v>450595.25003300002</v>
      </c>
      <c r="I102" s="2">
        <f>F102*31/DAY(VLOOKUP(A102,Reporte_ICB_Mes_en_Curso!$A$7:$B$10,2,0))</f>
        <v>13711454.108687999</v>
      </c>
    </row>
    <row r="103" spans="1:9" x14ac:dyDescent="0.3">
      <c r="A103" t="s">
        <v>21</v>
      </c>
      <c r="B103" t="s">
        <v>22</v>
      </c>
      <c r="C103" t="s">
        <v>83</v>
      </c>
      <c r="D103" t="s">
        <v>84</v>
      </c>
      <c r="E103" s="2">
        <v>2414166</v>
      </c>
      <c r="F103" s="2">
        <v>3479249</v>
      </c>
      <c r="G103" s="2">
        <f>IFERROR(VLOOKUP(A103&amp;B103&amp;C103&amp;D103,'[1]Stock Historico - Dato Fuente I'!$B:$H,6,0),0)</f>
        <v>41981113.008938998</v>
      </c>
      <c r="H103" s="2">
        <f>IFERROR(VLOOKUP(A103&amp;B103&amp;C103&amp;D103,'[1]Stock Historico - Dato Fuente I'!$B:$H,7,0),0)</f>
        <v>310820</v>
      </c>
      <c r="I103" s="2">
        <f>F103*31/DAY(VLOOKUP(A103,Reporte_ICB_Mes_en_Curso!$A$7:$B$10,2,0))</f>
        <v>9805156.2727272734</v>
      </c>
    </row>
    <row r="104" spans="1:9" x14ac:dyDescent="0.3">
      <c r="A104" t="s">
        <v>4</v>
      </c>
      <c r="B104" t="s">
        <v>5</v>
      </c>
      <c r="C104" t="s">
        <v>57</v>
      </c>
      <c r="D104" t="s">
        <v>11</v>
      </c>
      <c r="E104" s="2">
        <v>10761523</v>
      </c>
      <c r="F104" s="2">
        <v>3443542</v>
      </c>
      <c r="G104" s="2">
        <f>IFERROR(VLOOKUP(A104&amp;B104&amp;C104&amp;D104,'[1]Stock Historico - Dato Fuente I'!$B:$H,6,0),0)</f>
        <v>22597901.447574001</v>
      </c>
      <c r="H104" s="2">
        <f>IFERROR(VLOOKUP(A104&amp;B104&amp;C104&amp;D104,'[1]Stock Historico - Dato Fuente I'!$B:$H,7,0),0)</f>
        <v>485276.6</v>
      </c>
      <c r="I104" s="2">
        <f>F104*31/DAY(VLOOKUP(A104,Reporte_ICB_Mes_en_Curso!$A$7:$B$10,2,0))</f>
        <v>10674980.199999999</v>
      </c>
    </row>
    <row r="105" spans="1:9" x14ac:dyDescent="0.3">
      <c r="A105" t="s">
        <v>4</v>
      </c>
      <c r="B105" t="s">
        <v>5</v>
      </c>
      <c r="C105" t="s">
        <v>80</v>
      </c>
      <c r="D105" t="s">
        <v>27</v>
      </c>
      <c r="E105" s="2">
        <v>4415540</v>
      </c>
      <c r="F105" s="2">
        <v>5336696</v>
      </c>
      <c r="G105" s="2">
        <f>IFERROR(VLOOKUP(A105&amp;B105&amp;C105&amp;D105,'[1]Stock Historico - Dato Fuente I'!$B:$H,6,0),0)</f>
        <v>9455942.3746869992</v>
      </c>
      <c r="H105" s="2">
        <f>IFERROR(VLOOKUP(A105&amp;B105&amp;C105&amp;D105,'[1]Stock Historico - Dato Fuente I'!$B:$H,7,0),0)</f>
        <v>494988.86666599999</v>
      </c>
      <c r="I105" s="2">
        <f>F105*31/DAY(VLOOKUP(A105,Reporte_ICB_Mes_en_Curso!$A$7:$B$10,2,0))</f>
        <v>16543757.6</v>
      </c>
    </row>
    <row r="106" spans="1:9" x14ac:dyDescent="0.3">
      <c r="A106" t="s">
        <v>16</v>
      </c>
      <c r="B106" t="s">
        <v>17</v>
      </c>
      <c r="C106" t="s">
        <v>6</v>
      </c>
      <c r="D106" t="s">
        <v>7</v>
      </c>
      <c r="E106" s="2">
        <v>16834309.449999999</v>
      </c>
      <c r="F106" s="2">
        <v>24087838.739999998</v>
      </c>
      <c r="G106" s="2">
        <f>IFERROR(VLOOKUP(A106&amp;B106&amp;C106&amp;D106,'[1]Stock Historico - Dato Fuente I'!$B:$H,6,0),0)</f>
        <v>122259292.12293801</v>
      </c>
      <c r="H106" s="2">
        <f>IFERROR(VLOOKUP(A106&amp;B106&amp;C106&amp;D106,'[1]Stock Historico - Dato Fuente I'!$B:$H,7,0),0)</f>
        <v>2504630.1326660002</v>
      </c>
      <c r="I106" s="2">
        <f>F106*31/DAY(VLOOKUP(A106,Reporte_ICB_Mes_en_Curso!$A$7:$B$10,2,0))</f>
        <v>74672300.093999997</v>
      </c>
    </row>
    <row r="107" spans="1:9" x14ac:dyDescent="0.3">
      <c r="A107" t="s">
        <v>16</v>
      </c>
      <c r="B107" t="s">
        <v>46</v>
      </c>
      <c r="C107" t="s">
        <v>85</v>
      </c>
      <c r="D107" t="s">
        <v>32</v>
      </c>
      <c r="E107" s="2">
        <v>10102369.109999999</v>
      </c>
      <c r="F107" s="2">
        <v>7471817.3499999996</v>
      </c>
      <c r="G107" s="2">
        <f>IFERROR(VLOOKUP(A107&amp;B107&amp;C107&amp;D107,'[1]Stock Historico - Dato Fuente I'!$B:$H,6,0),0)</f>
        <v>54230006.736919999</v>
      </c>
      <c r="H107" s="2">
        <f>IFERROR(VLOOKUP(A107&amp;B107&amp;C107&amp;D107,'[1]Stock Historico - Dato Fuente I'!$B:$H,7,0),0)</f>
        <v>906064.18866600003</v>
      </c>
      <c r="I107" s="2">
        <f>F107*31/DAY(VLOOKUP(A107,Reporte_ICB_Mes_en_Curso!$A$7:$B$10,2,0))</f>
        <v>23162633.785</v>
      </c>
    </row>
    <row r="108" spans="1:9" x14ac:dyDescent="0.3">
      <c r="A108" t="s">
        <v>21</v>
      </c>
      <c r="B108" t="s">
        <v>50</v>
      </c>
      <c r="C108" t="s">
        <v>86</v>
      </c>
      <c r="D108" t="s">
        <v>27</v>
      </c>
      <c r="E108" s="2">
        <v>1732322</v>
      </c>
      <c r="F108" s="2">
        <v>2344404</v>
      </c>
      <c r="G108" s="2">
        <f>IFERROR(VLOOKUP(A108&amp;B108&amp;C108&amp;D108,'[1]Stock Historico - Dato Fuente I'!$B:$H,6,0),0)</f>
        <v>6877791.3813389996</v>
      </c>
      <c r="H108" s="2">
        <f>IFERROR(VLOOKUP(A108&amp;B108&amp;C108&amp;D108,'[1]Stock Historico - Dato Fuente I'!$B:$H,7,0),0)</f>
        <v>203970.6</v>
      </c>
      <c r="I108" s="2">
        <f>F108*31/DAY(VLOOKUP(A108,Reporte_ICB_Mes_en_Curso!$A$7:$B$10,2,0))</f>
        <v>6606956.7272727275</v>
      </c>
    </row>
    <row r="109" spans="1:9" x14ac:dyDescent="0.3">
      <c r="A109" t="s">
        <v>21</v>
      </c>
      <c r="B109" t="s">
        <v>50</v>
      </c>
      <c r="C109" t="s">
        <v>75</v>
      </c>
      <c r="D109" t="s">
        <v>75</v>
      </c>
      <c r="E109" s="2">
        <v>23705249</v>
      </c>
      <c r="F109" s="2">
        <v>24582480</v>
      </c>
      <c r="G109" s="2">
        <f>IFERROR(VLOOKUP(A109&amp;B109&amp;C109&amp;D109,'[1]Stock Historico - Dato Fuente I'!$B:$H,6,0),0)</f>
        <v>41658650.046609998</v>
      </c>
      <c r="H109" s="2">
        <f>IFERROR(VLOOKUP(A109&amp;B109&amp;C109&amp;D109,'[1]Stock Historico - Dato Fuente I'!$B:$H,7,0),0)</f>
        <v>2413348.2666659998</v>
      </c>
      <c r="I109" s="2">
        <f>F109*31/DAY(VLOOKUP(A109,Reporte_ICB_Mes_en_Curso!$A$7:$B$10,2,0))</f>
        <v>69277898.181818187</v>
      </c>
    </row>
    <row r="110" spans="1:9" x14ac:dyDescent="0.3">
      <c r="A110" t="s">
        <v>21</v>
      </c>
      <c r="B110" t="s">
        <v>50</v>
      </c>
      <c r="C110" t="s">
        <v>13</v>
      </c>
      <c r="D110" t="s">
        <v>15</v>
      </c>
      <c r="E110" s="2">
        <v>4575850</v>
      </c>
      <c r="F110" s="2">
        <v>6380169</v>
      </c>
      <c r="G110" s="2">
        <f>IFERROR(VLOOKUP(A110&amp;B110&amp;C110&amp;D110,'[1]Stock Historico - Dato Fuente I'!$B:$H,6,0),0)</f>
        <v>9056791.5233319998</v>
      </c>
      <c r="H110" s="2">
        <f>IFERROR(VLOOKUP(A110&amp;B110&amp;C110&amp;D110,'[1]Stock Historico - Dato Fuente I'!$B:$H,7,0),0)</f>
        <v>675436.23333299998</v>
      </c>
      <c r="I110" s="2">
        <f>F110*31/DAY(VLOOKUP(A110,Reporte_ICB_Mes_en_Curso!$A$7:$B$10,2,0))</f>
        <v>17980476.272727273</v>
      </c>
    </row>
    <row r="111" spans="1:9" x14ac:dyDescent="0.3">
      <c r="A111" t="s">
        <v>21</v>
      </c>
      <c r="B111" t="s">
        <v>50</v>
      </c>
      <c r="C111" t="s">
        <v>14</v>
      </c>
      <c r="D111" t="s">
        <v>15</v>
      </c>
      <c r="E111" s="2">
        <v>5554188</v>
      </c>
      <c r="F111" s="2">
        <v>5816649</v>
      </c>
      <c r="G111" s="2">
        <f>IFERROR(VLOOKUP(A111&amp;B111&amp;C111&amp;D111,'[1]Stock Historico - Dato Fuente I'!$B:$H,6,0),0)</f>
        <v>15783310.159502</v>
      </c>
      <c r="H111" s="2">
        <f>IFERROR(VLOOKUP(A111&amp;B111&amp;C111&amp;D111,'[1]Stock Historico - Dato Fuente I'!$B:$H,7,0),0)</f>
        <v>734078.3</v>
      </c>
      <c r="I111" s="2">
        <f>F111*31/DAY(VLOOKUP(A111,Reporte_ICB_Mes_en_Curso!$A$7:$B$10,2,0))</f>
        <v>16392374.454545455</v>
      </c>
    </row>
    <row r="112" spans="1:9" x14ac:dyDescent="0.3">
      <c r="A112" t="s">
        <v>21</v>
      </c>
      <c r="B112" t="s">
        <v>38</v>
      </c>
      <c r="C112" t="s">
        <v>86</v>
      </c>
      <c r="D112" t="s">
        <v>27</v>
      </c>
      <c r="E112" s="2">
        <v>789750</v>
      </c>
      <c r="F112" s="2">
        <v>991330</v>
      </c>
      <c r="G112" s="2">
        <f>IFERROR(VLOOKUP(A112&amp;B112&amp;C112&amp;D112,'[1]Stock Historico - Dato Fuente I'!$B:$H,6,0),0)</f>
        <v>5372190.1971810004</v>
      </c>
      <c r="H112" s="2">
        <f>IFERROR(VLOOKUP(A112&amp;B112&amp;C112&amp;D112,'[1]Stock Historico - Dato Fuente I'!$B:$H,7,0),0)</f>
        <v>94280.4</v>
      </c>
      <c r="I112" s="2">
        <f>F112*31/DAY(VLOOKUP(A112,Reporte_ICB_Mes_en_Curso!$A$7:$B$10,2,0))</f>
        <v>2793748.1818181816</v>
      </c>
    </row>
    <row r="113" spans="1:9" x14ac:dyDescent="0.3">
      <c r="A113" t="s">
        <v>40</v>
      </c>
      <c r="B113" t="s">
        <v>40</v>
      </c>
      <c r="C113" t="s">
        <v>36</v>
      </c>
      <c r="D113" t="s">
        <v>37</v>
      </c>
      <c r="E113" s="2">
        <v>1495712.3657279999</v>
      </c>
      <c r="F113" s="2">
        <v>1397929.1880960001</v>
      </c>
      <c r="G113" s="2">
        <f>IFERROR(VLOOKUP(A113&amp;B113&amp;C113&amp;D113,'[1]Stock Historico - Dato Fuente I'!$B:$H,6,0),0)</f>
        <v>4697759.2054949999</v>
      </c>
      <c r="H113" s="2">
        <f>IFERROR(VLOOKUP(A113&amp;B113&amp;C113&amp;D113,'[1]Stock Historico - Dato Fuente I'!$B:$H,7,0),0)</f>
        <v>204596.99807599999</v>
      </c>
      <c r="I113" s="2">
        <f>F113*31/DAY(VLOOKUP(A113,Reporte_ICB_Mes_en_Curso!$A$7:$B$10,2,0))</f>
        <v>3939618.6209978182</v>
      </c>
    </row>
    <row r="114" spans="1:9" x14ac:dyDescent="0.3">
      <c r="A114" t="s">
        <v>40</v>
      </c>
      <c r="B114" t="s">
        <v>40</v>
      </c>
      <c r="C114" t="s">
        <v>87</v>
      </c>
      <c r="D114" t="s">
        <v>37</v>
      </c>
      <c r="E114" s="2">
        <v>944318.336304</v>
      </c>
      <c r="F114" s="2">
        <v>1003288.915104</v>
      </c>
      <c r="G114" s="2">
        <f>IFERROR(VLOOKUP(A114&amp;B114&amp;C114&amp;D114,'[1]Stock Historico - Dato Fuente I'!$B:$H,6,0),0)</f>
        <v>10702643.130209999</v>
      </c>
      <c r="H114" s="2">
        <f>IFERROR(VLOOKUP(A114&amp;B114&amp;C114&amp;D114,'[1]Stock Historico - Dato Fuente I'!$B:$H,7,0),0)</f>
        <v>175069.971988</v>
      </c>
      <c r="I114" s="2">
        <f>F114*31/DAY(VLOOKUP(A114,Reporte_ICB_Mes_en_Curso!$A$7:$B$10,2,0))</f>
        <v>2827450.5789294546</v>
      </c>
    </row>
    <row r="115" spans="1:9" x14ac:dyDescent="0.3">
      <c r="A115" t="s">
        <v>4</v>
      </c>
      <c r="B115" t="s">
        <v>12</v>
      </c>
      <c r="C115" t="s">
        <v>85</v>
      </c>
      <c r="D115" t="s">
        <v>32</v>
      </c>
      <c r="E115" s="2">
        <v>473679</v>
      </c>
      <c r="F115" s="2">
        <v>449670</v>
      </c>
      <c r="G115" s="2">
        <f>IFERROR(VLOOKUP(A115&amp;B115&amp;C115&amp;D115,'[1]Stock Historico - Dato Fuente I'!$B:$H,6,0),0)</f>
        <v>5622308.2897770004</v>
      </c>
      <c r="H115" s="2">
        <f>IFERROR(VLOOKUP(A115&amp;B115&amp;C115&amp;D115,'[1]Stock Historico - Dato Fuente I'!$B:$H,7,0),0)</f>
        <v>50266.866666000002</v>
      </c>
      <c r="I115" s="2">
        <f>F115*31/DAY(VLOOKUP(A115,Reporte_ICB_Mes_en_Curso!$A$7:$B$10,2,0))</f>
        <v>1393977</v>
      </c>
    </row>
    <row r="116" spans="1:9" x14ac:dyDescent="0.3">
      <c r="A116" t="s">
        <v>21</v>
      </c>
      <c r="B116" t="s">
        <v>50</v>
      </c>
      <c r="C116" t="s">
        <v>47</v>
      </c>
      <c r="D116" t="s">
        <v>15</v>
      </c>
      <c r="E116" s="2">
        <v>12592993</v>
      </c>
      <c r="F116" s="2">
        <v>23455853</v>
      </c>
      <c r="G116" s="2">
        <f>IFERROR(VLOOKUP(A116&amp;B116&amp;C116&amp;D116,'[1]Stock Historico - Dato Fuente I'!$B:$H,6,0),0)</f>
        <v>19587020.879276998</v>
      </c>
      <c r="H116" s="2">
        <f>IFERROR(VLOOKUP(A116&amp;B116&amp;C116&amp;D116,'[1]Stock Historico - Dato Fuente I'!$B:$H,7,0),0)</f>
        <v>2309294.1333329999</v>
      </c>
      <c r="I116" s="2">
        <f>F116*31/DAY(VLOOKUP(A116,Reporte_ICB_Mes_en_Curso!$A$7:$B$10,2,0))</f>
        <v>66102858.454545453</v>
      </c>
    </row>
    <row r="117" spans="1:9" x14ac:dyDescent="0.3">
      <c r="A117" t="s">
        <v>4</v>
      </c>
      <c r="B117" t="s">
        <v>53</v>
      </c>
      <c r="C117" t="s">
        <v>76</v>
      </c>
      <c r="D117" t="s">
        <v>15</v>
      </c>
      <c r="E117" s="2">
        <v>0</v>
      </c>
      <c r="F117" s="2">
        <v>1056259</v>
      </c>
      <c r="G117" s="2">
        <f>IFERROR(VLOOKUP(A117&amp;B117&amp;C117&amp;D117,'[1]Stock Historico - Dato Fuente I'!$B:$H,6,0),0)</f>
        <v>1704916.913831</v>
      </c>
      <c r="H117" s="2">
        <f>IFERROR(VLOOKUP(A117&amp;B117&amp;C117&amp;D117,'[1]Stock Historico - Dato Fuente I'!$B:$H,7,0),0)</f>
        <v>75156.3</v>
      </c>
      <c r="I117" s="2">
        <f>F117*31/DAY(VLOOKUP(A117,Reporte_ICB_Mes_en_Curso!$A$7:$B$10,2,0))</f>
        <v>3274402.9</v>
      </c>
    </row>
    <row r="118" spans="1:9" x14ac:dyDescent="0.3">
      <c r="A118" t="s">
        <v>21</v>
      </c>
      <c r="B118" t="s">
        <v>38</v>
      </c>
      <c r="C118" t="s">
        <v>63</v>
      </c>
      <c r="D118" t="s">
        <v>32</v>
      </c>
      <c r="E118" s="2">
        <v>1751496</v>
      </c>
      <c r="F118" s="2">
        <v>3187684</v>
      </c>
      <c r="G118" s="2">
        <f>IFERROR(VLOOKUP(A118&amp;B118&amp;C118&amp;D118,'[1]Stock Historico - Dato Fuente I'!$B:$H,6,0),0)</f>
        <v>4781798.1898389999</v>
      </c>
      <c r="H118" s="2">
        <f>IFERROR(VLOOKUP(A118&amp;B118&amp;C118&amp;D118,'[1]Stock Historico - Dato Fuente I'!$B:$H,7,0),0)</f>
        <v>346036.63333300001</v>
      </c>
      <c r="I118" s="2">
        <f>F118*31/DAY(VLOOKUP(A118,Reporte_ICB_Mes_en_Curso!$A$7:$B$10,2,0))</f>
        <v>8983473.0909090918</v>
      </c>
    </row>
    <row r="119" spans="1:9" x14ac:dyDescent="0.3">
      <c r="A119" t="s">
        <v>21</v>
      </c>
      <c r="B119" t="s">
        <v>30</v>
      </c>
      <c r="C119" t="s">
        <v>47</v>
      </c>
      <c r="D119" t="s">
        <v>15</v>
      </c>
      <c r="E119" s="2">
        <v>0</v>
      </c>
      <c r="F119" s="2">
        <v>537084</v>
      </c>
      <c r="G119" s="2">
        <f>IFERROR(VLOOKUP(A119&amp;B119&amp;C119&amp;D119,'[1]Stock Historico - Dato Fuente I'!$B:$H,6,0),0)</f>
        <v>812993.29828999995</v>
      </c>
      <c r="H119" s="2">
        <f>IFERROR(VLOOKUP(A119&amp;B119&amp;C119&amp;D119,'[1]Stock Historico - Dato Fuente I'!$B:$H,7,0),0)</f>
        <v>59802.8</v>
      </c>
      <c r="I119" s="2">
        <f>F119*31/DAY(VLOOKUP(A119,Reporte_ICB_Mes_en_Curso!$A$7:$B$10,2,0))</f>
        <v>1513600.3636363635</v>
      </c>
    </row>
    <row r="120" spans="1:9" x14ac:dyDescent="0.3">
      <c r="A120" t="s">
        <v>21</v>
      </c>
      <c r="B120" t="s">
        <v>21</v>
      </c>
      <c r="C120" t="s">
        <v>88</v>
      </c>
      <c r="D120" t="s">
        <v>84</v>
      </c>
      <c r="E120" s="2">
        <v>0</v>
      </c>
      <c r="F120" s="2">
        <v>131246</v>
      </c>
      <c r="G120" s="2">
        <f>IFERROR(VLOOKUP(A120&amp;B120&amp;C120&amp;D120,'[1]Stock Historico - Dato Fuente I'!$B:$H,6,0),0)</f>
        <v>612784.69998699997</v>
      </c>
      <c r="H120" s="2">
        <f>IFERROR(VLOOKUP(A120&amp;B120&amp;C120&amp;D120,'[1]Stock Historico - Dato Fuente I'!$B:$H,7,0),0)</f>
        <v>10282.533332999999</v>
      </c>
      <c r="I120" s="2">
        <f>F120*31/DAY(VLOOKUP(A120,Reporte_ICB_Mes_en_Curso!$A$7:$B$10,2,0))</f>
        <v>369875.09090909088</v>
      </c>
    </row>
    <row r="121" spans="1:9" x14ac:dyDescent="0.3">
      <c r="A121" t="s">
        <v>4</v>
      </c>
      <c r="B121" t="s">
        <v>5</v>
      </c>
      <c r="C121" t="s">
        <v>78</v>
      </c>
      <c r="D121" t="s">
        <v>89</v>
      </c>
      <c r="E121" s="2">
        <v>25989798</v>
      </c>
      <c r="F121" s="2">
        <v>24824827</v>
      </c>
      <c r="G121" s="2">
        <f>IFERROR(VLOOKUP(A121&amp;B121&amp;C121&amp;D121,'[1]Stock Historico - Dato Fuente I'!$B:$H,6,0),0)</f>
        <v>57660275.234114997</v>
      </c>
      <c r="H121" s="2">
        <f>IFERROR(VLOOKUP(A121&amp;B121&amp;C121&amp;D121,'[1]Stock Historico - Dato Fuente I'!$B:$H,7,0),0)</f>
        <v>2136688.2000000002</v>
      </c>
      <c r="I121" s="2">
        <f>F121*31/DAY(VLOOKUP(A121,Reporte_ICB_Mes_en_Curso!$A$7:$B$10,2,0))</f>
        <v>76956963.700000003</v>
      </c>
    </row>
    <row r="122" spans="1:9" x14ac:dyDescent="0.3">
      <c r="A122" t="s">
        <v>4</v>
      </c>
      <c r="B122" t="s">
        <v>5</v>
      </c>
      <c r="C122" t="s">
        <v>39</v>
      </c>
      <c r="D122" t="s">
        <v>24</v>
      </c>
      <c r="E122" s="2">
        <v>6505141</v>
      </c>
      <c r="F122" s="2">
        <v>5727230</v>
      </c>
      <c r="G122" s="2">
        <f>IFERROR(VLOOKUP(A122&amp;B122&amp;C122&amp;D122,'[1]Stock Historico - Dato Fuente I'!$B:$H,6,0),0)</f>
        <v>47669975.673266001</v>
      </c>
      <c r="H122" s="2">
        <f>IFERROR(VLOOKUP(A122&amp;B122&amp;C122&amp;D122,'[1]Stock Historico - Dato Fuente I'!$B:$H,7,0),0)</f>
        <v>498003.566666</v>
      </c>
      <c r="I122" s="2">
        <f>F122*31/DAY(VLOOKUP(A122,Reporte_ICB_Mes_en_Curso!$A$7:$B$10,2,0))</f>
        <v>17754413</v>
      </c>
    </row>
    <row r="123" spans="1:9" x14ac:dyDescent="0.3">
      <c r="A123" t="s">
        <v>4</v>
      </c>
      <c r="B123" t="s">
        <v>12</v>
      </c>
      <c r="C123" t="s">
        <v>23</v>
      </c>
      <c r="D123" t="s">
        <v>11</v>
      </c>
      <c r="E123" s="2">
        <v>6001743</v>
      </c>
      <c r="F123" s="2">
        <v>4589427</v>
      </c>
      <c r="G123" s="2">
        <f>IFERROR(VLOOKUP(A123&amp;B123&amp;C123&amp;D123,'[1]Stock Historico - Dato Fuente I'!$B:$H,6,0),0)</f>
        <v>12880046.380712001</v>
      </c>
      <c r="H123" s="2">
        <f>IFERROR(VLOOKUP(A123&amp;B123&amp;C123&amp;D123,'[1]Stock Historico - Dato Fuente I'!$B:$H,7,0),0)</f>
        <v>553368.30000000005</v>
      </c>
      <c r="I123" s="2">
        <f>F123*31/DAY(VLOOKUP(A123,Reporte_ICB_Mes_en_Curso!$A$7:$B$10,2,0))</f>
        <v>14227223.699999999</v>
      </c>
    </row>
    <row r="124" spans="1:9" x14ac:dyDescent="0.3">
      <c r="A124" t="s">
        <v>4</v>
      </c>
      <c r="B124" t="s">
        <v>53</v>
      </c>
      <c r="C124" t="s">
        <v>67</v>
      </c>
      <c r="D124" t="s">
        <v>11</v>
      </c>
      <c r="E124" s="2">
        <v>2146934</v>
      </c>
      <c r="F124" s="2">
        <v>1469096</v>
      </c>
      <c r="G124" s="2">
        <f>IFERROR(VLOOKUP(A124&amp;B124&amp;C124&amp;D124,'[1]Stock Historico - Dato Fuente I'!$B:$H,6,0),0)</f>
        <v>7485803.2160999998</v>
      </c>
      <c r="H124" s="2">
        <f>IFERROR(VLOOKUP(A124&amp;B124&amp;C124&amp;D124,'[1]Stock Historico - Dato Fuente I'!$B:$H,7,0),0)</f>
        <v>146110.5</v>
      </c>
      <c r="I124" s="2">
        <f>F124*31/DAY(VLOOKUP(A124,Reporte_ICB_Mes_en_Curso!$A$7:$B$10,2,0))</f>
        <v>4554197.5999999996</v>
      </c>
    </row>
    <row r="125" spans="1:9" x14ac:dyDescent="0.3">
      <c r="A125" t="s">
        <v>16</v>
      </c>
      <c r="B125" t="s">
        <v>17</v>
      </c>
      <c r="C125" t="s">
        <v>39</v>
      </c>
      <c r="D125" t="s">
        <v>24</v>
      </c>
      <c r="E125" s="2">
        <v>1153922.82</v>
      </c>
      <c r="F125" s="2">
        <v>3152672.7</v>
      </c>
      <c r="G125" s="2">
        <f>IFERROR(VLOOKUP(A125&amp;B125&amp;C125&amp;D125,'[1]Stock Historico - Dato Fuente I'!$B:$H,6,0),0)</f>
        <v>6093995.280735</v>
      </c>
      <c r="H125" s="2">
        <f>IFERROR(VLOOKUP(A125&amp;B125&amp;C125&amp;D125,'[1]Stock Historico - Dato Fuente I'!$B:$H,7,0),0)</f>
        <v>273138.392666</v>
      </c>
      <c r="I125" s="2">
        <f>F125*31/DAY(VLOOKUP(A125,Reporte_ICB_Mes_en_Curso!$A$7:$B$10,2,0))</f>
        <v>9773285.370000001</v>
      </c>
    </row>
    <row r="126" spans="1:9" x14ac:dyDescent="0.3">
      <c r="A126" t="s">
        <v>16</v>
      </c>
      <c r="B126" t="s">
        <v>46</v>
      </c>
      <c r="C126" t="s">
        <v>36</v>
      </c>
      <c r="D126" t="s">
        <v>70</v>
      </c>
      <c r="E126" s="2">
        <v>483353</v>
      </c>
      <c r="F126" s="2">
        <v>596188.91</v>
      </c>
      <c r="G126" s="2">
        <f>IFERROR(VLOOKUP(A126&amp;B126&amp;C126&amp;D126,'[1]Stock Historico - Dato Fuente I'!$B:$H,6,0),0)</f>
        <v>984037.89173999999</v>
      </c>
      <c r="H126" s="2">
        <f>IFERROR(VLOOKUP(A126&amp;B126&amp;C126&amp;D126,'[1]Stock Historico - Dato Fuente I'!$B:$H,7,0),0)</f>
        <v>73151.423666000002</v>
      </c>
      <c r="I126" s="2">
        <f>F126*31/DAY(VLOOKUP(A126,Reporte_ICB_Mes_en_Curso!$A$7:$B$10,2,0))</f>
        <v>1848185.621</v>
      </c>
    </row>
    <row r="127" spans="1:9" x14ac:dyDescent="0.3">
      <c r="A127" t="s">
        <v>40</v>
      </c>
      <c r="B127" t="s">
        <v>40</v>
      </c>
      <c r="C127" t="s">
        <v>51</v>
      </c>
      <c r="D127" t="s">
        <v>27</v>
      </c>
      <c r="E127" s="2">
        <v>543260.41728000005</v>
      </c>
      <c r="F127" s="2">
        <v>636762.08299200004</v>
      </c>
      <c r="G127" s="2">
        <f>IFERROR(VLOOKUP(A127&amp;B127&amp;C127&amp;D127,'[1]Stock Historico - Dato Fuente I'!$B:$H,6,0),0)</f>
        <v>3144579.3287999998</v>
      </c>
      <c r="H127" s="2">
        <f>IFERROR(VLOOKUP(A127&amp;B127&amp;C127&amp;D127,'[1]Stock Historico - Dato Fuente I'!$B:$H,7,0),0)</f>
        <v>142129.13692300001</v>
      </c>
      <c r="I127" s="2">
        <f>F127*31/DAY(VLOOKUP(A127,Reporte_ICB_Mes_en_Curso!$A$7:$B$10,2,0))</f>
        <v>1794511.3247956366</v>
      </c>
    </row>
    <row r="128" spans="1:9" x14ac:dyDescent="0.3">
      <c r="A128" t="s">
        <v>16</v>
      </c>
      <c r="B128" t="s">
        <v>17</v>
      </c>
      <c r="C128" t="s">
        <v>34</v>
      </c>
      <c r="D128" t="s">
        <v>9</v>
      </c>
      <c r="E128" s="2">
        <v>36155.449999999997</v>
      </c>
      <c r="F128" s="2">
        <v>626885.14</v>
      </c>
      <c r="G128" s="2">
        <f>IFERROR(VLOOKUP(A128&amp;B128&amp;C128&amp;D128,'[1]Stock Historico - Dato Fuente I'!$B:$H,6,0),0)</f>
        <v>1294228.0457520001</v>
      </c>
      <c r="H128" s="2">
        <f>IFERROR(VLOOKUP(A128&amp;B128&amp;C128&amp;D128,'[1]Stock Historico - Dato Fuente I'!$B:$H,7,0),0)</f>
        <v>96586.835665999999</v>
      </c>
      <c r="I128" s="2">
        <f>F128*31/DAY(VLOOKUP(A128,Reporte_ICB_Mes_en_Curso!$A$7:$B$10,2,0))</f>
        <v>1943343.9339999999</v>
      </c>
    </row>
    <row r="129" spans="1:9" x14ac:dyDescent="0.3">
      <c r="A129" t="s">
        <v>16</v>
      </c>
      <c r="B129" t="s">
        <v>17</v>
      </c>
      <c r="C129" t="s">
        <v>63</v>
      </c>
      <c r="D129" t="s">
        <v>32</v>
      </c>
      <c r="E129" s="2">
        <v>995019.08</v>
      </c>
      <c r="F129" s="2">
        <v>2467779.41</v>
      </c>
      <c r="G129" s="2">
        <f>IFERROR(VLOOKUP(A129&amp;B129&amp;C129&amp;D129,'[1]Stock Historico - Dato Fuente I'!$B:$H,6,0),0)</f>
        <v>3995375.7982180002</v>
      </c>
      <c r="H129" s="2">
        <f>IFERROR(VLOOKUP(A129&amp;B129&amp;C129&amp;D129,'[1]Stock Historico - Dato Fuente I'!$B:$H,7,0),0)</f>
        <v>298788.68466600002</v>
      </c>
      <c r="I129" s="2">
        <f>F129*31/DAY(VLOOKUP(A129,Reporte_ICB_Mes_en_Curso!$A$7:$B$10,2,0))</f>
        <v>7650116.171000001</v>
      </c>
    </row>
    <row r="130" spans="1:9" x14ac:dyDescent="0.3">
      <c r="A130" t="s">
        <v>16</v>
      </c>
      <c r="B130" t="s">
        <v>17</v>
      </c>
      <c r="C130" t="s">
        <v>28</v>
      </c>
      <c r="D130" t="s">
        <v>29</v>
      </c>
      <c r="E130" s="2">
        <v>0</v>
      </c>
      <c r="F130" s="2">
        <v>19848327.07</v>
      </c>
      <c r="G130" s="2">
        <f>IFERROR(VLOOKUP(A130&amp;B130&amp;C130&amp;D130,'[1]Stock Historico - Dato Fuente I'!$B:$H,6,0),0)</f>
        <v>46367421.016413003</v>
      </c>
      <c r="H130" s="2">
        <f>IFERROR(VLOOKUP(A130&amp;B130&amp;C130&amp;D130,'[1]Stock Historico - Dato Fuente I'!$B:$H,7,0),0)</f>
        <v>2455253.6003330001</v>
      </c>
      <c r="I130" s="2">
        <f>F130*31/DAY(VLOOKUP(A130,Reporte_ICB_Mes_en_Curso!$A$7:$B$10,2,0))</f>
        <v>61529813.916999996</v>
      </c>
    </row>
    <row r="131" spans="1:9" x14ac:dyDescent="0.3">
      <c r="A131" t="s">
        <v>16</v>
      </c>
      <c r="B131" t="s">
        <v>46</v>
      </c>
      <c r="C131" t="s">
        <v>61</v>
      </c>
      <c r="D131" t="s">
        <v>32</v>
      </c>
      <c r="E131" s="2">
        <v>3707497.35</v>
      </c>
      <c r="F131" s="2">
        <v>4204115.29</v>
      </c>
      <c r="G131" s="2">
        <f>IFERROR(VLOOKUP(A131&amp;B131&amp;C131&amp;D131,'[1]Stock Historico - Dato Fuente I'!$B:$H,6,0),0)</f>
        <v>8329401.7584819999</v>
      </c>
      <c r="H131" s="2">
        <f>IFERROR(VLOOKUP(A131&amp;B131&amp;C131&amp;D131,'[1]Stock Historico - Dato Fuente I'!$B:$H,7,0),0)</f>
        <v>573636.24199999997</v>
      </c>
      <c r="I131" s="2">
        <f>F131*31/DAY(VLOOKUP(A131,Reporte_ICB_Mes_en_Curso!$A$7:$B$10,2,0))</f>
        <v>13032757.399</v>
      </c>
    </row>
    <row r="132" spans="1:9" x14ac:dyDescent="0.3">
      <c r="A132" t="s">
        <v>21</v>
      </c>
      <c r="B132" t="s">
        <v>42</v>
      </c>
      <c r="C132" t="s">
        <v>18</v>
      </c>
      <c r="D132" t="s">
        <v>9</v>
      </c>
      <c r="E132" s="2">
        <v>2888321</v>
      </c>
      <c r="F132" s="2">
        <v>1238686</v>
      </c>
      <c r="G132" s="2">
        <f>IFERROR(VLOOKUP(A132&amp;B132&amp;C132&amp;D132,'[1]Stock Historico - Dato Fuente I'!$B:$H,6,0),0)</f>
        <v>5705040.5297069997</v>
      </c>
      <c r="H132" s="2">
        <f>IFERROR(VLOOKUP(A132&amp;B132&amp;C132&amp;D132,'[1]Stock Historico - Dato Fuente I'!$B:$H,7,0),0)</f>
        <v>126997.866666</v>
      </c>
      <c r="I132" s="2">
        <f>F132*31/DAY(VLOOKUP(A132,Reporte_ICB_Mes_en_Curso!$A$7:$B$10,2,0))</f>
        <v>3490842.3636363638</v>
      </c>
    </row>
    <row r="133" spans="1:9" x14ac:dyDescent="0.3">
      <c r="A133" t="s">
        <v>4</v>
      </c>
      <c r="B133" t="s">
        <v>5</v>
      </c>
      <c r="C133" t="s">
        <v>90</v>
      </c>
      <c r="D133" t="s">
        <v>7</v>
      </c>
      <c r="E133" s="2">
        <v>17364493</v>
      </c>
      <c r="F133" s="2">
        <v>13726925</v>
      </c>
      <c r="G133" s="2">
        <f>IFERROR(VLOOKUP(A133&amp;B133&amp;C133&amp;D133,'[1]Stock Historico - Dato Fuente I'!$B:$H,6,0),0)</f>
        <v>57556805.850373998</v>
      </c>
      <c r="H133" s="2">
        <f>IFERROR(VLOOKUP(A133&amp;B133&amp;C133&amp;D133,'[1]Stock Historico - Dato Fuente I'!$B:$H,7,0),0)</f>
        <v>1198709.733333</v>
      </c>
      <c r="I133" s="2">
        <f>F133*31/DAY(VLOOKUP(A133,Reporte_ICB_Mes_en_Curso!$A$7:$B$10,2,0))</f>
        <v>42553467.5</v>
      </c>
    </row>
    <row r="134" spans="1:9" x14ac:dyDescent="0.3">
      <c r="A134" t="s">
        <v>4</v>
      </c>
      <c r="B134" t="s">
        <v>5</v>
      </c>
      <c r="C134" t="s">
        <v>74</v>
      </c>
      <c r="D134" t="s">
        <v>20</v>
      </c>
      <c r="E134" s="2">
        <v>4205091</v>
      </c>
      <c r="F134" s="2">
        <v>3021140</v>
      </c>
      <c r="G134" s="2">
        <f>IFERROR(VLOOKUP(A134&amp;B134&amp;C134&amp;D134,'[1]Stock Historico - Dato Fuente I'!$B:$H,6,0),0)</f>
        <v>56021743.449940003</v>
      </c>
      <c r="H134" s="2">
        <f>IFERROR(VLOOKUP(A134&amp;B134&amp;C134&amp;D134,'[1]Stock Historico - Dato Fuente I'!$B:$H,7,0),0)</f>
        <v>663169.5</v>
      </c>
      <c r="I134" s="2">
        <f>F134*31/DAY(VLOOKUP(A134,Reporte_ICB_Mes_en_Curso!$A$7:$B$10,2,0))</f>
        <v>9365534</v>
      </c>
    </row>
    <row r="135" spans="1:9" x14ac:dyDescent="0.3">
      <c r="A135" t="s">
        <v>16</v>
      </c>
      <c r="B135" t="s">
        <v>46</v>
      </c>
      <c r="C135" t="s">
        <v>60</v>
      </c>
      <c r="D135" t="s">
        <v>32</v>
      </c>
      <c r="E135" s="2">
        <v>25350823.190000001</v>
      </c>
      <c r="F135" s="2">
        <v>39015088.270000003</v>
      </c>
      <c r="G135" s="2">
        <f>IFERROR(VLOOKUP(A135&amp;B135&amp;C135&amp;D135,'[1]Stock Historico - Dato Fuente I'!$B:$H,6,0),0)</f>
        <v>82820611.962676004</v>
      </c>
      <c r="H135" s="2">
        <f>IFERROR(VLOOKUP(A135&amp;B135&amp;C135&amp;D135,'[1]Stock Historico - Dato Fuente I'!$B:$H,7,0),0)</f>
        <v>5433201.5126660001</v>
      </c>
      <c r="I135" s="2">
        <f>F135*31/DAY(VLOOKUP(A135,Reporte_ICB_Mes_en_Curso!$A$7:$B$10,2,0))</f>
        <v>120946773.63700001</v>
      </c>
    </row>
    <row r="136" spans="1:9" x14ac:dyDescent="0.3">
      <c r="A136" t="s">
        <v>21</v>
      </c>
      <c r="B136" t="s">
        <v>22</v>
      </c>
      <c r="C136" t="s">
        <v>8</v>
      </c>
      <c r="D136" t="s">
        <v>9</v>
      </c>
      <c r="E136" s="2">
        <v>5431684</v>
      </c>
      <c r="F136" s="2">
        <v>6669932</v>
      </c>
      <c r="G136" s="2">
        <f>IFERROR(VLOOKUP(A136&amp;B136&amp;C136&amp;D136,'[1]Stock Historico - Dato Fuente I'!$B:$H,6,0),0)</f>
        <v>5446952.8208959997</v>
      </c>
      <c r="H136" s="2">
        <f>IFERROR(VLOOKUP(A136&amp;B136&amp;C136&amp;D136,'[1]Stock Historico - Dato Fuente I'!$B:$H,7,0),0)</f>
        <v>665707.23333299998</v>
      </c>
      <c r="I136" s="2">
        <f>F136*31/DAY(VLOOKUP(A136,Reporte_ICB_Mes_en_Curso!$A$7:$B$10,2,0))</f>
        <v>18797081.09090909</v>
      </c>
    </row>
    <row r="137" spans="1:9" x14ac:dyDescent="0.3">
      <c r="A137" t="s">
        <v>40</v>
      </c>
      <c r="B137" t="s">
        <v>40</v>
      </c>
      <c r="C137" t="s">
        <v>68</v>
      </c>
      <c r="D137" t="s">
        <v>49</v>
      </c>
      <c r="E137" s="2">
        <v>145884.01027200001</v>
      </c>
      <c r="F137" s="2">
        <v>222211.72915200001</v>
      </c>
      <c r="G137" s="2">
        <f>IFERROR(VLOOKUP(A137&amp;B137&amp;C137&amp;D137,'[1]Stock Historico - Dato Fuente I'!$B:$H,6,0),0)</f>
        <v>737106.37355999998</v>
      </c>
      <c r="H137" s="2">
        <f>IFERROR(VLOOKUP(A137&amp;B137&amp;C137&amp;D137,'[1]Stock Historico - Dato Fuente I'!$B:$H,7,0),0)</f>
        <v>34096.885300000002</v>
      </c>
      <c r="I137" s="2">
        <f>F137*31/DAY(VLOOKUP(A137,Reporte_ICB_Mes_en_Curso!$A$7:$B$10,2,0))</f>
        <v>626233.05488290917</v>
      </c>
    </row>
    <row r="138" spans="1:9" x14ac:dyDescent="0.3">
      <c r="A138" t="s">
        <v>40</v>
      </c>
      <c r="B138" t="s">
        <v>40</v>
      </c>
      <c r="C138" t="s">
        <v>91</v>
      </c>
      <c r="D138" t="s">
        <v>92</v>
      </c>
      <c r="E138" s="2">
        <v>706909.13059199997</v>
      </c>
      <c r="F138" s="2">
        <v>125126.0304</v>
      </c>
      <c r="G138" s="2">
        <f>IFERROR(VLOOKUP(A138&amp;B138&amp;C138&amp;D138,'[1]Stock Historico - Dato Fuente I'!$B:$H,6,0),0)</f>
        <v>764597.12710200006</v>
      </c>
      <c r="H138" s="2">
        <f>IFERROR(VLOOKUP(A138&amp;B138&amp;C138&amp;D138,'[1]Stock Historico - Dato Fuente I'!$B:$H,7,0),0)</f>
        <v>33582.767736000002</v>
      </c>
      <c r="I138" s="2">
        <f>F138*31/DAY(VLOOKUP(A138,Reporte_ICB_Mes_en_Curso!$A$7:$B$10,2,0))</f>
        <v>352627.90385454544</v>
      </c>
    </row>
    <row r="139" spans="1:9" x14ac:dyDescent="0.3">
      <c r="A139" t="s">
        <v>40</v>
      </c>
      <c r="B139" t="s">
        <v>40</v>
      </c>
      <c r="C139" t="s">
        <v>93</v>
      </c>
      <c r="D139" t="s">
        <v>20</v>
      </c>
      <c r="E139" s="2">
        <v>2828787.7826879998</v>
      </c>
      <c r="F139" s="2">
        <v>2910420.5427359999</v>
      </c>
      <c r="G139" s="2">
        <f>IFERROR(VLOOKUP(A139&amp;B139&amp;C139&amp;D139,'[1]Stock Historico - Dato Fuente I'!$B:$H,6,0),0)</f>
        <v>38148776.967184998</v>
      </c>
      <c r="H139" s="2">
        <f>IFERROR(VLOOKUP(A139&amp;B139&amp;C139&amp;D139,'[1]Stock Historico - Dato Fuente I'!$B:$H,7,0),0)</f>
        <v>263756.12026400003</v>
      </c>
      <c r="I139" s="2">
        <f>F139*31/DAY(VLOOKUP(A139,Reporte_ICB_Mes_en_Curso!$A$7:$B$10,2,0))</f>
        <v>8202094.2568014553</v>
      </c>
    </row>
    <row r="140" spans="1:9" x14ac:dyDescent="0.3">
      <c r="A140" t="s">
        <v>16</v>
      </c>
      <c r="B140" t="s">
        <v>46</v>
      </c>
      <c r="C140" t="s">
        <v>94</v>
      </c>
      <c r="D140" t="s">
        <v>11</v>
      </c>
      <c r="E140" s="2">
        <v>1108.4000000000001</v>
      </c>
      <c r="F140" s="2">
        <v>0</v>
      </c>
      <c r="G140" s="2">
        <f>IFERROR(VLOOKUP(A140&amp;B140&amp;C140&amp;D140,'[1]Stock Historico - Dato Fuente I'!$B:$H,6,0),0)</f>
        <v>0</v>
      </c>
      <c r="H140" s="2">
        <f>IFERROR(VLOOKUP(A140&amp;B140&amp;C140&amp;D140,'[1]Stock Historico - Dato Fuente I'!$B:$H,7,0),0)</f>
        <v>0</v>
      </c>
      <c r="I140" s="2">
        <f>F140*31/DAY(VLOOKUP(A140,Reporte_ICB_Mes_en_Curso!$A$7:$B$10,2,0))</f>
        <v>0</v>
      </c>
    </row>
    <row r="141" spans="1:9" x14ac:dyDescent="0.3">
      <c r="A141" t="s">
        <v>21</v>
      </c>
      <c r="B141" t="s">
        <v>38</v>
      </c>
      <c r="C141" t="s">
        <v>48</v>
      </c>
      <c r="D141" t="s">
        <v>29</v>
      </c>
      <c r="E141" s="2">
        <v>8952146</v>
      </c>
      <c r="F141" s="2">
        <v>11566874</v>
      </c>
      <c r="G141" s="2">
        <f>IFERROR(VLOOKUP(A141&amp;B141&amp;C141&amp;D141,'[1]Stock Historico - Dato Fuente I'!$B:$H,6,0),0)</f>
        <v>26844177.922598001</v>
      </c>
      <c r="H141" s="2">
        <f>IFERROR(VLOOKUP(A141&amp;B141&amp;C141&amp;D141,'[1]Stock Historico - Dato Fuente I'!$B:$H,7,0),0)</f>
        <v>1065182.966666</v>
      </c>
      <c r="I141" s="2">
        <f>F141*31/DAY(VLOOKUP(A141,Reporte_ICB_Mes_en_Curso!$A$7:$B$10,2,0))</f>
        <v>32597554</v>
      </c>
    </row>
    <row r="142" spans="1:9" x14ac:dyDescent="0.3">
      <c r="A142" t="s">
        <v>4</v>
      </c>
      <c r="B142" t="s">
        <v>5</v>
      </c>
      <c r="C142" t="s">
        <v>95</v>
      </c>
      <c r="D142" t="s">
        <v>27</v>
      </c>
      <c r="E142" s="2">
        <v>1540462</v>
      </c>
      <c r="F142" s="2">
        <v>490755</v>
      </c>
      <c r="G142" s="2">
        <f>IFERROR(VLOOKUP(A142&amp;B142&amp;C142&amp;D142,'[1]Stock Historico - Dato Fuente I'!$B:$H,6,0),0)</f>
        <v>2900831.8882320002</v>
      </c>
      <c r="H142" s="2">
        <f>IFERROR(VLOOKUP(A142&amp;B142&amp;C142&amp;D142,'[1]Stock Historico - Dato Fuente I'!$B:$H,7,0),0)</f>
        <v>47881.366666000002</v>
      </c>
      <c r="I142" s="2">
        <f>F142*31/DAY(VLOOKUP(A142,Reporte_ICB_Mes_en_Curso!$A$7:$B$10,2,0))</f>
        <v>1521340.5</v>
      </c>
    </row>
    <row r="143" spans="1:9" x14ac:dyDescent="0.3">
      <c r="A143" t="s">
        <v>4</v>
      </c>
      <c r="B143" t="s">
        <v>5</v>
      </c>
      <c r="C143" t="s">
        <v>96</v>
      </c>
      <c r="D143" t="s">
        <v>11</v>
      </c>
      <c r="E143" s="2">
        <v>1053881</v>
      </c>
      <c r="F143" s="2">
        <v>959064</v>
      </c>
      <c r="G143" s="2">
        <f>IFERROR(VLOOKUP(A143&amp;B143&amp;C143&amp;D143,'[1]Stock Historico - Dato Fuente I'!$B:$H,6,0),0)</f>
        <v>6538091.0633610003</v>
      </c>
      <c r="H143" s="2">
        <f>IFERROR(VLOOKUP(A143&amp;B143&amp;C143&amp;D143,'[1]Stock Historico - Dato Fuente I'!$B:$H,7,0),0)</f>
        <v>93577.4</v>
      </c>
      <c r="I143" s="2">
        <f>F143*31/DAY(VLOOKUP(A143,Reporte_ICB_Mes_en_Curso!$A$7:$B$10,2,0))</f>
        <v>2973098.4</v>
      </c>
    </row>
    <row r="144" spans="1:9" x14ac:dyDescent="0.3">
      <c r="A144" t="s">
        <v>4</v>
      </c>
      <c r="B144" t="s">
        <v>53</v>
      </c>
      <c r="C144" t="s">
        <v>33</v>
      </c>
      <c r="D144" t="s">
        <v>62</v>
      </c>
      <c r="E144" s="2">
        <v>906779</v>
      </c>
      <c r="F144" s="2">
        <v>739384</v>
      </c>
      <c r="G144" s="2">
        <f>IFERROR(VLOOKUP(A144&amp;B144&amp;C144&amp;D144,'[1]Stock Historico - Dato Fuente I'!$B:$H,6,0),0)</f>
        <v>5859180.4698900003</v>
      </c>
      <c r="H144" s="2">
        <f>IFERROR(VLOOKUP(A144&amp;B144&amp;C144&amp;D144,'[1]Stock Historico - Dato Fuente I'!$B:$H,7,0),0)</f>
        <v>72492.366666000002</v>
      </c>
      <c r="I144" s="2">
        <f>F144*31/DAY(VLOOKUP(A144,Reporte_ICB_Mes_en_Curso!$A$7:$B$10,2,0))</f>
        <v>2292090.4</v>
      </c>
    </row>
    <row r="145" spans="1:9" x14ac:dyDescent="0.3">
      <c r="A145" t="s">
        <v>16</v>
      </c>
      <c r="B145" t="s">
        <v>46</v>
      </c>
      <c r="C145" t="s">
        <v>23</v>
      </c>
      <c r="D145" t="s">
        <v>11</v>
      </c>
      <c r="E145" s="2">
        <v>8059611.5099999998</v>
      </c>
      <c r="F145" s="2">
        <v>6134539.6399999997</v>
      </c>
      <c r="G145" s="2">
        <f>IFERROR(VLOOKUP(A145&amp;B145&amp;C145&amp;D145,'[1]Stock Historico - Dato Fuente I'!$B:$H,6,0),0)</f>
        <v>11420305.249882</v>
      </c>
      <c r="H145" s="2">
        <f>IFERROR(VLOOKUP(A145&amp;B145&amp;C145&amp;D145,'[1]Stock Historico - Dato Fuente I'!$B:$H,7,0),0)</f>
        <v>726765.82066600001</v>
      </c>
      <c r="I145" s="2">
        <f>F145*31/DAY(VLOOKUP(A145,Reporte_ICB_Mes_en_Curso!$A$7:$B$10,2,0))</f>
        <v>19017072.884</v>
      </c>
    </row>
    <row r="146" spans="1:9" x14ac:dyDescent="0.3">
      <c r="A146" t="s">
        <v>21</v>
      </c>
      <c r="B146" t="s">
        <v>38</v>
      </c>
      <c r="C146" t="s">
        <v>75</v>
      </c>
      <c r="D146" t="s">
        <v>75</v>
      </c>
      <c r="E146" s="2">
        <v>5399379</v>
      </c>
      <c r="F146" s="2">
        <v>4689022</v>
      </c>
      <c r="G146" s="2">
        <f>IFERROR(VLOOKUP(A146&amp;B146&amp;C146&amp;D146,'[1]Stock Historico - Dato Fuente I'!$B:$H,6,0),0)</f>
        <v>18558335.349001002</v>
      </c>
      <c r="H146" s="2">
        <f>IFERROR(VLOOKUP(A146&amp;B146&amp;C146&amp;D146,'[1]Stock Historico - Dato Fuente I'!$B:$H,7,0),0)</f>
        <v>491754.03333300003</v>
      </c>
      <c r="I146" s="2">
        <f>F146*31/DAY(VLOOKUP(A146,Reporte_ICB_Mes_en_Curso!$A$7:$B$10,2,0))</f>
        <v>13214516.545454545</v>
      </c>
    </row>
    <row r="147" spans="1:9" x14ac:dyDescent="0.3">
      <c r="A147" t="s">
        <v>21</v>
      </c>
      <c r="B147" t="s">
        <v>30</v>
      </c>
      <c r="C147" t="s">
        <v>76</v>
      </c>
      <c r="D147" t="s">
        <v>15</v>
      </c>
      <c r="E147" s="2">
        <v>1086581</v>
      </c>
      <c r="F147" s="2">
        <v>1095615</v>
      </c>
      <c r="G147" s="2">
        <f>IFERROR(VLOOKUP(A147&amp;B147&amp;C147&amp;D147,'[1]Stock Historico - Dato Fuente I'!$B:$H,6,0),0)</f>
        <v>1735540.9873170001</v>
      </c>
      <c r="H147" s="2">
        <f>IFERROR(VLOOKUP(A147&amp;B147&amp;C147&amp;D147,'[1]Stock Historico - Dato Fuente I'!$B:$H,7,0),0)</f>
        <v>109895.96666599999</v>
      </c>
      <c r="I147" s="2">
        <f>F147*31/DAY(VLOOKUP(A147,Reporte_ICB_Mes_en_Curso!$A$7:$B$10,2,0))</f>
        <v>3087642.2727272729</v>
      </c>
    </row>
    <row r="148" spans="1:9" x14ac:dyDescent="0.3">
      <c r="A148" t="s">
        <v>40</v>
      </c>
      <c r="B148" t="s">
        <v>40</v>
      </c>
      <c r="C148" t="s">
        <v>34</v>
      </c>
      <c r="D148" t="s">
        <v>35</v>
      </c>
      <c r="E148" s="2">
        <v>5871864.8876160001</v>
      </c>
      <c r="F148" s="2">
        <v>3981561.9664799999</v>
      </c>
      <c r="G148" s="2">
        <f>IFERROR(VLOOKUP(A148&amp;B148&amp;C148&amp;D148,'[1]Stock Historico - Dato Fuente I'!$B:$H,6,0),0)</f>
        <v>15774313.337324001</v>
      </c>
      <c r="H148" s="2">
        <f>IFERROR(VLOOKUP(A148&amp;B148&amp;C148&amp;D148,'[1]Stock Historico - Dato Fuente I'!$B:$H,7,0),0)</f>
        <v>479131.75452800002</v>
      </c>
      <c r="I148" s="2">
        <f>F148*31/DAY(VLOOKUP(A148,Reporte_ICB_Mes_en_Curso!$A$7:$B$10,2,0))</f>
        <v>11220765.541898182</v>
      </c>
    </row>
    <row r="149" spans="1:9" x14ac:dyDescent="0.3">
      <c r="A149" t="s">
        <v>4</v>
      </c>
      <c r="B149" t="s">
        <v>53</v>
      </c>
      <c r="C149" t="s">
        <v>31</v>
      </c>
      <c r="D149" t="s">
        <v>32</v>
      </c>
      <c r="E149" s="2">
        <v>2125599</v>
      </c>
      <c r="F149" s="2">
        <v>4010922</v>
      </c>
      <c r="G149" s="2">
        <f>IFERROR(VLOOKUP(A149&amp;B149&amp;C149&amp;D149,'[1]Stock Historico - Dato Fuente I'!$B:$H,6,0),0)</f>
        <v>3718624.9671089998</v>
      </c>
      <c r="H149" s="2">
        <f>IFERROR(VLOOKUP(A149&amp;B149&amp;C149&amp;D149,'[1]Stock Historico - Dato Fuente I'!$B:$H,7,0),0)</f>
        <v>447241.26666600001</v>
      </c>
      <c r="I149" s="2">
        <f>F149*31/DAY(VLOOKUP(A149,Reporte_ICB_Mes_en_Curso!$A$7:$B$10,2,0))</f>
        <v>12433858.199999999</v>
      </c>
    </row>
    <row r="150" spans="1:9" x14ac:dyDescent="0.3">
      <c r="A150" t="s">
        <v>21</v>
      </c>
      <c r="B150" t="s">
        <v>22</v>
      </c>
      <c r="C150" t="s">
        <v>47</v>
      </c>
      <c r="D150" t="s">
        <v>9</v>
      </c>
      <c r="E150" s="2">
        <v>9989891</v>
      </c>
      <c r="F150" s="2">
        <v>25414523</v>
      </c>
      <c r="G150" s="2">
        <f>IFERROR(VLOOKUP(A150&amp;B150&amp;C150&amp;D150,'[1]Stock Historico - Dato Fuente I'!$B:$H,6,0),0)</f>
        <v>15010887.954876</v>
      </c>
      <c r="H150" s="2">
        <f>IFERROR(VLOOKUP(A150&amp;B150&amp;C150&amp;D150,'[1]Stock Historico - Dato Fuente I'!$B:$H,7,0),0)</f>
        <v>2355677.2000000002</v>
      </c>
      <c r="I150" s="2">
        <f>F150*31/DAY(VLOOKUP(A150,Reporte_ICB_Mes_en_Curso!$A$7:$B$10,2,0))</f>
        <v>71622746.63636364</v>
      </c>
    </row>
    <row r="151" spans="1:9" x14ac:dyDescent="0.3">
      <c r="A151" t="s">
        <v>21</v>
      </c>
      <c r="B151" t="s">
        <v>22</v>
      </c>
      <c r="C151" t="s">
        <v>97</v>
      </c>
      <c r="D151" t="s">
        <v>27</v>
      </c>
      <c r="E151" s="2">
        <v>7353399</v>
      </c>
      <c r="F151" s="2">
        <v>7910272</v>
      </c>
      <c r="G151" s="2">
        <f>IFERROR(VLOOKUP(A151&amp;B151&amp;C151&amp;D151,'[1]Stock Historico - Dato Fuente I'!$B:$H,6,0),0)</f>
        <v>11751651.46648</v>
      </c>
      <c r="H151" s="2">
        <f>IFERROR(VLOOKUP(A151&amp;B151&amp;C151&amp;D151,'[1]Stock Historico - Dato Fuente I'!$B:$H,7,0),0)</f>
        <v>699824.73333299998</v>
      </c>
      <c r="I151" s="2">
        <f>F151*31/DAY(VLOOKUP(A151,Reporte_ICB_Mes_en_Curso!$A$7:$B$10,2,0))</f>
        <v>22292584.727272727</v>
      </c>
    </row>
    <row r="152" spans="1:9" x14ac:dyDescent="0.3">
      <c r="A152" t="s">
        <v>4</v>
      </c>
      <c r="B152" t="s">
        <v>5</v>
      </c>
      <c r="C152" t="s">
        <v>33</v>
      </c>
      <c r="D152" t="s">
        <v>32</v>
      </c>
      <c r="E152" s="2">
        <v>87856899</v>
      </c>
      <c r="F152" s="2">
        <v>165921406</v>
      </c>
      <c r="G152" s="2">
        <f>IFERROR(VLOOKUP(A152&amp;B152&amp;C152&amp;D152,'[1]Stock Historico - Dato Fuente I'!$B:$H,6,0),0)</f>
        <v>277589139.79871601</v>
      </c>
      <c r="H152" s="2">
        <f>IFERROR(VLOOKUP(A152&amp;B152&amp;C152&amp;D152,'[1]Stock Historico - Dato Fuente I'!$B:$H,7,0),0)</f>
        <v>21908863.866666</v>
      </c>
      <c r="I152" s="2">
        <f>F152*31/DAY(VLOOKUP(A152,Reporte_ICB_Mes_en_Curso!$A$7:$B$10,2,0))</f>
        <v>514356358.60000002</v>
      </c>
    </row>
    <row r="153" spans="1:9" x14ac:dyDescent="0.3">
      <c r="A153" t="s">
        <v>4</v>
      </c>
      <c r="B153" t="s">
        <v>5</v>
      </c>
      <c r="C153" t="s">
        <v>98</v>
      </c>
      <c r="D153" t="s">
        <v>99</v>
      </c>
      <c r="E153" s="2">
        <v>1040707</v>
      </c>
      <c r="F153" s="2">
        <v>4181618</v>
      </c>
      <c r="G153" s="2">
        <f>IFERROR(VLOOKUP(A153&amp;B153&amp;C153&amp;D153,'[1]Stock Historico - Dato Fuente I'!$B:$H,6,0),0)</f>
        <v>16176788.978968</v>
      </c>
      <c r="H153" s="2">
        <f>IFERROR(VLOOKUP(A153&amp;B153&amp;C153&amp;D153,'[1]Stock Historico - Dato Fuente I'!$B:$H,7,0),0)</f>
        <v>354586.33333300002</v>
      </c>
      <c r="I153" s="2">
        <f>F153*31/DAY(VLOOKUP(A153,Reporte_ICB_Mes_en_Curso!$A$7:$B$10,2,0))</f>
        <v>12963015.800000001</v>
      </c>
    </row>
    <row r="154" spans="1:9" x14ac:dyDescent="0.3">
      <c r="A154" t="s">
        <v>4</v>
      </c>
      <c r="B154" t="s">
        <v>5</v>
      </c>
      <c r="C154" t="s">
        <v>100</v>
      </c>
      <c r="D154" t="s">
        <v>35</v>
      </c>
      <c r="E154" s="2">
        <v>2040778</v>
      </c>
      <c r="F154" s="2">
        <v>1292138</v>
      </c>
      <c r="G154" s="2">
        <f>IFERROR(VLOOKUP(A154&amp;B154&amp;C154&amp;D154,'[1]Stock Historico - Dato Fuente I'!$B:$H,6,0),0)</f>
        <v>16979219.392689999</v>
      </c>
      <c r="H154" s="2">
        <f>IFERROR(VLOOKUP(A154&amp;B154&amp;C154&amp;D154,'[1]Stock Historico - Dato Fuente I'!$B:$H,7,0),0)</f>
        <v>157267.70000000001</v>
      </c>
      <c r="I154" s="2">
        <f>F154*31/DAY(VLOOKUP(A154,Reporte_ICB_Mes_en_Curso!$A$7:$B$10,2,0))</f>
        <v>4005627.8</v>
      </c>
    </row>
    <row r="155" spans="1:9" x14ac:dyDescent="0.3">
      <c r="A155" t="s">
        <v>4</v>
      </c>
      <c r="B155" t="s">
        <v>12</v>
      </c>
      <c r="C155" t="s">
        <v>101</v>
      </c>
      <c r="D155" t="s">
        <v>11</v>
      </c>
      <c r="E155" s="2">
        <v>6738332</v>
      </c>
      <c r="F155" s="2">
        <v>3288239</v>
      </c>
      <c r="G155" s="2">
        <f>IFERROR(VLOOKUP(A155&amp;B155&amp;C155&amp;D155,'[1]Stock Historico - Dato Fuente I'!$B:$H,6,0),0)</f>
        <v>12306713.601895999</v>
      </c>
      <c r="H155" s="2">
        <f>IFERROR(VLOOKUP(A155&amp;B155&amp;C155&amp;D155,'[1]Stock Historico - Dato Fuente I'!$B:$H,7,0),0)</f>
        <v>312889.066666</v>
      </c>
      <c r="I155" s="2">
        <f>F155*31/DAY(VLOOKUP(A155,Reporte_ICB_Mes_en_Curso!$A$7:$B$10,2,0))</f>
        <v>10193540.9</v>
      </c>
    </row>
    <row r="156" spans="1:9" x14ac:dyDescent="0.3">
      <c r="A156" t="s">
        <v>16</v>
      </c>
      <c r="B156" t="s">
        <v>17</v>
      </c>
      <c r="C156" t="s">
        <v>93</v>
      </c>
      <c r="D156" t="s">
        <v>20</v>
      </c>
      <c r="E156" s="2">
        <v>5046611.29</v>
      </c>
      <c r="F156" s="2">
        <v>5582832.2000000002</v>
      </c>
      <c r="G156" s="2">
        <f>IFERROR(VLOOKUP(A156&amp;B156&amp;C156&amp;D156,'[1]Stock Historico - Dato Fuente I'!$B:$H,6,0),0)</f>
        <v>17213425.564964</v>
      </c>
      <c r="H156" s="2">
        <f>IFERROR(VLOOKUP(A156&amp;B156&amp;C156&amp;D156,'[1]Stock Historico - Dato Fuente I'!$B:$H,7,0),0)</f>
        <v>560490.82333299995</v>
      </c>
      <c r="I156" s="2">
        <f>F156*31/DAY(VLOOKUP(A156,Reporte_ICB_Mes_en_Curso!$A$7:$B$10,2,0))</f>
        <v>17306779.82</v>
      </c>
    </row>
    <row r="157" spans="1:9" x14ac:dyDescent="0.3">
      <c r="A157" t="s">
        <v>16</v>
      </c>
      <c r="B157" t="s">
        <v>17</v>
      </c>
      <c r="C157" t="s">
        <v>60</v>
      </c>
      <c r="D157" t="s">
        <v>15</v>
      </c>
      <c r="E157" s="2">
        <v>4715162.78</v>
      </c>
      <c r="F157" s="2">
        <v>3947128.11</v>
      </c>
      <c r="G157" s="2">
        <f>IFERROR(VLOOKUP(A157&amp;B157&amp;C157&amp;D157,'[1]Stock Historico - Dato Fuente I'!$B:$H,6,0),0)</f>
        <v>6027373.1387909995</v>
      </c>
      <c r="H157" s="2">
        <f>IFERROR(VLOOKUP(A157&amp;B157&amp;C157&amp;D157,'[1]Stock Historico - Dato Fuente I'!$B:$H,7,0),0)</f>
        <v>596132.66666600003</v>
      </c>
      <c r="I157" s="2">
        <f>F157*31/DAY(VLOOKUP(A157,Reporte_ICB_Mes_en_Curso!$A$7:$B$10,2,0))</f>
        <v>12236097.140999999</v>
      </c>
    </row>
    <row r="158" spans="1:9" x14ac:dyDescent="0.3">
      <c r="A158" t="s">
        <v>16</v>
      </c>
      <c r="B158" t="s">
        <v>17</v>
      </c>
      <c r="C158" t="s">
        <v>41</v>
      </c>
      <c r="D158" t="s">
        <v>32</v>
      </c>
      <c r="E158" s="2">
        <v>11039775.529999999</v>
      </c>
      <c r="F158" s="2">
        <v>23696003.27</v>
      </c>
      <c r="G158" s="2">
        <f>IFERROR(VLOOKUP(A158&amp;B158&amp;C158&amp;D158,'[1]Stock Historico - Dato Fuente I'!$B:$H,6,0),0)</f>
        <v>28028189.409687001</v>
      </c>
      <c r="H158" s="2">
        <f>IFERROR(VLOOKUP(A158&amp;B158&amp;C158&amp;D158,'[1]Stock Historico - Dato Fuente I'!$B:$H,7,0),0)</f>
        <v>2955478.3716660002</v>
      </c>
      <c r="I158" s="2">
        <f>F158*31/DAY(VLOOKUP(A158,Reporte_ICB_Mes_en_Curso!$A$7:$B$10,2,0))</f>
        <v>73457610.136999995</v>
      </c>
    </row>
    <row r="159" spans="1:9" x14ac:dyDescent="0.3">
      <c r="A159" t="s">
        <v>16</v>
      </c>
      <c r="B159" t="s">
        <v>17</v>
      </c>
      <c r="C159" t="s">
        <v>102</v>
      </c>
      <c r="D159" t="s">
        <v>89</v>
      </c>
      <c r="E159" s="2">
        <v>21005109.120000001</v>
      </c>
      <c r="F159" s="2">
        <v>26141455.98</v>
      </c>
      <c r="G159" s="2">
        <f>IFERROR(VLOOKUP(A159&amp;B159&amp;C159&amp;D159,'[1]Stock Historico - Dato Fuente I'!$B:$H,6,0),0)</f>
        <v>70207566.974962994</v>
      </c>
      <c r="H159" s="2">
        <f>IFERROR(VLOOKUP(A159&amp;B159&amp;C159&amp;D159,'[1]Stock Historico - Dato Fuente I'!$B:$H,7,0),0)</f>
        <v>2252293.5630000001</v>
      </c>
      <c r="I159" s="2">
        <f>F159*31/DAY(VLOOKUP(A159,Reporte_ICB_Mes_en_Curso!$A$7:$B$10,2,0))</f>
        <v>81038513.538000003</v>
      </c>
    </row>
    <row r="160" spans="1:9" x14ac:dyDescent="0.3">
      <c r="A160" t="s">
        <v>16</v>
      </c>
      <c r="B160" t="s">
        <v>46</v>
      </c>
      <c r="C160" t="s">
        <v>19</v>
      </c>
      <c r="D160" t="s">
        <v>20</v>
      </c>
      <c r="E160" s="2">
        <v>2814803.81</v>
      </c>
      <c r="F160" s="2">
        <v>3021884.52</v>
      </c>
      <c r="G160" s="2">
        <f>IFERROR(VLOOKUP(A160&amp;B160&amp;C160&amp;D160,'[1]Stock Historico - Dato Fuente I'!$B:$H,6,0),0)</f>
        <v>19784491.964790002</v>
      </c>
      <c r="H160" s="2">
        <f>IFERROR(VLOOKUP(A160&amp;B160&amp;C160&amp;D160,'[1]Stock Historico - Dato Fuente I'!$B:$H,7,0),0)</f>
        <v>327373.837</v>
      </c>
      <c r="I160" s="2">
        <f>F160*31/DAY(VLOOKUP(A160,Reporte_ICB_Mes_en_Curso!$A$7:$B$10,2,0))</f>
        <v>9367842.0120000001</v>
      </c>
    </row>
    <row r="161" spans="1:9" x14ac:dyDescent="0.3">
      <c r="A161" t="s">
        <v>16</v>
      </c>
      <c r="B161" t="s">
        <v>46</v>
      </c>
      <c r="C161" t="s">
        <v>6</v>
      </c>
      <c r="D161" t="s">
        <v>7</v>
      </c>
      <c r="E161" s="2">
        <v>8582746.7699999996</v>
      </c>
      <c r="F161" s="2">
        <v>9719134.3200000003</v>
      </c>
      <c r="G161" s="2">
        <f>IFERROR(VLOOKUP(A161&amp;B161&amp;C161&amp;D161,'[1]Stock Historico - Dato Fuente I'!$B:$H,6,0),0)</f>
        <v>30850829.793345999</v>
      </c>
      <c r="H161" s="2">
        <f>IFERROR(VLOOKUP(A161&amp;B161&amp;C161&amp;D161,'[1]Stock Historico - Dato Fuente I'!$B:$H,7,0),0)</f>
        <v>836829.832666</v>
      </c>
      <c r="I161" s="2">
        <f>F161*31/DAY(VLOOKUP(A161,Reporte_ICB_Mes_en_Curso!$A$7:$B$10,2,0))</f>
        <v>30129316.392000001</v>
      </c>
    </row>
    <row r="162" spans="1:9" x14ac:dyDescent="0.3">
      <c r="A162" t="s">
        <v>16</v>
      </c>
      <c r="B162" t="s">
        <v>46</v>
      </c>
      <c r="C162" t="s">
        <v>14</v>
      </c>
      <c r="D162" t="s">
        <v>15</v>
      </c>
      <c r="E162" s="2">
        <v>7172940.9699999997</v>
      </c>
      <c r="F162" s="2">
        <v>5628727.6600000001</v>
      </c>
      <c r="G162" s="2">
        <f>IFERROR(VLOOKUP(A162&amp;B162&amp;C162&amp;D162,'[1]Stock Historico - Dato Fuente I'!$B:$H,6,0),0)</f>
        <v>14026415.804366</v>
      </c>
      <c r="H162" s="2">
        <f>IFERROR(VLOOKUP(A162&amp;B162&amp;C162&amp;D162,'[1]Stock Historico - Dato Fuente I'!$B:$H,7,0),0)</f>
        <v>732029.68766599998</v>
      </c>
      <c r="I162" s="2">
        <f>F162*31/DAY(VLOOKUP(A162,Reporte_ICB_Mes_en_Curso!$A$7:$B$10,2,0))</f>
        <v>17449055.745999999</v>
      </c>
    </row>
    <row r="163" spans="1:9" x14ac:dyDescent="0.3">
      <c r="A163" t="s">
        <v>16</v>
      </c>
      <c r="B163" t="s">
        <v>46</v>
      </c>
      <c r="C163" t="s">
        <v>59</v>
      </c>
      <c r="D163" t="s">
        <v>32</v>
      </c>
      <c r="E163" s="2">
        <v>7787407.2199999997</v>
      </c>
      <c r="F163" s="2">
        <v>8960170</v>
      </c>
      <c r="G163" s="2">
        <f>IFERROR(VLOOKUP(A163&amp;B163&amp;C163&amp;D163,'[1]Stock Historico - Dato Fuente I'!$B:$H,6,0),0)</f>
        <v>14787991.942545</v>
      </c>
      <c r="H163" s="2">
        <f>IFERROR(VLOOKUP(A163&amp;B163&amp;C163&amp;D163,'[1]Stock Historico - Dato Fuente I'!$B:$H,7,0),0)</f>
        <v>921267.67266599997</v>
      </c>
      <c r="I163" s="2">
        <f>F163*31/DAY(VLOOKUP(A163,Reporte_ICB_Mes_en_Curso!$A$7:$B$10,2,0))</f>
        <v>27776527</v>
      </c>
    </row>
    <row r="164" spans="1:9" x14ac:dyDescent="0.3">
      <c r="A164" t="s">
        <v>16</v>
      </c>
      <c r="B164" t="s">
        <v>46</v>
      </c>
      <c r="C164" t="s">
        <v>51</v>
      </c>
      <c r="D164" t="s">
        <v>27</v>
      </c>
      <c r="E164" s="2">
        <v>1217813.83</v>
      </c>
      <c r="F164" s="2">
        <v>3536480.25</v>
      </c>
      <c r="G164" s="2">
        <f>IFERROR(VLOOKUP(A164&amp;B164&amp;C164&amp;D164,'[1]Stock Historico - Dato Fuente I'!$B:$H,6,0),0)</f>
        <v>21775446.528073002</v>
      </c>
      <c r="H164" s="2">
        <f>IFERROR(VLOOKUP(A164&amp;B164&amp;C164&amp;D164,'[1]Stock Historico - Dato Fuente I'!$B:$H,7,0),0)</f>
        <v>746324.23433300003</v>
      </c>
      <c r="I164" s="2">
        <f>F164*31/DAY(VLOOKUP(A164,Reporte_ICB_Mes_en_Curso!$A$7:$B$10,2,0))</f>
        <v>10963088.775</v>
      </c>
    </row>
    <row r="165" spans="1:9" x14ac:dyDescent="0.3">
      <c r="A165" t="s">
        <v>21</v>
      </c>
      <c r="B165" t="s">
        <v>22</v>
      </c>
      <c r="C165" t="s">
        <v>33</v>
      </c>
      <c r="D165" t="s">
        <v>15</v>
      </c>
      <c r="E165" s="2">
        <v>18942414</v>
      </c>
      <c r="F165" s="2">
        <v>34514964</v>
      </c>
      <c r="G165" s="2">
        <f>IFERROR(VLOOKUP(A165&amp;B165&amp;C165&amp;D165,'[1]Stock Historico - Dato Fuente I'!$B:$H,6,0),0)</f>
        <v>20547089.625335999</v>
      </c>
      <c r="H165" s="2">
        <f>IFERROR(VLOOKUP(A165&amp;B165&amp;C165&amp;D165,'[1]Stock Historico - Dato Fuente I'!$B:$H,7,0),0)</f>
        <v>3602896.3</v>
      </c>
      <c r="I165" s="2">
        <f>F165*31/DAY(VLOOKUP(A165,Reporte_ICB_Mes_en_Curso!$A$7:$B$10,2,0))</f>
        <v>97269444</v>
      </c>
    </row>
    <row r="166" spans="1:9" x14ac:dyDescent="0.3">
      <c r="A166" t="s">
        <v>21</v>
      </c>
      <c r="B166" t="s">
        <v>38</v>
      </c>
      <c r="C166" t="s">
        <v>61</v>
      </c>
      <c r="D166" t="s">
        <v>32</v>
      </c>
      <c r="E166" s="2">
        <v>5849987</v>
      </c>
      <c r="F166" s="2">
        <v>5951399</v>
      </c>
      <c r="G166" s="2">
        <f>IFERROR(VLOOKUP(A166&amp;B166&amp;C166&amp;D166,'[1]Stock Historico - Dato Fuente I'!$B:$H,6,0),0)</f>
        <v>7845860.4056860004</v>
      </c>
      <c r="H166" s="2">
        <f>IFERROR(VLOOKUP(A166&amp;B166&amp;C166&amp;D166,'[1]Stock Historico - Dato Fuente I'!$B:$H,7,0),0)</f>
        <v>566345.33333299996</v>
      </c>
      <c r="I166" s="2">
        <f>F166*31/DAY(VLOOKUP(A166,Reporte_ICB_Mes_en_Curso!$A$7:$B$10,2,0))</f>
        <v>16772124.454545455</v>
      </c>
    </row>
    <row r="167" spans="1:9" x14ac:dyDescent="0.3">
      <c r="A167" t="s">
        <v>21</v>
      </c>
      <c r="B167" t="s">
        <v>22</v>
      </c>
      <c r="C167" t="s">
        <v>41</v>
      </c>
      <c r="D167" t="s">
        <v>62</v>
      </c>
      <c r="E167" s="2">
        <v>2001585</v>
      </c>
      <c r="F167" s="2">
        <v>1357098</v>
      </c>
      <c r="G167" s="2">
        <f>IFERROR(VLOOKUP(A167&amp;B167&amp;C167&amp;D167,'[1]Stock Historico - Dato Fuente I'!$B:$H,6,0),0)</f>
        <v>2366438.3707920001</v>
      </c>
      <c r="H167" s="2">
        <f>IFERROR(VLOOKUP(A167&amp;B167&amp;C167&amp;D167,'[1]Stock Historico - Dato Fuente I'!$B:$H,7,0),0)</f>
        <v>184302.4</v>
      </c>
      <c r="I167" s="2">
        <f>F167*31/DAY(VLOOKUP(A167,Reporte_ICB_Mes_en_Curso!$A$7:$B$10,2,0))</f>
        <v>3824548.9090909092</v>
      </c>
    </row>
    <row r="168" spans="1:9" x14ac:dyDescent="0.3">
      <c r="A168" t="s">
        <v>21</v>
      </c>
      <c r="B168" t="s">
        <v>22</v>
      </c>
      <c r="C168" t="s">
        <v>52</v>
      </c>
      <c r="D168" t="s">
        <v>7</v>
      </c>
      <c r="E168" s="2">
        <v>49564361</v>
      </c>
      <c r="F168" s="2">
        <v>39182477</v>
      </c>
      <c r="G168" s="2">
        <f>IFERROR(VLOOKUP(A168&amp;B168&amp;C168&amp;D168,'[1]Stock Historico - Dato Fuente I'!$B:$H,6,0),0)</f>
        <v>419163559.12188703</v>
      </c>
      <c r="H168" s="2">
        <f>IFERROR(VLOOKUP(A168&amp;B168&amp;C168&amp;D168,'[1]Stock Historico - Dato Fuente I'!$B:$H,7,0),0)</f>
        <v>10481133.366666</v>
      </c>
      <c r="I168" s="2">
        <f>F168*31/DAY(VLOOKUP(A168,Reporte_ICB_Mes_en_Curso!$A$7:$B$10,2,0))</f>
        <v>110423344.27272727</v>
      </c>
    </row>
    <row r="169" spans="1:9" x14ac:dyDescent="0.3">
      <c r="A169" t="s">
        <v>21</v>
      </c>
      <c r="B169" t="s">
        <v>22</v>
      </c>
      <c r="C169" t="s">
        <v>33</v>
      </c>
      <c r="D169" t="s">
        <v>32</v>
      </c>
      <c r="E169" s="2">
        <v>169672494</v>
      </c>
      <c r="F169" s="2">
        <v>187167867</v>
      </c>
      <c r="G169" s="2">
        <f>IFERROR(VLOOKUP(A169&amp;B169&amp;C169&amp;D169,'[1]Stock Historico - Dato Fuente I'!$B:$H,6,0),0)</f>
        <v>261113806.42022699</v>
      </c>
      <c r="H169" s="2">
        <f>IFERROR(VLOOKUP(A169&amp;B169&amp;C169&amp;D169,'[1]Stock Historico - Dato Fuente I'!$B:$H,7,0),0)</f>
        <v>25506857</v>
      </c>
      <c r="I169" s="2">
        <f>F169*31/DAY(VLOOKUP(A169,Reporte_ICB_Mes_en_Curso!$A$7:$B$10,2,0))</f>
        <v>527473079.72727275</v>
      </c>
    </row>
    <row r="170" spans="1:9" x14ac:dyDescent="0.3">
      <c r="A170" t="s">
        <v>21</v>
      </c>
      <c r="B170" t="s">
        <v>30</v>
      </c>
      <c r="C170" t="s">
        <v>64</v>
      </c>
      <c r="D170" t="s">
        <v>15</v>
      </c>
      <c r="E170" s="2">
        <v>2175330</v>
      </c>
      <c r="F170" s="2">
        <v>2564904</v>
      </c>
      <c r="G170" s="2">
        <f>IFERROR(VLOOKUP(A170&amp;B170&amp;C170&amp;D170,'[1]Stock Historico - Dato Fuente I'!$B:$H,6,0),0)</f>
        <v>3992027.9963170001</v>
      </c>
      <c r="H170" s="2">
        <f>IFERROR(VLOOKUP(A170&amp;B170&amp;C170&amp;D170,'[1]Stock Historico - Dato Fuente I'!$B:$H,7,0),0)</f>
        <v>258276.83333299999</v>
      </c>
      <c r="I170" s="2">
        <f>F170*31/DAY(VLOOKUP(A170,Reporte_ICB_Mes_en_Curso!$A$7:$B$10,2,0))</f>
        <v>7228365.8181818184</v>
      </c>
    </row>
    <row r="171" spans="1:9" x14ac:dyDescent="0.3">
      <c r="A171" t="s">
        <v>21</v>
      </c>
      <c r="B171" t="s">
        <v>30</v>
      </c>
      <c r="C171" t="s">
        <v>61</v>
      </c>
      <c r="D171" t="s">
        <v>32</v>
      </c>
      <c r="E171" s="2">
        <v>198656</v>
      </c>
      <c r="F171" s="2">
        <v>272164</v>
      </c>
      <c r="G171" s="2">
        <f>IFERROR(VLOOKUP(A171&amp;B171&amp;C171&amp;D171,'[1]Stock Historico - Dato Fuente I'!$B:$H,6,0),0)</f>
        <v>2202675.4704780001</v>
      </c>
      <c r="H171" s="2">
        <f>IFERROR(VLOOKUP(A171&amp;B171&amp;C171&amp;D171,'[1]Stock Historico - Dato Fuente I'!$B:$H,7,0),0)</f>
        <v>23705.233333</v>
      </c>
      <c r="I171" s="2">
        <f>F171*31/DAY(VLOOKUP(A171,Reporte_ICB_Mes_en_Curso!$A$7:$B$10,2,0))</f>
        <v>767007.63636363635</v>
      </c>
    </row>
    <row r="172" spans="1:9" x14ac:dyDescent="0.3">
      <c r="A172" t="s">
        <v>40</v>
      </c>
      <c r="B172" t="s">
        <v>40</v>
      </c>
      <c r="C172" t="s">
        <v>78</v>
      </c>
      <c r="D172" t="s">
        <v>79</v>
      </c>
      <c r="E172" s="2">
        <v>31123815.188255999</v>
      </c>
      <c r="F172" s="2">
        <v>30330186.743808001</v>
      </c>
      <c r="G172" s="2">
        <f>IFERROR(VLOOKUP(A172&amp;B172&amp;C172&amp;D172,'[1]Stock Historico - Dato Fuente I'!$B:$H,6,0),0)</f>
        <v>95660053.581715003</v>
      </c>
      <c r="H172" s="2">
        <f>IFERROR(VLOOKUP(A172&amp;B172&amp;C172&amp;D172,'[1]Stock Historico - Dato Fuente I'!$B:$H,7,0),0)</f>
        <v>2627562.4647440002</v>
      </c>
      <c r="I172" s="2">
        <f>F172*31/DAY(VLOOKUP(A172,Reporte_ICB_Mes_en_Curso!$A$7:$B$10,2,0))</f>
        <v>85475980.82345891</v>
      </c>
    </row>
    <row r="173" spans="1:9" x14ac:dyDescent="0.3">
      <c r="A173" t="s">
        <v>40</v>
      </c>
      <c r="B173" t="s">
        <v>40</v>
      </c>
      <c r="C173" t="s">
        <v>101</v>
      </c>
      <c r="D173" t="s">
        <v>11</v>
      </c>
      <c r="E173" s="2">
        <v>4987626.9330719998</v>
      </c>
      <c r="F173" s="2">
        <v>2090034.119376</v>
      </c>
      <c r="G173" s="2">
        <f>IFERROR(VLOOKUP(A173&amp;B173&amp;C173&amp;D173,'[1]Stock Historico - Dato Fuente I'!$B:$H,6,0),0)</f>
        <v>12239318.993176</v>
      </c>
      <c r="H173" s="2">
        <f>IFERROR(VLOOKUP(A173&amp;B173&amp;C173&amp;D173,'[1]Stock Historico - Dato Fuente I'!$B:$H,7,0),0)</f>
        <v>327295.18572800001</v>
      </c>
      <c r="I173" s="2">
        <f>F173*31/DAY(VLOOKUP(A173,Reporte_ICB_Mes_en_Curso!$A$7:$B$10,2,0))</f>
        <v>5890096.1546050906</v>
      </c>
    </row>
    <row r="174" spans="1:9" x14ac:dyDescent="0.3">
      <c r="A174" t="s">
        <v>21</v>
      </c>
      <c r="B174" t="s">
        <v>42</v>
      </c>
      <c r="C174" t="s">
        <v>54</v>
      </c>
      <c r="D174" t="s">
        <v>55</v>
      </c>
      <c r="E174" s="2">
        <v>1967565</v>
      </c>
      <c r="F174" s="2">
        <v>1721877</v>
      </c>
      <c r="G174" s="2">
        <f>IFERROR(VLOOKUP(A174&amp;B174&amp;C174&amp;D174,'[1]Stock Historico - Dato Fuente I'!$B:$H,6,0),0)</f>
        <v>46666661.844186999</v>
      </c>
      <c r="H174" s="2">
        <f>IFERROR(VLOOKUP(A174&amp;B174&amp;C174&amp;D174,'[1]Stock Historico - Dato Fuente I'!$B:$H,7,0),0)</f>
        <v>114241.60000000001</v>
      </c>
      <c r="I174" s="2">
        <f>F174*31/DAY(VLOOKUP(A174,Reporte_ICB_Mes_en_Curso!$A$7:$B$10,2,0))</f>
        <v>4852562.4545454541</v>
      </c>
    </row>
    <row r="175" spans="1:9" x14ac:dyDescent="0.3">
      <c r="A175" t="s">
        <v>21</v>
      </c>
      <c r="B175" t="s">
        <v>42</v>
      </c>
      <c r="C175" t="s">
        <v>71</v>
      </c>
      <c r="D175" t="s">
        <v>49</v>
      </c>
      <c r="E175" s="2">
        <v>866767</v>
      </c>
      <c r="F175" s="2">
        <v>1041627</v>
      </c>
      <c r="G175" s="2">
        <f>IFERROR(VLOOKUP(A175&amp;B175&amp;C175&amp;D175,'[1]Stock Historico - Dato Fuente I'!$B:$H,6,0),0)</f>
        <v>8518051</v>
      </c>
      <c r="H175" s="2">
        <f>IFERROR(VLOOKUP(A175&amp;B175&amp;C175&amp;D175,'[1]Stock Historico - Dato Fuente I'!$B:$H,7,0),0)</f>
        <v>84665.600000000006</v>
      </c>
      <c r="I175" s="2">
        <f>F175*31/DAY(VLOOKUP(A175,Reporte_ICB_Mes_en_Curso!$A$7:$B$10,2,0))</f>
        <v>2935494.2727272729</v>
      </c>
    </row>
    <row r="176" spans="1:9" x14ac:dyDescent="0.3">
      <c r="A176" t="s">
        <v>40</v>
      </c>
      <c r="B176" t="s">
        <v>40</v>
      </c>
      <c r="C176" t="s">
        <v>34</v>
      </c>
      <c r="D176" t="s">
        <v>73</v>
      </c>
      <c r="E176" s="2">
        <v>2591187.8207040001</v>
      </c>
      <c r="F176" s="2">
        <v>2874117.1872</v>
      </c>
      <c r="G176" s="2">
        <f>IFERROR(VLOOKUP(A176&amp;B176&amp;C176&amp;D176,'[1]Stock Historico - Dato Fuente I'!$B:$H,6,0),0)</f>
        <v>18891832.538224999</v>
      </c>
      <c r="H176" s="2">
        <f>IFERROR(VLOOKUP(A176&amp;B176&amp;C176&amp;D176,'[1]Stock Historico - Dato Fuente I'!$B:$H,7,0),0)</f>
        <v>300715.55412599997</v>
      </c>
      <c r="I176" s="2">
        <f>F176*31/DAY(VLOOKUP(A176,Reporte_ICB_Mes_en_Curso!$A$7:$B$10,2,0))</f>
        <v>8099784.8002909096</v>
      </c>
    </row>
    <row r="177" spans="1:9" x14ac:dyDescent="0.3">
      <c r="A177" t="s">
        <v>16</v>
      </c>
      <c r="B177" t="s">
        <v>17</v>
      </c>
      <c r="C177" t="s">
        <v>47</v>
      </c>
      <c r="D177" t="s">
        <v>37</v>
      </c>
      <c r="E177" s="2">
        <v>0</v>
      </c>
      <c r="F177" s="2">
        <v>274414.2</v>
      </c>
      <c r="G177" s="2">
        <f>IFERROR(VLOOKUP(A177&amp;B177&amp;C177&amp;D177,'[1]Stock Historico - Dato Fuente I'!$B:$H,6,0),0)</f>
        <v>383368.50070400001</v>
      </c>
      <c r="H177" s="2">
        <f>IFERROR(VLOOKUP(A177&amp;B177&amp;C177&amp;D177,'[1]Stock Historico - Dato Fuente I'!$B:$H,7,0),0)</f>
        <v>43360.410333</v>
      </c>
      <c r="I177" s="2">
        <f>F177*31/DAY(VLOOKUP(A177,Reporte_ICB_Mes_en_Curso!$A$7:$B$10,2,0))</f>
        <v>850684.02000000014</v>
      </c>
    </row>
    <row r="178" spans="1:9" x14ac:dyDescent="0.3">
      <c r="A178" t="s">
        <v>16</v>
      </c>
      <c r="B178" t="s">
        <v>17</v>
      </c>
      <c r="C178" t="s">
        <v>103</v>
      </c>
      <c r="D178" t="s">
        <v>104</v>
      </c>
      <c r="E178" s="2">
        <v>0</v>
      </c>
      <c r="F178" s="2">
        <v>5925295.5599999996</v>
      </c>
      <c r="G178" s="2">
        <f>IFERROR(VLOOKUP(A178&amp;B178&amp;C178&amp;D178,'[1]Stock Historico - Dato Fuente I'!$B:$H,6,0),0)</f>
        <v>12852142.433816001</v>
      </c>
      <c r="H178" s="2">
        <f>IFERROR(VLOOKUP(A178&amp;B178&amp;C178&amp;D178,'[1]Stock Historico - Dato Fuente I'!$B:$H,7,0),0)</f>
        <v>729917.77333300002</v>
      </c>
      <c r="I178" s="2">
        <f>F178*31/DAY(VLOOKUP(A178,Reporte_ICB_Mes_en_Curso!$A$7:$B$10,2,0))</f>
        <v>18368416.235999998</v>
      </c>
    </row>
    <row r="179" spans="1:9" x14ac:dyDescent="0.3">
      <c r="A179" t="s">
        <v>16</v>
      </c>
      <c r="B179" t="s">
        <v>46</v>
      </c>
      <c r="C179" t="s">
        <v>8</v>
      </c>
      <c r="D179" t="s">
        <v>15</v>
      </c>
      <c r="E179" s="2">
        <v>2337844.96</v>
      </c>
      <c r="F179" s="2">
        <v>4359320.12</v>
      </c>
      <c r="G179" s="2">
        <f>IFERROR(VLOOKUP(A179&amp;B179&amp;C179&amp;D179,'[1]Stock Historico - Dato Fuente I'!$B:$H,6,0),0)</f>
        <v>18199179.955154002</v>
      </c>
      <c r="H179" s="2">
        <f>IFERROR(VLOOKUP(A179&amp;B179&amp;C179&amp;D179,'[1]Stock Historico - Dato Fuente I'!$B:$H,7,0),0)</f>
        <v>472316.57566600002</v>
      </c>
      <c r="I179" s="2">
        <f>F179*31/DAY(VLOOKUP(A179,Reporte_ICB_Mes_en_Curso!$A$7:$B$10,2,0))</f>
        <v>13513892.372</v>
      </c>
    </row>
    <row r="180" spans="1:9" x14ac:dyDescent="0.3">
      <c r="A180" t="s">
        <v>21</v>
      </c>
      <c r="B180" t="s">
        <v>38</v>
      </c>
      <c r="C180" t="s">
        <v>60</v>
      </c>
      <c r="D180" t="s">
        <v>32</v>
      </c>
      <c r="E180" s="2">
        <v>23706784</v>
      </c>
      <c r="F180" s="2">
        <v>32165862</v>
      </c>
      <c r="G180" s="2">
        <f>IFERROR(VLOOKUP(A180&amp;B180&amp;C180&amp;D180,'[1]Stock Historico - Dato Fuente I'!$B:$H,6,0),0)</f>
        <v>71452107.568862006</v>
      </c>
      <c r="H180" s="2">
        <f>IFERROR(VLOOKUP(A180&amp;B180&amp;C180&amp;D180,'[1]Stock Historico - Dato Fuente I'!$B:$H,7,0),0)</f>
        <v>4801216.6333330004</v>
      </c>
      <c r="I180" s="2">
        <f>F180*31/DAY(VLOOKUP(A180,Reporte_ICB_Mes_en_Curso!$A$7:$B$10,2,0))</f>
        <v>90649247.454545453</v>
      </c>
    </row>
    <row r="181" spans="1:9" x14ac:dyDescent="0.3">
      <c r="A181" t="s">
        <v>21</v>
      </c>
      <c r="B181" t="s">
        <v>42</v>
      </c>
      <c r="C181" t="s">
        <v>19</v>
      </c>
      <c r="D181" t="s">
        <v>20</v>
      </c>
      <c r="E181" s="2">
        <v>708068</v>
      </c>
      <c r="F181" s="2">
        <v>987354</v>
      </c>
      <c r="G181" s="2">
        <f>IFERROR(VLOOKUP(A181&amp;B181&amp;C181&amp;D181,'[1]Stock Historico - Dato Fuente I'!$B:$H,6,0),0)</f>
        <v>11448016.374081001</v>
      </c>
      <c r="H181" s="2">
        <f>IFERROR(VLOOKUP(A181&amp;B181&amp;C181&amp;D181,'[1]Stock Historico - Dato Fuente I'!$B:$H,7,0),0)</f>
        <v>86082.733332999996</v>
      </c>
      <c r="I181" s="2">
        <f>F181*31/DAY(VLOOKUP(A181,Reporte_ICB_Mes_en_Curso!$A$7:$B$10,2,0))</f>
        <v>2782543.0909090908</v>
      </c>
    </row>
    <row r="182" spans="1:9" x14ac:dyDescent="0.3">
      <c r="A182" t="s">
        <v>40</v>
      </c>
      <c r="B182" t="s">
        <v>40</v>
      </c>
      <c r="C182" t="s">
        <v>48</v>
      </c>
      <c r="D182" t="s">
        <v>29</v>
      </c>
      <c r="E182" s="2">
        <v>0</v>
      </c>
      <c r="F182" s="2">
        <v>5862346.9611839997</v>
      </c>
      <c r="G182" s="2">
        <f>IFERROR(VLOOKUP(A182&amp;B182&amp;C182&amp;D182,'[1]Stock Historico - Dato Fuente I'!$B:$H,6,0),0)</f>
        <v>21830529.97089</v>
      </c>
      <c r="H182" s="2">
        <f>IFERROR(VLOOKUP(A182&amp;B182&amp;C182&amp;D182,'[1]Stock Historico - Dato Fuente I'!$B:$H,7,0),0)</f>
        <v>602437.91481400002</v>
      </c>
      <c r="I182" s="2">
        <f>F182*31/DAY(VLOOKUP(A182,Reporte_ICB_Mes_en_Curso!$A$7:$B$10,2,0))</f>
        <v>16521159.617882181</v>
      </c>
    </row>
    <row r="183" spans="1:9" x14ac:dyDescent="0.3">
      <c r="A183" t="s">
        <v>16</v>
      </c>
      <c r="B183" t="s">
        <v>17</v>
      </c>
      <c r="C183" t="s">
        <v>52</v>
      </c>
      <c r="D183" t="s">
        <v>7</v>
      </c>
      <c r="E183" s="2">
        <v>79520380.370000005</v>
      </c>
      <c r="F183" s="2">
        <v>53936065.020000003</v>
      </c>
      <c r="G183" s="2">
        <f>IFERROR(VLOOKUP(A183&amp;B183&amp;C183&amp;D183,'[1]Stock Historico - Dato Fuente I'!$B:$H,6,0),0)</f>
        <v>482095605.38467598</v>
      </c>
      <c r="H183" s="2">
        <f>IFERROR(VLOOKUP(A183&amp;B183&amp;C183&amp;D183,'[1]Stock Historico - Dato Fuente I'!$B:$H,7,0),0)</f>
        <v>16127228.713332999</v>
      </c>
      <c r="I183" s="2">
        <f>F183*31/DAY(VLOOKUP(A183,Reporte_ICB_Mes_en_Curso!$A$7:$B$10,2,0))</f>
        <v>167201801.56200001</v>
      </c>
    </row>
    <row r="184" spans="1:9" x14ac:dyDescent="0.3">
      <c r="A184" t="s">
        <v>21</v>
      </c>
      <c r="B184" t="s">
        <v>21</v>
      </c>
      <c r="C184" t="s">
        <v>64</v>
      </c>
      <c r="D184" t="s">
        <v>15</v>
      </c>
      <c r="E184" s="2">
        <v>0</v>
      </c>
      <c r="F184" s="2">
        <v>111040</v>
      </c>
      <c r="G184" s="2">
        <f>IFERROR(VLOOKUP(A184&amp;B184&amp;C184&amp;D184,'[1]Stock Historico - Dato Fuente I'!$B:$H,6,0),0)</f>
        <v>392722.39413600002</v>
      </c>
      <c r="H184" s="2">
        <f>IFERROR(VLOOKUP(A184&amp;B184&amp;C184&amp;D184,'[1]Stock Historico - Dato Fuente I'!$B:$H,7,0),0)</f>
        <v>10490.966666</v>
      </c>
      <c r="I184" s="2">
        <f>F184*31/DAY(VLOOKUP(A184,Reporte_ICB_Mes_en_Curso!$A$7:$B$10,2,0))</f>
        <v>312930.90909090912</v>
      </c>
    </row>
    <row r="185" spans="1:9" x14ac:dyDescent="0.3">
      <c r="A185" t="s">
        <v>21</v>
      </c>
      <c r="B185" t="s">
        <v>22</v>
      </c>
      <c r="C185" t="s">
        <v>41</v>
      </c>
      <c r="D185" t="s">
        <v>15</v>
      </c>
      <c r="E185" s="2">
        <v>1536329</v>
      </c>
      <c r="F185" s="2">
        <v>1026363</v>
      </c>
      <c r="G185" s="2">
        <f>IFERROR(VLOOKUP(A185&amp;B185&amp;C185&amp;D185,'[1]Stock Historico - Dato Fuente I'!$B:$H,6,0),0)</f>
        <v>1340965.0711350001</v>
      </c>
      <c r="H185" s="2">
        <f>IFERROR(VLOOKUP(A185&amp;B185&amp;C185&amp;D185,'[1]Stock Historico - Dato Fuente I'!$B:$H,7,0),0)</f>
        <v>108641.1</v>
      </c>
      <c r="I185" s="2">
        <f>F185*31/DAY(VLOOKUP(A185,Reporte_ICB_Mes_en_Curso!$A$7:$B$10,2,0))</f>
        <v>2892477.5454545454</v>
      </c>
    </row>
    <row r="186" spans="1:9" x14ac:dyDescent="0.3">
      <c r="A186" t="s">
        <v>4</v>
      </c>
      <c r="B186" t="s">
        <v>5</v>
      </c>
      <c r="C186" t="s">
        <v>43</v>
      </c>
      <c r="D186" t="s">
        <v>44</v>
      </c>
      <c r="E186" s="2">
        <v>27204056</v>
      </c>
      <c r="F186" s="2">
        <v>16605760</v>
      </c>
      <c r="G186" s="2">
        <f>IFERROR(VLOOKUP(A186&amp;B186&amp;C186&amp;D186,'[1]Stock Historico - Dato Fuente I'!$B:$H,6,0),0)</f>
        <v>29892412.941973001</v>
      </c>
      <c r="H186" s="2">
        <f>IFERROR(VLOOKUP(A186&amp;B186&amp;C186&amp;D186,'[1]Stock Historico - Dato Fuente I'!$B:$H,7,0),0)</f>
        <v>1778104.4333329999</v>
      </c>
      <c r="I186" s="2">
        <f>F186*31/DAY(VLOOKUP(A186,Reporte_ICB_Mes_en_Curso!$A$7:$B$10,2,0))</f>
        <v>51477856</v>
      </c>
    </row>
    <row r="187" spans="1:9" x14ac:dyDescent="0.3">
      <c r="A187" t="s">
        <v>4</v>
      </c>
      <c r="B187" t="s">
        <v>5</v>
      </c>
      <c r="C187" t="s">
        <v>41</v>
      </c>
      <c r="D187" t="s">
        <v>32</v>
      </c>
      <c r="E187" s="2">
        <v>22106790</v>
      </c>
      <c r="F187" s="2">
        <v>21954051</v>
      </c>
      <c r="G187" s="2">
        <f>IFERROR(VLOOKUP(A187&amp;B187&amp;C187&amp;D187,'[1]Stock Historico - Dato Fuente I'!$B:$H,6,0),0)</f>
        <v>29432198.758269001</v>
      </c>
      <c r="H187" s="2">
        <f>IFERROR(VLOOKUP(A187&amp;B187&amp;C187&amp;D187,'[1]Stock Historico - Dato Fuente I'!$B:$H,7,0),0)</f>
        <v>2439141.5666660001</v>
      </c>
      <c r="I187" s="2">
        <f>F187*31/DAY(VLOOKUP(A187,Reporte_ICB_Mes_en_Curso!$A$7:$B$10,2,0))</f>
        <v>68057558.099999994</v>
      </c>
    </row>
    <row r="188" spans="1:9" x14ac:dyDescent="0.3">
      <c r="A188" t="s">
        <v>4</v>
      </c>
      <c r="B188" t="s">
        <v>5</v>
      </c>
      <c r="C188" t="s">
        <v>56</v>
      </c>
      <c r="D188" t="s">
        <v>11</v>
      </c>
      <c r="E188" s="2">
        <v>10945483</v>
      </c>
      <c r="F188" s="2">
        <v>9306224</v>
      </c>
      <c r="G188" s="2">
        <f>IFERROR(VLOOKUP(A188&amp;B188&amp;C188&amp;D188,'[1]Stock Historico - Dato Fuente I'!$B:$H,6,0),0)</f>
        <v>51813612.917388</v>
      </c>
      <c r="H188" s="2">
        <f>IFERROR(VLOOKUP(A188&amp;B188&amp;C188&amp;D188,'[1]Stock Historico - Dato Fuente I'!$B:$H,7,0),0)</f>
        <v>1603978.033333</v>
      </c>
      <c r="I188" s="2">
        <f>F188*31/DAY(VLOOKUP(A188,Reporte_ICB_Mes_en_Curso!$A$7:$B$10,2,0))</f>
        <v>28849294.399999999</v>
      </c>
    </row>
    <row r="189" spans="1:9" x14ac:dyDescent="0.3">
      <c r="A189" t="s">
        <v>4</v>
      </c>
      <c r="B189" t="s">
        <v>5</v>
      </c>
      <c r="C189" t="s">
        <v>58</v>
      </c>
      <c r="D189" t="s">
        <v>15</v>
      </c>
      <c r="E189" s="2">
        <v>5342654</v>
      </c>
      <c r="F189" s="2">
        <v>7193028</v>
      </c>
      <c r="G189" s="2">
        <f>IFERROR(VLOOKUP(A189&amp;B189&amp;C189&amp;D189,'[1]Stock Historico - Dato Fuente I'!$B:$H,6,0),0)</f>
        <v>11754044.660545999</v>
      </c>
      <c r="H189" s="2">
        <f>IFERROR(VLOOKUP(A189&amp;B189&amp;C189&amp;D189,'[1]Stock Historico - Dato Fuente I'!$B:$H,7,0),0)</f>
        <v>1327931.733333</v>
      </c>
      <c r="I189" s="2">
        <f>F189*31/DAY(VLOOKUP(A189,Reporte_ICB_Mes_en_Curso!$A$7:$B$10,2,0))</f>
        <v>22298386.800000001</v>
      </c>
    </row>
    <row r="190" spans="1:9" x14ac:dyDescent="0.3">
      <c r="A190" t="s">
        <v>4</v>
      </c>
      <c r="B190" t="s">
        <v>12</v>
      </c>
      <c r="C190" t="s">
        <v>18</v>
      </c>
      <c r="D190" t="s">
        <v>15</v>
      </c>
      <c r="E190" s="2">
        <v>8075559</v>
      </c>
      <c r="F190" s="2">
        <v>16279228</v>
      </c>
      <c r="G190" s="2">
        <f>IFERROR(VLOOKUP(A190&amp;B190&amp;C190&amp;D190,'[1]Stock Historico - Dato Fuente I'!$B:$H,6,0),0)</f>
        <v>68721506.245691001</v>
      </c>
      <c r="H190" s="2">
        <f>IFERROR(VLOOKUP(A190&amp;B190&amp;C190&amp;D190,'[1]Stock Historico - Dato Fuente I'!$B:$H,7,0),0)</f>
        <v>1438474.466666</v>
      </c>
      <c r="I190" s="2">
        <f>F190*31/DAY(VLOOKUP(A190,Reporte_ICB_Mes_en_Curso!$A$7:$B$10,2,0))</f>
        <v>50465606.799999997</v>
      </c>
    </row>
    <row r="191" spans="1:9" x14ac:dyDescent="0.3">
      <c r="A191" t="s">
        <v>4</v>
      </c>
      <c r="B191" t="s">
        <v>12</v>
      </c>
      <c r="C191" t="s">
        <v>13</v>
      </c>
      <c r="D191" t="s">
        <v>15</v>
      </c>
      <c r="E191" s="2">
        <v>1387578</v>
      </c>
      <c r="F191" s="2">
        <v>1109540</v>
      </c>
      <c r="G191" s="2">
        <f>IFERROR(VLOOKUP(A191&amp;B191&amp;C191&amp;D191,'[1]Stock Historico - Dato Fuente I'!$B:$H,6,0),0)</f>
        <v>2663346.6648579999</v>
      </c>
      <c r="H191" s="2">
        <f>IFERROR(VLOOKUP(A191&amp;B191&amp;C191&amp;D191,'[1]Stock Historico - Dato Fuente I'!$B:$H,7,0),0)</f>
        <v>123033.7</v>
      </c>
      <c r="I191" s="2">
        <f>F191*31/DAY(VLOOKUP(A191,Reporte_ICB_Mes_en_Curso!$A$7:$B$10,2,0))</f>
        <v>3439574</v>
      </c>
    </row>
    <row r="192" spans="1:9" x14ac:dyDescent="0.3">
      <c r="A192" t="s">
        <v>16</v>
      </c>
      <c r="B192" t="s">
        <v>17</v>
      </c>
      <c r="C192" t="s">
        <v>85</v>
      </c>
      <c r="D192" t="s">
        <v>15</v>
      </c>
      <c r="E192" s="2">
        <v>8164826.5700000003</v>
      </c>
      <c r="F192" s="2">
        <v>8025805.9400000004</v>
      </c>
      <c r="G192" s="2">
        <f>IFERROR(VLOOKUP(A192&amp;B192&amp;C192&amp;D192,'[1]Stock Historico - Dato Fuente I'!$B:$H,6,0),0)</f>
        <v>17429814.681265</v>
      </c>
      <c r="H192" s="2">
        <f>IFERROR(VLOOKUP(A192&amp;B192&amp;C192&amp;D192,'[1]Stock Historico - Dato Fuente I'!$B:$H,7,0),0)</f>
        <v>1216203.6293329999</v>
      </c>
      <c r="I192" s="2">
        <f>F192*31/DAY(VLOOKUP(A192,Reporte_ICB_Mes_en_Curso!$A$7:$B$10,2,0))</f>
        <v>24879998.414000001</v>
      </c>
    </row>
    <row r="193" spans="1:9" x14ac:dyDescent="0.3">
      <c r="A193" t="s">
        <v>16</v>
      </c>
      <c r="B193" t="s">
        <v>17</v>
      </c>
      <c r="C193" t="s">
        <v>14</v>
      </c>
      <c r="D193" t="s">
        <v>9</v>
      </c>
      <c r="E193" s="2">
        <v>23055292.57</v>
      </c>
      <c r="F193" s="2">
        <v>22697890.879999999</v>
      </c>
      <c r="G193" s="2">
        <f>IFERROR(VLOOKUP(A193&amp;B193&amp;C193&amp;D193,'[1]Stock Historico - Dato Fuente I'!$B:$H,6,0),0)</f>
        <v>46932752.848021001</v>
      </c>
      <c r="H193" s="2">
        <f>IFERROR(VLOOKUP(A193&amp;B193&amp;C193&amp;D193,'[1]Stock Historico - Dato Fuente I'!$B:$H,7,0),0)</f>
        <v>3971705.037</v>
      </c>
      <c r="I193" s="2">
        <f>F193*31/DAY(VLOOKUP(A193,Reporte_ICB_Mes_en_Curso!$A$7:$B$10,2,0))</f>
        <v>70363461.728</v>
      </c>
    </row>
    <row r="194" spans="1:9" x14ac:dyDescent="0.3">
      <c r="A194" t="s">
        <v>21</v>
      </c>
      <c r="B194" t="s">
        <v>38</v>
      </c>
      <c r="C194" t="s">
        <v>102</v>
      </c>
      <c r="D194" t="s">
        <v>89</v>
      </c>
      <c r="E194" s="2">
        <v>11681812</v>
      </c>
      <c r="F194" s="2">
        <v>15120558</v>
      </c>
      <c r="G194" s="2">
        <f>IFERROR(VLOOKUP(A194&amp;B194&amp;C194&amp;D194,'[1]Stock Historico - Dato Fuente I'!$B:$H,6,0),0)</f>
        <v>33129432.148116998</v>
      </c>
      <c r="H194" s="2">
        <f>IFERROR(VLOOKUP(A194&amp;B194&amp;C194&amp;D194,'[1]Stock Historico - Dato Fuente I'!$B:$H,7,0),0)</f>
        <v>1371190.5666660001</v>
      </c>
      <c r="I194" s="2">
        <f>F194*31/DAY(VLOOKUP(A194,Reporte_ICB_Mes_en_Curso!$A$7:$B$10,2,0))</f>
        <v>42612481.636363633</v>
      </c>
    </row>
    <row r="195" spans="1:9" x14ac:dyDescent="0.3">
      <c r="A195" t="s">
        <v>21</v>
      </c>
      <c r="B195" t="s">
        <v>38</v>
      </c>
      <c r="C195" t="s">
        <v>90</v>
      </c>
      <c r="D195" t="s">
        <v>7</v>
      </c>
      <c r="E195" s="2">
        <v>16036838</v>
      </c>
      <c r="F195" s="2">
        <v>15978657</v>
      </c>
      <c r="G195" s="2">
        <f>IFERROR(VLOOKUP(A195&amp;B195&amp;C195&amp;D195,'[1]Stock Historico - Dato Fuente I'!$B:$H,6,0),0)</f>
        <v>76838950.443507001</v>
      </c>
      <c r="H195" s="2">
        <f>IFERROR(VLOOKUP(A195&amp;B195&amp;C195&amp;D195,'[1]Stock Historico - Dato Fuente I'!$B:$H,7,0),0)</f>
        <v>1445471.1666659999</v>
      </c>
      <c r="I195" s="2">
        <f>F195*31/DAY(VLOOKUP(A195,Reporte_ICB_Mes_en_Curso!$A$7:$B$10,2,0))</f>
        <v>45030760.636363633</v>
      </c>
    </row>
    <row r="196" spans="1:9" x14ac:dyDescent="0.3">
      <c r="A196" t="s">
        <v>21</v>
      </c>
      <c r="B196" t="s">
        <v>50</v>
      </c>
      <c r="C196" t="s">
        <v>90</v>
      </c>
      <c r="D196" t="s">
        <v>7</v>
      </c>
      <c r="E196" s="2">
        <v>8119494</v>
      </c>
      <c r="F196" s="2">
        <v>9342920</v>
      </c>
      <c r="G196" s="2">
        <f>IFERROR(VLOOKUP(A196&amp;B196&amp;C196&amp;D196,'[1]Stock Historico - Dato Fuente I'!$B:$H,6,0),0)</f>
        <v>41365598.090697996</v>
      </c>
      <c r="H196" s="2">
        <f>IFERROR(VLOOKUP(A196&amp;B196&amp;C196&amp;D196,'[1]Stock Historico - Dato Fuente I'!$B:$H,7,0),0)</f>
        <v>576675.56666600006</v>
      </c>
      <c r="I196" s="2">
        <f>F196*31/DAY(VLOOKUP(A196,Reporte_ICB_Mes_en_Curso!$A$7:$B$10,2,0))</f>
        <v>26330047.272727273</v>
      </c>
    </row>
    <row r="197" spans="1:9" x14ac:dyDescent="0.3">
      <c r="A197" t="s">
        <v>21</v>
      </c>
      <c r="B197" t="s">
        <v>50</v>
      </c>
      <c r="C197" t="s">
        <v>41</v>
      </c>
      <c r="D197" t="s">
        <v>32</v>
      </c>
      <c r="E197" s="2">
        <v>9142307</v>
      </c>
      <c r="F197" s="2">
        <v>8303296</v>
      </c>
      <c r="G197" s="2">
        <f>IFERROR(VLOOKUP(A197&amp;B197&amp;C197&amp;D197,'[1]Stock Historico - Dato Fuente I'!$B:$H,6,0),0)</f>
        <v>8484406.9275499992</v>
      </c>
      <c r="H197" s="2">
        <f>IFERROR(VLOOKUP(A197&amp;B197&amp;C197&amp;D197,'[1]Stock Historico - Dato Fuente I'!$B:$H,7,0),0)</f>
        <v>1041364.8</v>
      </c>
      <c r="I197" s="2">
        <f>F197*31/DAY(VLOOKUP(A197,Reporte_ICB_Mes_en_Curso!$A$7:$B$10,2,0))</f>
        <v>23400197.818181816</v>
      </c>
    </row>
    <row r="198" spans="1:9" x14ac:dyDescent="0.3">
      <c r="A198" t="s">
        <v>21</v>
      </c>
      <c r="B198" t="s">
        <v>50</v>
      </c>
      <c r="C198" t="s">
        <v>60</v>
      </c>
      <c r="D198" t="s">
        <v>32</v>
      </c>
      <c r="E198" s="2">
        <v>19671254</v>
      </c>
      <c r="F198" s="2">
        <v>18029621</v>
      </c>
      <c r="G198" s="2">
        <f>IFERROR(VLOOKUP(A198&amp;B198&amp;C198&amp;D198,'[1]Stock Historico - Dato Fuente I'!$B:$H,6,0),0)</f>
        <v>35127970.159561999</v>
      </c>
      <c r="H198" s="2">
        <f>IFERROR(VLOOKUP(A198&amp;B198&amp;C198&amp;D198,'[1]Stock Historico - Dato Fuente I'!$B:$H,7,0),0)</f>
        <v>2426712.0666660001</v>
      </c>
      <c r="I198" s="2">
        <f>F198*31/DAY(VLOOKUP(A198,Reporte_ICB_Mes_en_Curso!$A$7:$B$10,2,0))</f>
        <v>50810750.090909094</v>
      </c>
    </row>
    <row r="199" spans="1:9" x14ac:dyDescent="0.3">
      <c r="A199" t="s">
        <v>21</v>
      </c>
      <c r="B199" t="s">
        <v>38</v>
      </c>
      <c r="C199" t="s">
        <v>88</v>
      </c>
      <c r="D199" t="s">
        <v>84</v>
      </c>
      <c r="E199" s="2">
        <v>1820066</v>
      </c>
      <c r="F199" s="2">
        <v>2904598</v>
      </c>
      <c r="G199" s="2">
        <f>IFERROR(VLOOKUP(A199&amp;B199&amp;C199&amp;D199,'[1]Stock Historico - Dato Fuente I'!$B:$H,6,0),0)</f>
        <v>17547701.966281999</v>
      </c>
      <c r="H199" s="2">
        <f>IFERROR(VLOOKUP(A199&amp;B199&amp;C199&amp;D199,'[1]Stock Historico - Dato Fuente I'!$B:$H,7,0),0)</f>
        <v>278782.46666600002</v>
      </c>
      <c r="I199" s="2">
        <f>F199*31/DAY(VLOOKUP(A199,Reporte_ICB_Mes_en_Curso!$A$7:$B$10,2,0))</f>
        <v>8185685.2727272725</v>
      </c>
    </row>
    <row r="200" spans="1:9" x14ac:dyDescent="0.3">
      <c r="A200" t="s">
        <v>40</v>
      </c>
      <c r="B200" t="s">
        <v>40</v>
      </c>
      <c r="C200" t="s">
        <v>13</v>
      </c>
      <c r="D200" t="s">
        <v>9</v>
      </c>
      <c r="E200" s="2">
        <v>6751570.1490719998</v>
      </c>
      <c r="F200" s="2">
        <v>5132470.2273599999</v>
      </c>
      <c r="G200" s="2">
        <f>IFERROR(VLOOKUP(A200&amp;B200&amp;C200&amp;D200,'[1]Stock Historico - Dato Fuente I'!$B:$H,6,0),0)</f>
        <v>5067804.0200509997</v>
      </c>
      <c r="H200" s="2">
        <f>IFERROR(VLOOKUP(A200&amp;B200&amp;C200&amp;D200,'[1]Stock Historico - Dato Fuente I'!$B:$H,7,0),0)</f>
        <v>738573.69778000005</v>
      </c>
      <c r="I200" s="2">
        <f>F200*31/DAY(VLOOKUP(A200,Reporte_ICB_Mes_en_Curso!$A$7:$B$10,2,0))</f>
        <v>14464234.277105452</v>
      </c>
    </row>
    <row r="201" spans="1:9" x14ac:dyDescent="0.3">
      <c r="A201" t="s">
        <v>40</v>
      </c>
      <c r="B201" t="s">
        <v>40</v>
      </c>
      <c r="C201" t="s">
        <v>72</v>
      </c>
      <c r="D201" t="s">
        <v>73</v>
      </c>
      <c r="E201" s="2">
        <v>2046565.2187679999</v>
      </c>
      <c r="F201" s="2">
        <v>2352664.3294560001</v>
      </c>
      <c r="G201" s="2">
        <f>IFERROR(VLOOKUP(A201&amp;B201&amp;C201&amp;D201,'[1]Stock Historico - Dato Fuente I'!$B:$H,6,0),0)</f>
        <v>52430493.025118001</v>
      </c>
      <c r="H201" s="2">
        <f>IFERROR(VLOOKUP(A201&amp;B201&amp;C201&amp;D201,'[1]Stock Historico - Dato Fuente I'!$B:$H,7,0),0)</f>
        <v>213891.030203</v>
      </c>
      <c r="I201" s="2">
        <f>F201*31/DAY(VLOOKUP(A201,Reporte_ICB_Mes_en_Curso!$A$7:$B$10,2,0))</f>
        <v>6630235.8375578187</v>
      </c>
    </row>
    <row r="202" spans="1:9" x14ac:dyDescent="0.3">
      <c r="A202" t="s">
        <v>21</v>
      </c>
      <c r="B202" t="s">
        <v>22</v>
      </c>
      <c r="C202" t="s">
        <v>71</v>
      </c>
      <c r="D202" t="s">
        <v>49</v>
      </c>
      <c r="E202" s="2">
        <v>151015</v>
      </c>
      <c r="F202" s="2">
        <v>118471</v>
      </c>
      <c r="G202" s="2">
        <f>IFERROR(VLOOKUP(A202&amp;B202&amp;C202&amp;D202,'[1]Stock Historico - Dato Fuente I'!$B:$H,6,0),0)</f>
        <v>4921574</v>
      </c>
      <c r="H202" s="2">
        <f>IFERROR(VLOOKUP(A202&amp;B202&amp;C202&amp;D202,'[1]Stock Historico - Dato Fuente I'!$B:$H,7,0),0)</f>
        <v>41052</v>
      </c>
      <c r="I202" s="2">
        <f>F202*31/DAY(VLOOKUP(A202,Reporte_ICB_Mes_en_Curso!$A$7:$B$10,2,0))</f>
        <v>333872.81818181818</v>
      </c>
    </row>
    <row r="203" spans="1:9" x14ac:dyDescent="0.3">
      <c r="A203" t="s">
        <v>21</v>
      </c>
      <c r="B203" t="s">
        <v>42</v>
      </c>
      <c r="C203" t="s">
        <v>100</v>
      </c>
      <c r="D203" t="s">
        <v>35</v>
      </c>
      <c r="E203" s="2">
        <v>24137708</v>
      </c>
      <c r="F203" s="2">
        <v>12825340</v>
      </c>
      <c r="G203" s="2">
        <f>IFERROR(VLOOKUP(A203&amp;B203&amp;C203&amp;D203,'[1]Stock Historico - Dato Fuente I'!$B:$H,6,0),0)</f>
        <v>5922100.1190379998</v>
      </c>
      <c r="H203" s="2">
        <f>IFERROR(VLOOKUP(A203&amp;B203&amp;C203&amp;D203,'[1]Stock Historico - Dato Fuente I'!$B:$H,7,0),0)</f>
        <v>1360174.4333329999</v>
      </c>
      <c r="I203" s="2">
        <f>F203*31/DAY(VLOOKUP(A203,Reporte_ICB_Mes_en_Curso!$A$7:$B$10,2,0))</f>
        <v>36144140</v>
      </c>
    </row>
    <row r="204" spans="1:9" x14ac:dyDescent="0.3">
      <c r="A204" t="s">
        <v>4</v>
      </c>
      <c r="B204" t="s">
        <v>53</v>
      </c>
      <c r="C204" t="s">
        <v>58</v>
      </c>
      <c r="D204" t="s">
        <v>9</v>
      </c>
      <c r="E204" s="2">
        <v>1382238</v>
      </c>
      <c r="F204" s="2">
        <v>210540</v>
      </c>
      <c r="G204" s="2">
        <f>IFERROR(VLOOKUP(A204&amp;B204&amp;C204&amp;D204,'[1]Stock Historico - Dato Fuente I'!$B:$H,6,0),0)</f>
        <v>1657651.6837249999</v>
      </c>
      <c r="H204" s="2">
        <f>IFERROR(VLOOKUP(A204&amp;B204&amp;C204&amp;D204,'[1]Stock Historico - Dato Fuente I'!$B:$H,7,0),0)</f>
        <v>147365</v>
      </c>
      <c r="I204" s="2">
        <f>F204*31/DAY(VLOOKUP(A204,Reporte_ICB_Mes_en_Curso!$A$7:$B$10,2,0))</f>
        <v>652674</v>
      </c>
    </row>
    <row r="205" spans="1:9" x14ac:dyDescent="0.3">
      <c r="A205" t="s">
        <v>21</v>
      </c>
      <c r="B205" t="s">
        <v>22</v>
      </c>
      <c r="C205" t="s">
        <v>8</v>
      </c>
      <c r="D205" t="s">
        <v>15</v>
      </c>
      <c r="E205" s="2">
        <v>2717265</v>
      </c>
      <c r="F205" s="2">
        <v>5256177</v>
      </c>
      <c r="G205" s="2">
        <f>IFERROR(VLOOKUP(A205&amp;B205&amp;C205&amp;D205,'[1]Stock Historico - Dato Fuente I'!$B:$H,6,0),0)</f>
        <v>6493813.295647</v>
      </c>
      <c r="H205" s="2">
        <f>IFERROR(VLOOKUP(A205&amp;B205&amp;C205&amp;D205,'[1]Stock Historico - Dato Fuente I'!$B:$H,7,0),0)</f>
        <v>597853.26666600001</v>
      </c>
      <c r="I205" s="2">
        <f>F205*31/DAY(VLOOKUP(A205,Reporte_ICB_Mes_en_Curso!$A$7:$B$10,2,0))</f>
        <v>14812862.454545455</v>
      </c>
    </row>
    <row r="206" spans="1:9" x14ac:dyDescent="0.3">
      <c r="A206" t="s">
        <v>4</v>
      </c>
      <c r="B206" t="s">
        <v>5</v>
      </c>
      <c r="C206" t="s">
        <v>31</v>
      </c>
      <c r="D206" t="s">
        <v>62</v>
      </c>
      <c r="E206" s="2">
        <v>0</v>
      </c>
      <c r="F206" s="2">
        <v>1079429</v>
      </c>
      <c r="G206" s="2">
        <f>IFERROR(VLOOKUP(A206&amp;B206&amp;C206&amp;D206,'[1]Stock Historico - Dato Fuente I'!$B:$H,6,0),0)</f>
        <v>3435578.4626879999</v>
      </c>
      <c r="H206" s="2">
        <f>IFERROR(VLOOKUP(A206&amp;B206&amp;C206&amp;D206,'[1]Stock Historico - Dato Fuente I'!$B:$H,7,0),0)</f>
        <v>101824.2</v>
      </c>
      <c r="I206" s="2">
        <f>F206*31/DAY(VLOOKUP(A206,Reporte_ICB_Mes_en_Curso!$A$7:$B$10,2,0))</f>
        <v>3346229.9</v>
      </c>
    </row>
    <row r="207" spans="1:9" x14ac:dyDescent="0.3">
      <c r="A207" t="s">
        <v>4</v>
      </c>
      <c r="B207" t="s">
        <v>12</v>
      </c>
      <c r="C207" t="s">
        <v>76</v>
      </c>
      <c r="D207" t="s">
        <v>15</v>
      </c>
      <c r="E207" s="2">
        <v>1179103</v>
      </c>
      <c r="F207" s="2">
        <v>1788767</v>
      </c>
      <c r="G207" s="2">
        <f>IFERROR(VLOOKUP(A207&amp;B207&amp;C207&amp;D207,'[1]Stock Historico - Dato Fuente I'!$B:$H,6,0),0)</f>
        <v>2003060.2790679999</v>
      </c>
      <c r="H207" s="2">
        <f>IFERROR(VLOOKUP(A207&amp;B207&amp;C207&amp;D207,'[1]Stock Historico - Dato Fuente I'!$B:$H,7,0),0)</f>
        <v>164248.29999999999</v>
      </c>
      <c r="I207" s="2">
        <f>F207*31/DAY(VLOOKUP(A207,Reporte_ICB_Mes_en_Curso!$A$7:$B$10,2,0))</f>
        <v>5545177.7000000002</v>
      </c>
    </row>
    <row r="208" spans="1:9" x14ac:dyDescent="0.3">
      <c r="A208" t="s">
        <v>4</v>
      </c>
      <c r="B208" t="s">
        <v>12</v>
      </c>
      <c r="C208" t="s">
        <v>81</v>
      </c>
      <c r="D208" t="s">
        <v>82</v>
      </c>
      <c r="E208" s="2">
        <v>0</v>
      </c>
      <c r="F208" s="2">
        <v>929266</v>
      </c>
      <c r="G208" s="2">
        <f>IFERROR(VLOOKUP(A208&amp;B208&amp;C208&amp;D208,'[1]Stock Historico - Dato Fuente I'!$B:$H,6,0),0)</f>
        <v>1531447.099104</v>
      </c>
      <c r="H208" s="2">
        <f>IFERROR(VLOOKUP(A208&amp;B208&amp;C208&amp;D208,'[1]Stock Historico - Dato Fuente I'!$B:$H,7,0),0)</f>
        <v>92620.033332999999</v>
      </c>
      <c r="I208" s="2">
        <f>F208*31/DAY(VLOOKUP(A208,Reporte_ICB_Mes_en_Curso!$A$7:$B$10,2,0))</f>
        <v>2880724.6</v>
      </c>
    </row>
    <row r="209" spans="1:9" x14ac:dyDescent="0.3">
      <c r="A209" t="s">
        <v>21</v>
      </c>
      <c r="B209" t="s">
        <v>22</v>
      </c>
      <c r="C209" t="s">
        <v>98</v>
      </c>
      <c r="D209" t="s">
        <v>99</v>
      </c>
      <c r="E209" s="2">
        <v>1500686</v>
      </c>
      <c r="F209" s="2">
        <v>6050033</v>
      </c>
      <c r="G209" s="2">
        <f>IFERROR(VLOOKUP(A209&amp;B209&amp;C209&amp;D209,'[1]Stock Historico - Dato Fuente I'!$B:$H,6,0),0)</f>
        <v>32987540.601822998</v>
      </c>
      <c r="H209" s="2">
        <f>IFERROR(VLOOKUP(A209&amp;B209&amp;C209&amp;D209,'[1]Stock Historico - Dato Fuente I'!$B:$H,7,0),0)</f>
        <v>590813.6</v>
      </c>
      <c r="I209" s="2">
        <f>F209*31/DAY(VLOOKUP(A209,Reporte_ICB_Mes_en_Curso!$A$7:$B$10,2,0))</f>
        <v>17050093</v>
      </c>
    </row>
    <row r="210" spans="1:9" x14ac:dyDescent="0.3">
      <c r="A210" t="s">
        <v>4</v>
      </c>
      <c r="B210" t="s">
        <v>53</v>
      </c>
      <c r="C210" t="s">
        <v>14</v>
      </c>
      <c r="D210" t="s">
        <v>15</v>
      </c>
      <c r="E210" s="2">
        <v>42599</v>
      </c>
      <c r="F210" s="2">
        <v>1782961</v>
      </c>
      <c r="G210" s="2">
        <f>IFERROR(VLOOKUP(A210&amp;B210&amp;C210&amp;D210,'[1]Stock Historico - Dato Fuente I'!$B:$H,6,0),0)</f>
        <v>4248483.8518989999</v>
      </c>
      <c r="H210" s="2">
        <f>IFERROR(VLOOKUP(A210&amp;B210&amp;C210&amp;D210,'[1]Stock Historico - Dato Fuente I'!$B:$H,7,0),0)</f>
        <v>210680.73333300001</v>
      </c>
      <c r="I210" s="2">
        <f>F210*31/DAY(VLOOKUP(A210,Reporte_ICB_Mes_en_Curso!$A$7:$B$10,2,0))</f>
        <v>5527179.0999999996</v>
      </c>
    </row>
    <row r="211" spans="1:9" x14ac:dyDescent="0.3">
      <c r="A211" t="s">
        <v>4</v>
      </c>
      <c r="B211" t="s">
        <v>53</v>
      </c>
      <c r="C211" t="s">
        <v>48</v>
      </c>
      <c r="D211" t="s">
        <v>29</v>
      </c>
      <c r="E211" s="2">
        <v>2613802</v>
      </c>
      <c r="F211" s="2">
        <v>3005953</v>
      </c>
      <c r="G211" s="2">
        <f>IFERROR(VLOOKUP(A211&amp;B211&amp;C211&amp;D211,'[1]Stock Historico - Dato Fuente I'!$B:$H,6,0),0)</f>
        <v>15038738.635725999</v>
      </c>
      <c r="H211" s="2">
        <f>IFERROR(VLOOKUP(A211&amp;B211&amp;C211&amp;D211,'[1]Stock Historico - Dato Fuente I'!$B:$H,7,0),0)</f>
        <v>207326.566666</v>
      </c>
      <c r="I211" s="2">
        <f>F211*31/DAY(VLOOKUP(A211,Reporte_ICB_Mes_en_Curso!$A$7:$B$10,2,0))</f>
        <v>9318454.3000000007</v>
      </c>
    </row>
    <row r="212" spans="1:9" x14ac:dyDescent="0.3">
      <c r="A212" t="s">
        <v>16</v>
      </c>
      <c r="B212" t="s">
        <v>17</v>
      </c>
      <c r="C212" t="s">
        <v>105</v>
      </c>
      <c r="D212" t="s">
        <v>104</v>
      </c>
      <c r="E212" s="2">
        <v>0</v>
      </c>
      <c r="F212" s="2">
        <v>3571007.52</v>
      </c>
      <c r="G212" s="2">
        <f>IFERROR(VLOOKUP(A212&amp;B212&amp;C212&amp;D212,'[1]Stock Historico - Dato Fuente I'!$B:$H,6,0),0)</f>
        <v>12097631.802898999</v>
      </c>
      <c r="H212" s="2">
        <f>IFERROR(VLOOKUP(A212&amp;B212&amp;C212&amp;D212,'[1]Stock Historico - Dato Fuente I'!$B:$H,7,0),0)</f>
        <v>351291.09433300002</v>
      </c>
      <c r="I212" s="2">
        <f>F212*31/DAY(VLOOKUP(A212,Reporte_ICB_Mes_en_Curso!$A$7:$B$10,2,0))</f>
        <v>11070123.312000001</v>
      </c>
    </row>
    <row r="213" spans="1:9" x14ac:dyDescent="0.3">
      <c r="A213" t="s">
        <v>21</v>
      </c>
      <c r="B213" t="s">
        <v>21</v>
      </c>
      <c r="C213" t="s">
        <v>47</v>
      </c>
      <c r="D213" t="s">
        <v>15</v>
      </c>
      <c r="E213" s="2">
        <v>0</v>
      </c>
      <c r="F213" s="2">
        <v>59228</v>
      </c>
      <c r="G213" s="2">
        <f>IFERROR(VLOOKUP(A213&amp;B213&amp;C213&amp;D213,'[1]Stock Historico - Dato Fuente I'!$B:$H,6,0),0)</f>
        <v>322396.64433600003</v>
      </c>
      <c r="H213" s="2">
        <f>IFERROR(VLOOKUP(A213&amp;B213&amp;C213&amp;D213,'[1]Stock Historico - Dato Fuente I'!$B:$H,7,0),0)</f>
        <v>9048.2666659999995</v>
      </c>
      <c r="I213" s="2">
        <f>F213*31/DAY(VLOOKUP(A213,Reporte_ICB_Mes_en_Curso!$A$7:$B$10,2,0))</f>
        <v>166915.27272727274</v>
      </c>
    </row>
    <row r="214" spans="1:9" x14ac:dyDescent="0.3">
      <c r="A214" t="s">
        <v>4</v>
      </c>
      <c r="B214" t="s">
        <v>53</v>
      </c>
      <c r="C214" t="s">
        <v>23</v>
      </c>
      <c r="D214" t="s">
        <v>11</v>
      </c>
      <c r="E214" s="2">
        <v>3281631</v>
      </c>
      <c r="F214" s="2">
        <v>4698756</v>
      </c>
      <c r="G214" s="2">
        <f>IFERROR(VLOOKUP(A214&amp;B214&amp;C214&amp;D214,'[1]Stock Historico - Dato Fuente I'!$B:$H,6,0),0)</f>
        <v>39193671.783104002</v>
      </c>
      <c r="H214" s="2">
        <f>IFERROR(VLOOKUP(A214&amp;B214&amp;C214&amp;D214,'[1]Stock Historico - Dato Fuente I'!$B:$H,7,0),0)</f>
        <v>349364.63333300001</v>
      </c>
      <c r="I214" s="2">
        <f>F214*31/DAY(VLOOKUP(A214,Reporte_ICB_Mes_en_Curso!$A$7:$B$10,2,0))</f>
        <v>14566143.6</v>
      </c>
    </row>
    <row r="215" spans="1:9" x14ac:dyDescent="0.3">
      <c r="A215" t="s">
        <v>4</v>
      </c>
      <c r="B215" t="s">
        <v>53</v>
      </c>
      <c r="C215" t="s">
        <v>78</v>
      </c>
      <c r="D215" t="s">
        <v>79</v>
      </c>
      <c r="E215" s="2">
        <v>1627683</v>
      </c>
      <c r="F215" s="2">
        <v>3017884</v>
      </c>
      <c r="G215" s="2">
        <f>IFERROR(VLOOKUP(A215&amp;B215&amp;C215&amp;D215,'[1]Stock Historico - Dato Fuente I'!$B:$H,6,0),0)</f>
        <v>39897308.822251998</v>
      </c>
      <c r="H215" s="2">
        <f>IFERROR(VLOOKUP(A215&amp;B215&amp;C215&amp;D215,'[1]Stock Historico - Dato Fuente I'!$B:$H,7,0),0)</f>
        <v>224282.166666</v>
      </c>
      <c r="I215" s="2">
        <f>F215*31/DAY(VLOOKUP(A215,Reporte_ICB_Mes_en_Curso!$A$7:$B$10,2,0))</f>
        <v>9355440.4000000004</v>
      </c>
    </row>
    <row r="216" spans="1:9" x14ac:dyDescent="0.3">
      <c r="A216" t="s">
        <v>4</v>
      </c>
      <c r="B216" t="s">
        <v>12</v>
      </c>
      <c r="C216" t="s">
        <v>10</v>
      </c>
      <c r="D216" t="s">
        <v>11</v>
      </c>
      <c r="E216" s="2">
        <v>4035924</v>
      </c>
      <c r="F216" s="2">
        <v>8182519</v>
      </c>
      <c r="G216" s="2">
        <f>IFERROR(VLOOKUP(A216&amp;B216&amp;C216&amp;D216,'[1]Stock Historico - Dato Fuente I'!$B:$H,6,0),0)</f>
        <v>16713479.104095999</v>
      </c>
      <c r="H216" s="2">
        <f>IFERROR(VLOOKUP(A216&amp;B216&amp;C216&amp;D216,'[1]Stock Historico - Dato Fuente I'!$B:$H,7,0),0)</f>
        <v>909124.3</v>
      </c>
      <c r="I216" s="2">
        <f>F216*31/DAY(VLOOKUP(A216,Reporte_ICB_Mes_en_Curso!$A$7:$B$10,2,0))</f>
        <v>25365808.899999999</v>
      </c>
    </row>
    <row r="217" spans="1:9" x14ac:dyDescent="0.3">
      <c r="A217" t="s">
        <v>16</v>
      </c>
      <c r="B217" t="s">
        <v>17</v>
      </c>
      <c r="C217" t="s">
        <v>54</v>
      </c>
      <c r="D217" t="s">
        <v>55</v>
      </c>
      <c r="E217" s="2">
        <v>1947372.04</v>
      </c>
      <c r="F217" s="2">
        <v>4604920.38</v>
      </c>
      <c r="G217" s="2">
        <f>IFERROR(VLOOKUP(A217&amp;B217&amp;C217&amp;D217,'[1]Stock Historico - Dato Fuente I'!$B:$H,6,0),0)</f>
        <v>18543898.014835</v>
      </c>
      <c r="H217" s="2">
        <f>IFERROR(VLOOKUP(A217&amp;B217&amp;C217&amp;D217,'[1]Stock Historico - Dato Fuente I'!$B:$H,7,0),0)</f>
        <v>540490.35533299996</v>
      </c>
      <c r="I217" s="2">
        <f>F217*31/DAY(VLOOKUP(A217,Reporte_ICB_Mes_en_Curso!$A$7:$B$10,2,0))</f>
        <v>14275253.177999999</v>
      </c>
    </row>
    <row r="218" spans="1:9" x14ac:dyDescent="0.3">
      <c r="A218" t="s">
        <v>16</v>
      </c>
      <c r="B218" t="s">
        <v>17</v>
      </c>
      <c r="C218" t="s">
        <v>36</v>
      </c>
      <c r="D218" t="s">
        <v>70</v>
      </c>
      <c r="E218" s="2">
        <v>2301672.67</v>
      </c>
      <c r="F218" s="2">
        <v>1724856.38</v>
      </c>
      <c r="G218" s="2">
        <f>IFERROR(VLOOKUP(A218&amp;B218&amp;C218&amp;D218,'[1]Stock Historico - Dato Fuente I'!$B:$H,6,0),0)</f>
        <v>2414789.059568</v>
      </c>
      <c r="H218" s="2">
        <f>IFERROR(VLOOKUP(A218&amp;B218&amp;C218&amp;D218,'[1]Stock Historico - Dato Fuente I'!$B:$H,7,0),0)</f>
        <v>293260.691666</v>
      </c>
      <c r="I218" s="2">
        <f>F218*31/DAY(VLOOKUP(A218,Reporte_ICB_Mes_en_Curso!$A$7:$B$10,2,0))</f>
        <v>5347054.777999999</v>
      </c>
    </row>
    <row r="219" spans="1:9" x14ac:dyDescent="0.3">
      <c r="A219" t="s">
        <v>16</v>
      </c>
      <c r="B219" t="s">
        <v>17</v>
      </c>
      <c r="C219" t="s">
        <v>61</v>
      </c>
      <c r="D219" t="s">
        <v>32</v>
      </c>
      <c r="E219" s="2">
        <v>8777531.9000000004</v>
      </c>
      <c r="F219" s="2">
        <v>6055244.6900000004</v>
      </c>
      <c r="G219" s="2">
        <f>IFERROR(VLOOKUP(A219&amp;B219&amp;C219&amp;D219,'[1]Stock Historico - Dato Fuente I'!$B:$H,6,0),0)</f>
        <v>6488235.5966910003</v>
      </c>
      <c r="H219" s="2">
        <f>IFERROR(VLOOKUP(A219&amp;B219&amp;C219&amp;D219,'[1]Stock Historico - Dato Fuente I'!$B:$H,7,0),0)</f>
        <v>884219.56966599997</v>
      </c>
      <c r="I219" s="2">
        <f>F219*31/DAY(VLOOKUP(A219,Reporte_ICB_Mes_en_Curso!$A$7:$B$10,2,0))</f>
        <v>18771258.539000001</v>
      </c>
    </row>
    <row r="220" spans="1:9" x14ac:dyDescent="0.3">
      <c r="A220" t="s">
        <v>16</v>
      </c>
      <c r="B220" t="s">
        <v>46</v>
      </c>
      <c r="C220" t="s">
        <v>33</v>
      </c>
      <c r="D220" t="s">
        <v>15</v>
      </c>
      <c r="E220" s="2">
        <v>14462860.470000001</v>
      </c>
      <c r="F220" s="2">
        <v>28734924.100000001</v>
      </c>
      <c r="G220" s="2">
        <f>IFERROR(VLOOKUP(A220&amp;B220&amp;C220&amp;D220,'[1]Stock Historico - Dato Fuente I'!$B:$H,6,0),0)</f>
        <v>43559170.831992</v>
      </c>
      <c r="H220" s="2">
        <f>IFERROR(VLOOKUP(A220&amp;B220&amp;C220&amp;D220,'[1]Stock Historico - Dato Fuente I'!$B:$H,7,0),0)</f>
        <v>4441879.3576659998</v>
      </c>
      <c r="I220" s="2">
        <f>F220*31/DAY(VLOOKUP(A220,Reporte_ICB_Mes_en_Curso!$A$7:$B$10,2,0))</f>
        <v>89078264.710000008</v>
      </c>
    </row>
    <row r="221" spans="1:9" x14ac:dyDescent="0.3">
      <c r="A221" t="s">
        <v>16</v>
      </c>
      <c r="B221" t="s">
        <v>46</v>
      </c>
      <c r="C221" t="s">
        <v>86</v>
      </c>
      <c r="D221" t="s">
        <v>27</v>
      </c>
      <c r="E221" s="2">
        <v>1244074.94</v>
      </c>
      <c r="F221" s="2">
        <v>631863.18000000005</v>
      </c>
      <c r="G221" s="2">
        <f>IFERROR(VLOOKUP(A221&amp;B221&amp;C221&amp;D221,'[1]Stock Historico - Dato Fuente I'!$B:$H,6,0),0)</f>
        <v>5287535.0952009996</v>
      </c>
      <c r="H221" s="2">
        <f>IFERROR(VLOOKUP(A221&amp;B221&amp;C221&amp;D221,'[1]Stock Historico - Dato Fuente I'!$B:$H,7,0),0)</f>
        <v>72217.032665999999</v>
      </c>
      <c r="I221" s="2">
        <f>F221*31/DAY(VLOOKUP(A221,Reporte_ICB_Mes_en_Curso!$A$7:$B$10,2,0))</f>
        <v>1958775.8580000002</v>
      </c>
    </row>
    <row r="222" spans="1:9" x14ac:dyDescent="0.3">
      <c r="A222" t="s">
        <v>21</v>
      </c>
      <c r="B222" t="s">
        <v>38</v>
      </c>
      <c r="C222" t="s">
        <v>68</v>
      </c>
      <c r="D222" t="s">
        <v>49</v>
      </c>
      <c r="E222" s="2">
        <v>467352</v>
      </c>
      <c r="F222" s="2">
        <v>186206</v>
      </c>
      <c r="G222" s="2">
        <f>IFERROR(VLOOKUP(A222&amp;B222&amp;C222&amp;D222,'[1]Stock Historico - Dato Fuente I'!$B:$H,6,0),0)</f>
        <v>428410.08305199997</v>
      </c>
      <c r="H222" s="2">
        <f>IFERROR(VLOOKUP(A222&amp;B222&amp;C222&amp;D222,'[1]Stock Historico - Dato Fuente I'!$B:$H,7,0),0)</f>
        <v>30557.566665999999</v>
      </c>
      <c r="I222" s="2">
        <f>F222*31/DAY(VLOOKUP(A222,Reporte_ICB_Mes_en_Curso!$A$7:$B$10,2,0))</f>
        <v>524762.36363636365</v>
      </c>
    </row>
    <row r="223" spans="1:9" x14ac:dyDescent="0.3">
      <c r="A223" t="s">
        <v>40</v>
      </c>
      <c r="B223" t="s">
        <v>40</v>
      </c>
      <c r="C223" t="s">
        <v>97</v>
      </c>
      <c r="D223" t="s">
        <v>27</v>
      </c>
      <c r="E223" s="2">
        <v>2197275.278688</v>
      </c>
      <c r="F223" s="2">
        <v>1474019.9322240001</v>
      </c>
      <c r="G223" s="2">
        <f>IFERROR(VLOOKUP(A223&amp;B223&amp;C223&amp;D223,'[1]Stock Historico - Dato Fuente I'!$B:$H,6,0),0)</f>
        <v>2174663.5175999999</v>
      </c>
      <c r="H223" s="2">
        <f>IFERROR(VLOOKUP(A223&amp;B223&amp;C223&amp;D223,'[1]Stock Historico - Dato Fuente I'!$B:$H,7,0),0)</f>
        <v>150373.365296</v>
      </c>
      <c r="I223" s="2">
        <f>F223*31/DAY(VLOOKUP(A223,Reporte_ICB_Mes_en_Curso!$A$7:$B$10,2,0))</f>
        <v>4154056.172631273</v>
      </c>
    </row>
    <row r="224" spans="1:9" x14ac:dyDescent="0.3">
      <c r="A224" t="s">
        <v>16</v>
      </c>
      <c r="B224" t="s">
        <v>17</v>
      </c>
      <c r="C224" t="s">
        <v>98</v>
      </c>
      <c r="D224" t="s">
        <v>99</v>
      </c>
      <c r="E224" s="2">
        <v>200265.51</v>
      </c>
      <c r="F224" s="2">
        <v>678079.3</v>
      </c>
      <c r="G224" s="2">
        <f>IFERROR(VLOOKUP(A224&amp;B224&amp;C224&amp;D224,'[1]Stock Historico - Dato Fuente I'!$B:$H,6,0),0)</f>
        <v>2943211.8150240001</v>
      </c>
      <c r="H224" s="2">
        <f>IFERROR(VLOOKUP(A224&amp;B224&amp;C224&amp;D224,'[1]Stock Historico - Dato Fuente I'!$B:$H,7,0),0)</f>
        <v>82159.303</v>
      </c>
      <c r="I224" s="2">
        <f>F224*31/DAY(VLOOKUP(A224,Reporte_ICB_Mes_en_Curso!$A$7:$B$10,2,0))</f>
        <v>2102045.83</v>
      </c>
    </row>
    <row r="225" spans="1:9" x14ac:dyDescent="0.3">
      <c r="A225" t="s">
        <v>16</v>
      </c>
      <c r="B225" t="s">
        <v>46</v>
      </c>
      <c r="C225" t="s">
        <v>63</v>
      </c>
      <c r="D225" t="s">
        <v>32</v>
      </c>
      <c r="E225" s="2">
        <v>437204.87</v>
      </c>
      <c r="F225" s="2">
        <v>3256551.58</v>
      </c>
      <c r="G225" s="2">
        <f>IFERROR(VLOOKUP(A225&amp;B225&amp;C225&amp;D225,'[1]Stock Historico - Dato Fuente I'!$B:$H,6,0),0)</f>
        <v>7219138.6956000002</v>
      </c>
      <c r="H225" s="2">
        <f>IFERROR(VLOOKUP(A225&amp;B225&amp;C225&amp;D225,'[1]Stock Historico - Dato Fuente I'!$B:$H,7,0),0)</f>
        <v>439046.56633300002</v>
      </c>
      <c r="I225" s="2">
        <f>F225*31/DAY(VLOOKUP(A225,Reporte_ICB_Mes_en_Curso!$A$7:$B$10,2,0))</f>
        <v>10095309.898</v>
      </c>
    </row>
    <row r="226" spans="1:9" x14ac:dyDescent="0.3">
      <c r="A226" t="s">
        <v>21</v>
      </c>
      <c r="B226" t="s">
        <v>38</v>
      </c>
      <c r="C226" t="s">
        <v>36</v>
      </c>
      <c r="D226" t="s">
        <v>70</v>
      </c>
      <c r="E226" s="2">
        <v>0</v>
      </c>
      <c r="F226" s="2">
        <v>24950</v>
      </c>
      <c r="G226" s="2">
        <f>IFERROR(VLOOKUP(A226&amp;B226&amp;C226&amp;D226,'[1]Stock Historico - Dato Fuente I'!$B:$H,6,0),0)</f>
        <v>202019.33316800001</v>
      </c>
      <c r="H226" s="2">
        <f>IFERROR(VLOOKUP(A226&amp;B226&amp;C226&amp;D226,'[1]Stock Historico - Dato Fuente I'!$B:$H,7,0),0)</f>
        <v>3138.8666659999999</v>
      </c>
      <c r="I226" s="2">
        <f>F226*31/DAY(VLOOKUP(A226,Reporte_ICB_Mes_en_Curso!$A$7:$B$10,2,0))</f>
        <v>70313.636363636368</v>
      </c>
    </row>
    <row r="227" spans="1:9" x14ac:dyDescent="0.3">
      <c r="A227" t="s">
        <v>4</v>
      </c>
      <c r="B227" t="s">
        <v>12</v>
      </c>
      <c r="C227" t="s">
        <v>102</v>
      </c>
      <c r="D227" t="s">
        <v>89</v>
      </c>
      <c r="E227" s="2">
        <v>3070278</v>
      </c>
      <c r="F227" s="2">
        <v>6292988</v>
      </c>
      <c r="G227" s="2">
        <f>IFERROR(VLOOKUP(A227&amp;B227&amp;C227&amp;D227,'[1]Stock Historico - Dato Fuente I'!$B:$H,6,0),0)</f>
        <v>12625703.002249001</v>
      </c>
      <c r="H227" s="2">
        <f>IFERROR(VLOOKUP(A227&amp;B227&amp;C227&amp;D227,'[1]Stock Historico - Dato Fuente I'!$B:$H,7,0),0)</f>
        <v>474274.9</v>
      </c>
      <c r="I227" s="2">
        <f>F227*31/DAY(VLOOKUP(A227,Reporte_ICB_Mes_en_Curso!$A$7:$B$10,2,0))</f>
        <v>19508262.800000001</v>
      </c>
    </row>
    <row r="228" spans="1:9" x14ac:dyDescent="0.3">
      <c r="A228" t="s">
        <v>4</v>
      </c>
      <c r="B228" t="s">
        <v>53</v>
      </c>
      <c r="C228" t="s">
        <v>33</v>
      </c>
      <c r="D228" t="s">
        <v>32</v>
      </c>
      <c r="E228" s="2">
        <v>9781490</v>
      </c>
      <c r="F228" s="2">
        <v>6647327</v>
      </c>
      <c r="G228" s="2">
        <f>IFERROR(VLOOKUP(A228&amp;B228&amp;C228&amp;D228,'[1]Stock Historico - Dato Fuente I'!$B:$H,6,0),0)</f>
        <v>14276813.527813001</v>
      </c>
      <c r="H228" s="2">
        <f>IFERROR(VLOOKUP(A228&amp;B228&amp;C228&amp;D228,'[1]Stock Historico - Dato Fuente I'!$B:$H,7,0),0)</f>
        <v>805172.56666600006</v>
      </c>
      <c r="I228" s="2">
        <f>F228*31/DAY(VLOOKUP(A228,Reporte_ICB_Mes_en_Curso!$A$7:$B$10,2,0))</f>
        <v>20606713.699999999</v>
      </c>
    </row>
    <row r="229" spans="1:9" x14ac:dyDescent="0.3">
      <c r="A229" t="s">
        <v>16</v>
      </c>
      <c r="B229" t="s">
        <v>17</v>
      </c>
      <c r="C229" t="s">
        <v>34</v>
      </c>
      <c r="D229" t="s">
        <v>73</v>
      </c>
      <c r="E229" s="2">
        <v>21988802.920000002</v>
      </c>
      <c r="F229" s="2">
        <v>24499231.32</v>
      </c>
      <c r="G229" s="2">
        <f>IFERROR(VLOOKUP(A229&amp;B229&amp;C229&amp;D229,'[1]Stock Historico - Dato Fuente I'!$B:$H,6,0),0)</f>
        <v>32654792.343633</v>
      </c>
      <c r="H229" s="2">
        <f>IFERROR(VLOOKUP(A229&amp;B229&amp;C229&amp;D229,'[1]Stock Historico - Dato Fuente I'!$B:$H,7,0),0)</f>
        <v>2269826.4786660001</v>
      </c>
      <c r="I229" s="2">
        <f>F229*31/DAY(VLOOKUP(A229,Reporte_ICB_Mes_en_Curso!$A$7:$B$10,2,0))</f>
        <v>75947617.091999993</v>
      </c>
    </row>
    <row r="230" spans="1:9" x14ac:dyDescent="0.3">
      <c r="A230" t="s">
        <v>16</v>
      </c>
      <c r="B230" t="s">
        <v>46</v>
      </c>
      <c r="C230" t="s">
        <v>90</v>
      </c>
      <c r="D230" t="s">
        <v>7</v>
      </c>
      <c r="E230" s="2">
        <v>17092973.739999998</v>
      </c>
      <c r="F230" s="2">
        <v>14054210.26</v>
      </c>
      <c r="G230" s="2">
        <f>IFERROR(VLOOKUP(A230&amp;B230&amp;C230&amp;D230,'[1]Stock Historico - Dato Fuente I'!$B:$H,6,0),0)</f>
        <v>45736475.872256003</v>
      </c>
      <c r="H230" s="2">
        <f>IFERROR(VLOOKUP(A230&amp;B230&amp;C230&amp;D230,'[1]Stock Historico - Dato Fuente I'!$B:$H,7,0),0)</f>
        <v>1457695.2576659999</v>
      </c>
      <c r="I230" s="2">
        <f>F230*31/DAY(VLOOKUP(A230,Reporte_ICB_Mes_en_Curso!$A$7:$B$10,2,0))</f>
        <v>43568051.806000002</v>
      </c>
    </row>
    <row r="231" spans="1:9" x14ac:dyDescent="0.3">
      <c r="A231" t="s">
        <v>16</v>
      </c>
      <c r="B231" t="s">
        <v>46</v>
      </c>
      <c r="C231" t="s">
        <v>60</v>
      </c>
      <c r="D231" t="s">
        <v>15</v>
      </c>
      <c r="E231" s="2">
        <v>4628181.53</v>
      </c>
      <c r="F231" s="2">
        <v>3249212.19</v>
      </c>
      <c r="G231" s="2">
        <f>IFERROR(VLOOKUP(A231&amp;B231&amp;C231&amp;D231,'[1]Stock Historico - Dato Fuente I'!$B:$H,6,0),0)</f>
        <v>7565388.4610580001</v>
      </c>
      <c r="H231" s="2">
        <f>IFERROR(VLOOKUP(A231&amp;B231&amp;C231&amp;D231,'[1]Stock Historico - Dato Fuente I'!$B:$H,7,0),0)</f>
        <v>460915.98966600001</v>
      </c>
      <c r="I231" s="2">
        <f>F231*31/DAY(VLOOKUP(A231,Reporte_ICB_Mes_en_Curso!$A$7:$B$10,2,0))</f>
        <v>10072557.789000001</v>
      </c>
    </row>
    <row r="232" spans="1:9" x14ac:dyDescent="0.3">
      <c r="A232" t="s">
        <v>16</v>
      </c>
      <c r="B232" t="s">
        <v>46</v>
      </c>
      <c r="C232" t="s">
        <v>18</v>
      </c>
      <c r="D232" t="s">
        <v>15</v>
      </c>
      <c r="E232" s="2">
        <v>4083824.98</v>
      </c>
      <c r="F232" s="2">
        <v>6711690.8300000001</v>
      </c>
      <c r="G232" s="2">
        <f>IFERROR(VLOOKUP(A232&amp;B232&amp;C232&amp;D232,'[1]Stock Historico - Dato Fuente I'!$B:$H,6,0),0)</f>
        <v>4854597.3000560002</v>
      </c>
      <c r="H232" s="2">
        <f>IFERROR(VLOOKUP(A232&amp;B232&amp;C232&amp;D232,'[1]Stock Historico - Dato Fuente I'!$B:$H,7,0),0)</f>
        <v>726890.71233300003</v>
      </c>
      <c r="I232" s="2">
        <f>F232*31/DAY(VLOOKUP(A232,Reporte_ICB_Mes_en_Curso!$A$7:$B$10,2,0))</f>
        <v>20806241.572999999</v>
      </c>
    </row>
    <row r="233" spans="1:9" x14ac:dyDescent="0.3">
      <c r="A233" t="s">
        <v>16</v>
      </c>
      <c r="B233" t="s">
        <v>46</v>
      </c>
      <c r="C233" t="s">
        <v>33</v>
      </c>
      <c r="D233" t="s">
        <v>32</v>
      </c>
      <c r="E233" s="2">
        <v>44768473.369999997</v>
      </c>
      <c r="F233" s="2">
        <v>86007925.769999996</v>
      </c>
      <c r="G233" s="2">
        <f>IFERROR(VLOOKUP(A233&amp;B233&amp;C233&amp;D233,'[1]Stock Historico - Dato Fuente I'!$B:$H,6,0),0)</f>
        <v>128466543.921896</v>
      </c>
      <c r="H233" s="2">
        <f>IFERROR(VLOOKUP(A233&amp;B233&amp;C233&amp;D233,'[1]Stock Historico - Dato Fuente I'!$B:$H,7,0),0)</f>
        <v>12874381.314332999</v>
      </c>
      <c r="I233" s="2">
        <f>F233*31/DAY(VLOOKUP(A233,Reporte_ICB_Mes_en_Curso!$A$7:$B$10,2,0))</f>
        <v>266624569.88699999</v>
      </c>
    </row>
    <row r="234" spans="1:9" x14ac:dyDescent="0.3">
      <c r="A234" t="s">
        <v>21</v>
      </c>
      <c r="B234" t="s">
        <v>22</v>
      </c>
      <c r="C234" t="s">
        <v>64</v>
      </c>
      <c r="D234" t="s">
        <v>15</v>
      </c>
      <c r="E234" s="2">
        <v>34124456</v>
      </c>
      <c r="F234" s="2">
        <v>35197810</v>
      </c>
      <c r="G234" s="2">
        <f>IFERROR(VLOOKUP(A234&amp;B234&amp;C234&amp;D234,'[1]Stock Historico - Dato Fuente I'!$B:$H,6,0),0)</f>
        <v>50905568.710400999</v>
      </c>
      <c r="H234" s="2">
        <f>IFERROR(VLOOKUP(A234&amp;B234&amp;C234&amp;D234,'[1]Stock Historico - Dato Fuente I'!$B:$H,7,0),0)</f>
        <v>3307041.966666</v>
      </c>
      <c r="I234" s="2">
        <f>F234*31/DAY(VLOOKUP(A234,Reporte_ICB_Mes_en_Curso!$A$7:$B$10,2,0))</f>
        <v>99193828.181818187</v>
      </c>
    </row>
    <row r="235" spans="1:9" x14ac:dyDescent="0.3">
      <c r="A235" t="s">
        <v>21</v>
      </c>
      <c r="B235" t="s">
        <v>22</v>
      </c>
      <c r="C235" t="s">
        <v>78</v>
      </c>
      <c r="D235" t="s">
        <v>89</v>
      </c>
      <c r="E235" s="2">
        <v>51210100</v>
      </c>
      <c r="F235" s="2">
        <v>42174392</v>
      </c>
      <c r="G235" s="2">
        <f>IFERROR(VLOOKUP(A235&amp;B235&amp;C235&amp;D235,'[1]Stock Historico - Dato Fuente I'!$B:$H,6,0),0)</f>
        <v>56921906.583177999</v>
      </c>
      <c r="H235" s="2">
        <f>IFERROR(VLOOKUP(A235&amp;B235&amp;C235&amp;D235,'[1]Stock Historico - Dato Fuente I'!$B:$H,7,0),0)</f>
        <v>3658887.1</v>
      </c>
      <c r="I235" s="2">
        <f>F235*31/DAY(VLOOKUP(A235,Reporte_ICB_Mes_en_Curso!$A$7:$B$10,2,0))</f>
        <v>118855104.72727273</v>
      </c>
    </row>
    <row r="236" spans="1:9" x14ac:dyDescent="0.3">
      <c r="A236" t="s">
        <v>21</v>
      </c>
      <c r="B236" t="s">
        <v>38</v>
      </c>
      <c r="C236" t="s">
        <v>78</v>
      </c>
      <c r="D236" t="s">
        <v>79</v>
      </c>
      <c r="E236" s="2">
        <v>22587689</v>
      </c>
      <c r="F236" s="2">
        <v>38601799</v>
      </c>
      <c r="G236" s="2">
        <f>IFERROR(VLOOKUP(A236&amp;B236&amp;C236&amp;D236,'[1]Stock Historico - Dato Fuente I'!$B:$H,6,0),0)</f>
        <v>152232042.82213801</v>
      </c>
      <c r="H236" s="2">
        <f>IFERROR(VLOOKUP(A236&amp;B236&amp;C236&amp;D236,'[1]Stock Historico - Dato Fuente I'!$B:$H,7,0),0)</f>
        <v>3329164.966666</v>
      </c>
      <c r="I236" s="2">
        <f>F236*31/DAY(VLOOKUP(A236,Reporte_ICB_Mes_en_Curso!$A$7:$B$10,2,0))</f>
        <v>108786888.09090909</v>
      </c>
    </row>
    <row r="237" spans="1:9" x14ac:dyDescent="0.3">
      <c r="A237" t="s">
        <v>40</v>
      </c>
      <c r="B237" t="s">
        <v>40</v>
      </c>
      <c r="C237" t="s">
        <v>71</v>
      </c>
      <c r="D237" t="s">
        <v>15</v>
      </c>
      <c r="E237" s="2">
        <v>10523263.594032001</v>
      </c>
      <c r="F237" s="2">
        <v>8443785.7754880004</v>
      </c>
      <c r="G237" s="2">
        <f>IFERROR(VLOOKUP(A237&amp;B237&amp;C237&amp;D237,'[1]Stock Historico - Dato Fuente I'!$B:$H,6,0),0)</f>
        <v>44564062.261024997</v>
      </c>
      <c r="H237" s="2">
        <f>IFERROR(VLOOKUP(A237&amp;B237&amp;C237&amp;D237,'[1]Stock Historico - Dato Fuente I'!$B:$H,7,0),0)</f>
        <v>1322980.2743470001</v>
      </c>
      <c r="I237" s="2">
        <f>F237*31/DAY(VLOOKUP(A237,Reporte_ICB_Mes_en_Curso!$A$7:$B$10,2,0))</f>
        <v>23796123.549102549</v>
      </c>
    </row>
    <row r="238" spans="1:9" x14ac:dyDescent="0.3">
      <c r="A238" t="s">
        <v>21</v>
      </c>
      <c r="B238" t="s">
        <v>50</v>
      </c>
      <c r="C238" t="s">
        <v>13</v>
      </c>
      <c r="D238" t="s">
        <v>9</v>
      </c>
      <c r="E238" s="2">
        <v>1680</v>
      </c>
      <c r="F238" s="2">
        <v>0</v>
      </c>
      <c r="G238" s="2">
        <f>IFERROR(VLOOKUP(A238&amp;B238&amp;C238&amp;D238,'[1]Stock Historico - Dato Fuente I'!$B:$H,6,0),0)</f>
        <v>0</v>
      </c>
      <c r="H238" s="2">
        <f>IFERROR(VLOOKUP(A238&amp;B238&amp;C238&amp;D238,'[1]Stock Historico - Dato Fuente I'!$B:$H,7,0),0)</f>
        <v>128.9</v>
      </c>
      <c r="I238" s="2">
        <f>F238*31/DAY(VLOOKUP(A238,Reporte_ICB_Mes_en_Curso!$A$7:$B$10,2,0))</f>
        <v>0</v>
      </c>
    </row>
    <row r="239" spans="1:9" x14ac:dyDescent="0.3">
      <c r="A239" t="s">
        <v>21</v>
      </c>
      <c r="B239" t="s">
        <v>42</v>
      </c>
      <c r="C239" t="s">
        <v>102</v>
      </c>
      <c r="D239" t="s">
        <v>89</v>
      </c>
      <c r="E239" s="2">
        <v>1590596</v>
      </c>
      <c r="F239" s="2">
        <v>1350930</v>
      </c>
      <c r="G239" s="2">
        <f>IFERROR(VLOOKUP(A239&amp;B239&amp;C239&amp;D239,'[1]Stock Historico - Dato Fuente I'!$B:$H,6,0),0)</f>
        <v>42155270</v>
      </c>
      <c r="H239" s="2">
        <f>IFERROR(VLOOKUP(A239&amp;B239&amp;C239&amp;D239,'[1]Stock Historico - Dato Fuente I'!$B:$H,7,0),0)</f>
        <v>107550.666666</v>
      </c>
      <c r="I239" s="2">
        <f>F239*31/DAY(VLOOKUP(A239,Reporte_ICB_Mes_en_Curso!$A$7:$B$10,2,0))</f>
        <v>3807166.3636363638</v>
      </c>
    </row>
    <row r="240" spans="1:9" x14ac:dyDescent="0.3">
      <c r="A240" t="s">
        <v>21</v>
      </c>
      <c r="B240" t="s">
        <v>42</v>
      </c>
      <c r="C240" t="s">
        <v>13</v>
      </c>
      <c r="D240" t="s">
        <v>9</v>
      </c>
      <c r="E240" s="2">
        <v>523242</v>
      </c>
      <c r="F240" s="2">
        <v>359532</v>
      </c>
      <c r="G240" s="2">
        <f>IFERROR(VLOOKUP(A240&amp;B240&amp;C240&amp;D240,'[1]Stock Historico - Dato Fuente I'!$B:$H,6,0),0)</f>
        <v>1778357.3124599999</v>
      </c>
      <c r="H240" s="2">
        <f>IFERROR(VLOOKUP(A240&amp;B240&amp;C240&amp;D240,'[1]Stock Historico - Dato Fuente I'!$B:$H,7,0),0)</f>
        <v>45964.4</v>
      </c>
      <c r="I240" s="2">
        <f>F240*31/DAY(VLOOKUP(A240,Reporte_ICB_Mes_en_Curso!$A$7:$B$10,2,0))</f>
        <v>1013226.5454545454</v>
      </c>
    </row>
    <row r="241" spans="1:9" x14ac:dyDescent="0.3">
      <c r="A241" t="s">
        <v>4</v>
      </c>
      <c r="B241" t="s">
        <v>12</v>
      </c>
      <c r="C241" t="s">
        <v>54</v>
      </c>
      <c r="D241" t="s">
        <v>55</v>
      </c>
      <c r="E241" s="2">
        <v>2279819</v>
      </c>
      <c r="F241" s="2">
        <v>4029067</v>
      </c>
      <c r="G241" s="2">
        <f>IFERROR(VLOOKUP(A241&amp;B241&amp;C241&amp;D241,'[1]Stock Historico - Dato Fuente I'!$B:$H,6,0),0)</f>
        <v>53073170.494275004</v>
      </c>
      <c r="H241" s="2">
        <f>IFERROR(VLOOKUP(A241&amp;B241&amp;C241&amp;D241,'[1]Stock Historico - Dato Fuente I'!$B:$H,7,0),0)</f>
        <v>368853.2</v>
      </c>
      <c r="I241" s="2">
        <f>F241*31/DAY(VLOOKUP(A241,Reporte_ICB_Mes_en_Curso!$A$7:$B$10,2,0))</f>
        <v>12490107.699999999</v>
      </c>
    </row>
    <row r="242" spans="1:9" x14ac:dyDescent="0.3">
      <c r="A242" t="s">
        <v>16</v>
      </c>
      <c r="B242" t="s">
        <v>17</v>
      </c>
      <c r="C242" t="s">
        <v>47</v>
      </c>
      <c r="D242" t="s">
        <v>9</v>
      </c>
      <c r="E242" s="2">
        <v>1592237.06</v>
      </c>
      <c r="F242" s="2">
        <v>7168974.8600000003</v>
      </c>
      <c r="G242" s="2">
        <f>IFERROR(VLOOKUP(A242&amp;B242&amp;C242&amp;D242,'[1]Stock Historico - Dato Fuente I'!$B:$H,6,0),0)</f>
        <v>7158563.4803109998</v>
      </c>
      <c r="H242" s="2">
        <f>IFERROR(VLOOKUP(A242&amp;B242&amp;C242&amp;D242,'[1]Stock Historico - Dato Fuente I'!$B:$H,7,0),0)</f>
        <v>907183.34066600003</v>
      </c>
      <c r="I242" s="2">
        <f>F242*31/DAY(VLOOKUP(A242,Reporte_ICB_Mes_en_Curso!$A$7:$B$10,2,0))</f>
        <v>22223822.066</v>
      </c>
    </row>
    <row r="243" spans="1:9" x14ac:dyDescent="0.3">
      <c r="A243" t="s">
        <v>21</v>
      </c>
      <c r="B243" t="s">
        <v>22</v>
      </c>
      <c r="C243" t="s">
        <v>60</v>
      </c>
      <c r="D243" t="s">
        <v>32</v>
      </c>
      <c r="E243" s="2">
        <v>43710391</v>
      </c>
      <c r="F243" s="2">
        <v>55019501</v>
      </c>
      <c r="G243" s="2">
        <f>IFERROR(VLOOKUP(A243&amp;B243&amp;C243&amp;D243,'[1]Stock Historico - Dato Fuente I'!$B:$H,6,0),0)</f>
        <v>52581182.054471999</v>
      </c>
      <c r="H243" s="2">
        <f>IFERROR(VLOOKUP(A243&amp;B243&amp;C243&amp;D243,'[1]Stock Historico - Dato Fuente I'!$B:$H,7,0),0)</f>
        <v>6842928.6333330004</v>
      </c>
      <c r="I243" s="2">
        <f>F243*31/DAY(VLOOKUP(A243,Reporte_ICB_Mes_en_Curso!$A$7:$B$10,2,0))</f>
        <v>155054957.36363637</v>
      </c>
    </row>
    <row r="244" spans="1:9" x14ac:dyDescent="0.3">
      <c r="A244" t="s">
        <v>4</v>
      </c>
      <c r="B244" t="s">
        <v>12</v>
      </c>
      <c r="C244" t="s">
        <v>61</v>
      </c>
      <c r="D244" t="s">
        <v>15</v>
      </c>
      <c r="E244" s="2">
        <v>0</v>
      </c>
      <c r="F244" s="2">
        <v>525652</v>
      </c>
      <c r="G244" s="2">
        <f>IFERROR(VLOOKUP(A244&amp;B244&amp;C244&amp;D244,'[1]Stock Historico - Dato Fuente I'!$B:$H,6,0),0)</f>
        <v>1557512.749664</v>
      </c>
      <c r="H244" s="2">
        <f>IFERROR(VLOOKUP(A244&amp;B244&amp;C244&amp;D244,'[1]Stock Historico - Dato Fuente I'!$B:$H,7,0),0)</f>
        <v>85217.233332999996</v>
      </c>
      <c r="I244" s="2">
        <f>F244*31/DAY(VLOOKUP(A244,Reporte_ICB_Mes_en_Curso!$A$7:$B$10,2,0))</f>
        <v>1629521.2</v>
      </c>
    </row>
    <row r="245" spans="1:9" x14ac:dyDescent="0.3">
      <c r="A245" t="s">
        <v>40</v>
      </c>
      <c r="B245" t="s">
        <v>40</v>
      </c>
      <c r="C245" t="s">
        <v>28</v>
      </c>
      <c r="D245" t="s">
        <v>29</v>
      </c>
      <c r="E245" s="2">
        <v>0</v>
      </c>
      <c r="F245" s="2">
        <v>4665357.2367359996</v>
      </c>
      <c r="G245" s="2">
        <f>IFERROR(VLOOKUP(A245&amp;B245&amp;C245&amp;D245,'[1]Stock Historico - Dato Fuente I'!$B:$H,6,0),0)</f>
        <v>18775724.312325999</v>
      </c>
      <c r="H245" s="2">
        <f>IFERROR(VLOOKUP(A245&amp;B245&amp;C245&amp;D245,'[1]Stock Historico - Dato Fuente I'!$B:$H,7,0),0)</f>
        <v>533882.74370999995</v>
      </c>
      <c r="I245" s="2">
        <f>F245*31/DAY(VLOOKUP(A245,Reporte_ICB_Mes_en_Curso!$A$7:$B$10,2,0))</f>
        <v>13147824.939892363</v>
      </c>
    </row>
    <row r="246" spans="1:9" x14ac:dyDescent="0.3">
      <c r="A246" t="s">
        <v>21</v>
      </c>
      <c r="B246" t="s">
        <v>21</v>
      </c>
      <c r="C246" t="s">
        <v>14</v>
      </c>
      <c r="D246" t="s">
        <v>9</v>
      </c>
      <c r="E246" s="2">
        <v>0</v>
      </c>
      <c r="F246" s="2">
        <v>163069</v>
      </c>
      <c r="G246" s="2">
        <f>IFERROR(VLOOKUP(A246&amp;B246&amp;C246&amp;D246,'[1]Stock Historico - Dato Fuente I'!$B:$H,6,0),0)</f>
        <v>497189.68314799998</v>
      </c>
      <c r="H246" s="2">
        <f>IFERROR(VLOOKUP(A246&amp;B246&amp;C246&amp;D246,'[1]Stock Historico - Dato Fuente I'!$B:$H,7,0),0)</f>
        <v>28340.533332999999</v>
      </c>
      <c r="I246" s="2">
        <f>F246*31/DAY(VLOOKUP(A246,Reporte_ICB_Mes_en_Curso!$A$7:$B$10,2,0))</f>
        <v>459558.09090909088</v>
      </c>
    </row>
    <row r="247" spans="1:9" x14ac:dyDescent="0.3">
      <c r="A247" t="s">
        <v>4</v>
      </c>
      <c r="B247" t="s">
        <v>5</v>
      </c>
      <c r="C247" t="s">
        <v>14</v>
      </c>
      <c r="D247" t="s">
        <v>9</v>
      </c>
      <c r="E247" s="2">
        <v>23301410</v>
      </c>
      <c r="F247" s="2">
        <v>17419970</v>
      </c>
      <c r="G247" s="2">
        <f>IFERROR(VLOOKUP(A247&amp;B247&amp;C247&amp;D247,'[1]Stock Historico - Dato Fuente I'!$B:$H,6,0),0)</f>
        <v>78028869.135701999</v>
      </c>
      <c r="H247" s="2">
        <f>IFERROR(VLOOKUP(A247&amp;B247&amp;C247&amp;D247,'[1]Stock Historico - Dato Fuente I'!$B:$H,7,0),0)</f>
        <v>2648745.0666660001</v>
      </c>
      <c r="I247" s="2">
        <f>F247*31/DAY(VLOOKUP(A247,Reporte_ICB_Mes_en_Curso!$A$7:$B$10,2,0))</f>
        <v>54001907</v>
      </c>
    </row>
    <row r="248" spans="1:9" x14ac:dyDescent="0.3">
      <c r="A248" t="s">
        <v>4</v>
      </c>
      <c r="B248" t="s">
        <v>5</v>
      </c>
      <c r="C248" t="s">
        <v>60</v>
      </c>
      <c r="D248" t="s">
        <v>32</v>
      </c>
      <c r="E248" s="2">
        <v>25299359</v>
      </c>
      <c r="F248" s="2">
        <v>22498374</v>
      </c>
      <c r="G248" s="2">
        <f>IFERROR(VLOOKUP(A248&amp;B248&amp;C248&amp;D248,'[1]Stock Historico - Dato Fuente I'!$B:$H,6,0),0)</f>
        <v>44658016.624251001</v>
      </c>
      <c r="H248" s="2">
        <f>IFERROR(VLOOKUP(A248&amp;B248&amp;C248&amp;D248,'[1]Stock Historico - Dato Fuente I'!$B:$H,7,0),0)</f>
        <v>3139250.6</v>
      </c>
      <c r="I248" s="2">
        <f>F248*31/DAY(VLOOKUP(A248,Reporte_ICB_Mes_en_Curso!$A$7:$B$10,2,0))</f>
        <v>69744959.400000006</v>
      </c>
    </row>
    <row r="249" spans="1:9" x14ac:dyDescent="0.3">
      <c r="A249" t="s">
        <v>16</v>
      </c>
      <c r="B249" t="s">
        <v>17</v>
      </c>
      <c r="C249" t="s">
        <v>78</v>
      </c>
      <c r="D249" t="s">
        <v>79</v>
      </c>
      <c r="E249" s="2">
        <v>54993364.729999997</v>
      </c>
      <c r="F249" s="2">
        <v>66009091.979999997</v>
      </c>
      <c r="G249" s="2">
        <f>IFERROR(VLOOKUP(A249&amp;B249&amp;C249&amp;D249,'[1]Stock Historico - Dato Fuente I'!$B:$H,6,0),0)</f>
        <v>84595906.350217998</v>
      </c>
      <c r="H249" s="2">
        <f>IFERROR(VLOOKUP(A249&amp;B249&amp;C249&amp;D249,'[1]Stock Historico - Dato Fuente I'!$B:$H,7,0),0)</f>
        <v>5670769.7626660001</v>
      </c>
      <c r="I249" s="2">
        <f>F249*31/DAY(VLOOKUP(A249,Reporte_ICB_Mes_en_Curso!$A$7:$B$10,2,0))</f>
        <v>204628185.13799998</v>
      </c>
    </row>
    <row r="250" spans="1:9" x14ac:dyDescent="0.3">
      <c r="A250" t="s">
        <v>16</v>
      </c>
      <c r="B250" t="s">
        <v>17</v>
      </c>
      <c r="C250" t="s">
        <v>85</v>
      </c>
      <c r="D250" t="s">
        <v>32</v>
      </c>
      <c r="E250" s="2">
        <v>11678196.5</v>
      </c>
      <c r="F250" s="2">
        <v>10352040.470000001</v>
      </c>
      <c r="G250" s="2">
        <f>IFERROR(VLOOKUP(A250&amp;B250&amp;C250&amp;D250,'[1]Stock Historico - Dato Fuente I'!$B:$H,6,0),0)</f>
        <v>37266188.071851999</v>
      </c>
      <c r="H250" s="2">
        <f>IFERROR(VLOOKUP(A250&amp;B250&amp;C250&amp;D250,'[1]Stock Historico - Dato Fuente I'!$B:$H,7,0),0)</f>
        <v>1547758.317333</v>
      </c>
      <c r="I250" s="2">
        <f>F250*31/DAY(VLOOKUP(A250,Reporte_ICB_Mes_en_Curso!$A$7:$B$10,2,0))</f>
        <v>32091325.456999999</v>
      </c>
    </row>
    <row r="251" spans="1:9" x14ac:dyDescent="0.3">
      <c r="A251" t="s">
        <v>16</v>
      </c>
      <c r="B251" t="s">
        <v>17</v>
      </c>
      <c r="C251" t="s">
        <v>101</v>
      </c>
      <c r="D251" t="s">
        <v>11</v>
      </c>
      <c r="E251" s="2">
        <v>12833663.32</v>
      </c>
      <c r="F251" s="2">
        <v>8130788.5700000003</v>
      </c>
      <c r="G251" s="2">
        <f>IFERROR(VLOOKUP(A251&amp;B251&amp;C251&amp;D251,'[1]Stock Historico - Dato Fuente I'!$B:$H,6,0),0)</f>
        <v>22581950.131790999</v>
      </c>
      <c r="H251" s="2">
        <f>IFERROR(VLOOKUP(A251&amp;B251&amp;C251&amp;D251,'[1]Stock Historico - Dato Fuente I'!$B:$H,7,0),0)</f>
        <v>1079886.712333</v>
      </c>
      <c r="I251" s="2">
        <f>F251*31/DAY(VLOOKUP(A251,Reporte_ICB_Mes_en_Curso!$A$7:$B$10,2,0))</f>
        <v>25205444.567000002</v>
      </c>
    </row>
    <row r="252" spans="1:9" x14ac:dyDescent="0.3">
      <c r="A252" t="s">
        <v>16</v>
      </c>
      <c r="B252" t="s">
        <v>17</v>
      </c>
      <c r="C252" t="s">
        <v>78</v>
      </c>
      <c r="D252" t="s">
        <v>89</v>
      </c>
      <c r="E252" s="2">
        <v>17219968.039999999</v>
      </c>
      <c r="F252" s="2">
        <v>43516768.359999999</v>
      </c>
      <c r="G252" s="2">
        <f>IFERROR(VLOOKUP(A252&amp;B252&amp;C252&amp;D252,'[1]Stock Historico - Dato Fuente I'!$B:$H,6,0),0)</f>
        <v>56767999.779100001</v>
      </c>
      <c r="H252" s="2">
        <f>IFERROR(VLOOKUP(A252&amp;B252&amp;C252&amp;D252,'[1]Stock Historico - Dato Fuente I'!$B:$H,7,0),0)</f>
        <v>3851122.9433329999</v>
      </c>
      <c r="I252" s="2">
        <f>F252*31/DAY(VLOOKUP(A252,Reporte_ICB_Mes_en_Curso!$A$7:$B$10,2,0))</f>
        <v>134901981.91600001</v>
      </c>
    </row>
    <row r="253" spans="1:9" x14ac:dyDescent="0.3">
      <c r="A253" t="s">
        <v>16</v>
      </c>
      <c r="B253" t="s">
        <v>46</v>
      </c>
      <c r="C253" t="s">
        <v>58</v>
      </c>
      <c r="D253" t="s">
        <v>15</v>
      </c>
      <c r="E253" s="2">
        <v>9274123.5600000005</v>
      </c>
      <c r="F253" s="2">
        <v>9603739.0999999996</v>
      </c>
      <c r="G253" s="2">
        <f>IFERROR(VLOOKUP(A253&amp;B253&amp;C253&amp;D253,'[1]Stock Historico - Dato Fuente I'!$B:$H,6,0),0)</f>
        <v>11647560.304746</v>
      </c>
      <c r="H253" s="2">
        <f>IFERROR(VLOOKUP(A253&amp;B253&amp;C253&amp;D253,'[1]Stock Historico - Dato Fuente I'!$B:$H,7,0),0)</f>
        <v>1651441.3493329999</v>
      </c>
      <c r="I253" s="2">
        <f>F253*31/DAY(VLOOKUP(A253,Reporte_ICB_Mes_en_Curso!$A$7:$B$10,2,0))</f>
        <v>29771591.209999997</v>
      </c>
    </row>
    <row r="254" spans="1:9" x14ac:dyDescent="0.3">
      <c r="A254" t="s">
        <v>21</v>
      </c>
      <c r="B254" t="s">
        <v>22</v>
      </c>
      <c r="C254" t="s">
        <v>90</v>
      </c>
      <c r="D254" t="s">
        <v>7</v>
      </c>
      <c r="E254" s="2">
        <v>33837941</v>
      </c>
      <c r="F254" s="2">
        <v>34115705</v>
      </c>
      <c r="G254" s="2">
        <f>IFERROR(VLOOKUP(A254&amp;B254&amp;C254&amp;D254,'[1]Stock Historico - Dato Fuente I'!$B:$H,6,0),0)</f>
        <v>256426884.486922</v>
      </c>
      <c r="H254" s="2">
        <f>IFERROR(VLOOKUP(A254&amp;B254&amp;C254&amp;D254,'[1]Stock Historico - Dato Fuente I'!$B:$H,7,0),0)</f>
        <v>3137451.9</v>
      </c>
      <c r="I254" s="2">
        <f>F254*31/DAY(VLOOKUP(A254,Reporte_ICB_Mes_en_Curso!$A$7:$B$10,2,0))</f>
        <v>96144259.545454547</v>
      </c>
    </row>
    <row r="255" spans="1:9" x14ac:dyDescent="0.3">
      <c r="A255" t="s">
        <v>21</v>
      </c>
      <c r="B255" t="s">
        <v>22</v>
      </c>
      <c r="C255" t="s">
        <v>88</v>
      </c>
      <c r="D255" t="s">
        <v>84</v>
      </c>
      <c r="E255" s="2">
        <v>3521896</v>
      </c>
      <c r="F255" s="2">
        <v>5265017</v>
      </c>
      <c r="G255" s="2">
        <f>IFERROR(VLOOKUP(A255&amp;B255&amp;C255&amp;D255,'[1]Stock Historico - Dato Fuente I'!$B:$H,6,0),0)</f>
        <v>7727363.7164319996</v>
      </c>
      <c r="H255" s="2">
        <f>IFERROR(VLOOKUP(A255&amp;B255&amp;C255&amp;D255,'[1]Stock Historico - Dato Fuente I'!$B:$H,7,0),0)</f>
        <v>503426.23333299998</v>
      </c>
      <c r="I255" s="2">
        <f>F255*31/DAY(VLOOKUP(A255,Reporte_ICB_Mes_en_Curso!$A$7:$B$10,2,0))</f>
        <v>14837775.181818182</v>
      </c>
    </row>
    <row r="256" spans="1:9" x14ac:dyDescent="0.3">
      <c r="A256" t="s">
        <v>21</v>
      </c>
      <c r="B256" t="s">
        <v>30</v>
      </c>
      <c r="C256" t="s">
        <v>90</v>
      </c>
      <c r="D256" t="s">
        <v>7</v>
      </c>
      <c r="E256" s="2">
        <v>2237433</v>
      </c>
      <c r="F256" s="2">
        <v>2303386</v>
      </c>
      <c r="G256" s="2">
        <f>IFERROR(VLOOKUP(A256&amp;B256&amp;C256&amp;D256,'[1]Stock Historico - Dato Fuente I'!$B:$H,6,0),0)</f>
        <v>10125707.904099001</v>
      </c>
      <c r="H256" s="2">
        <f>IFERROR(VLOOKUP(A256&amp;B256&amp;C256&amp;D256,'[1]Stock Historico - Dato Fuente I'!$B:$H,7,0),0)</f>
        <v>185748.26666600001</v>
      </c>
      <c r="I256" s="2">
        <f>F256*31/DAY(VLOOKUP(A256,Reporte_ICB_Mes_en_Curso!$A$7:$B$10,2,0))</f>
        <v>6491360.5454545459</v>
      </c>
    </row>
    <row r="257" spans="1:9" x14ac:dyDescent="0.3">
      <c r="A257" t="s">
        <v>40</v>
      </c>
      <c r="B257" t="s">
        <v>40</v>
      </c>
      <c r="C257" t="s">
        <v>74</v>
      </c>
      <c r="D257" t="s">
        <v>20</v>
      </c>
      <c r="E257" s="2">
        <v>1728787.1183519999</v>
      </c>
      <c r="F257" s="2">
        <v>3355432.23624</v>
      </c>
      <c r="G257" s="2">
        <f>IFERROR(VLOOKUP(A257&amp;B257&amp;C257&amp;D257,'[1]Stock Historico - Dato Fuente I'!$B:$H,6,0),0)</f>
        <v>13241993.709628001</v>
      </c>
      <c r="H257" s="2">
        <f>IFERROR(VLOOKUP(A257&amp;B257&amp;C257&amp;D257,'[1]Stock Historico - Dato Fuente I'!$B:$H,7,0),0)</f>
        <v>615172.73070399999</v>
      </c>
      <c r="I257" s="2">
        <f>F257*31/DAY(VLOOKUP(A257,Reporte_ICB_Mes_en_Curso!$A$7:$B$10,2,0))</f>
        <v>9456218.120312728</v>
      </c>
    </row>
    <row r="258" spans="1:9" x14ac:dyDescent="0.3">
      <c r="A258" t="s">
        <v>40</v>
      </c>
      <c r="B258" t="s">
        <v>40</v>
      </c>
      <c r="C258" t="s">
        <v>23</v>
      </c>
      <c r="D258" t="s">
        <v>24</v>
      </c>
      <c r="E258" s="2">
        <v>30342508.614767998</v>
      </c>
      <c r="F258" s="2">
        <v>27041095.673424002</v>
      </c>
      <c r="G258" s="2">
        <f>IFERROR(VLOOKUP(A258&amp;B258&amp;C258&amp;D258,'[1]Stock Historico - Dato Fuente I'!$B:$H,6,0),0)</f>
        <v>103860234.51124901</v>
      </c>
      <c r="H258" s="2">
        <f>IFERROR(VLOOKUP(A258&amp;B258&amp;C258&amp;D258,'[1]Stock Historico - Dato Fuente I'!$B:$H,7,0),0)</f>
        <v>2565958.721099</v>
      </c>
      <c r="I258" s="2">
        <f>F258*31/DAY(VLOOKUP(A258,Reporte_ICB_Mes_en_Curso!$A$7:$B$10,2,0))</f>
        <v>76206724.170558557</v>
      </c>
    </row>
    <row r="259" spans="1:9" x14ac:dyDescent="0.3">
      <c r="A259" t="s">
        <v>21</v>
      </c>
      <c r="B259" t="s">
        <v>42</v>
      </c>
      <c r="C259" t="s">
        <v>78</v>
      </c>
      <c r="D259" t="s">
        <v>89</v>
      </c>
      <c r="E259" s="2">
        <v>249915</v>
      </c>
      <c r="F259" s="2">
        <v>121912</v>
      </c>
      <c r="G259" s="2">
        <f>IFERROR(VLOOKUP(A259&amp;B259&amp;C259&amp;D259,'[1]Stock Historico - Dato Fuente I'!$B:$H,6,0),0)</f>
        <v>51999.238080000003</v>
      </c>
      <c r="H259" s="2">
        <f>IFERROR(VLOOKUP(A259&amp;B259&amp;C259&amp;D259,'[1]Stock Historico - Dato Fuente I'!$B:$H,7,0),0)</f>
        <v>23054.400000000001</v>
      </c>
      <c r="I259" s="2">
        <f>F259*31/DAY(VLOOKUP(A259,Reporte_ICB_Mes_en_Curso!$A$7:$B$10,2,0))</f>
        <v>343570.18181818182</v>
      </c>
    </row>
    <row r="260" spans="1:9" x14ac:dyDescent="0.3">
      <c r="A260" t="s">
        <v>4</v>
      </c>
      <c r="B260" t="s">
        <v>53</v>
      </c>
      <c r="C260" t="s">
        <v>18</v>
      </c>
      <c r="D260" t="s">
        <v>15</v>
      </c>
      <c r="E260" s="2">
        <v>295323</v>
      </c>
      <c r="F260" s="2">
        <v>1264790</v>
      </c>
      <c r="G260" s="2">
        <f>IFERROR(VLOOKUP(A260&amp;B260&amp;C260&amp;D260,'[1]Stock Historico - Dato Fuente I'!$B:$H,6,0),0)</f>
        <v>1598904.473304</v>
      </c>
      <c r="H260" s="2">
        <f>IFERROR(VLOOKUP(A260&amp;B260&amp;C260&amp;D260,'[1]Stock Historico - Dato Fuente I'!$B:$H,7,0),0)</f>
        <v>168819.46666599999</v>
      </c>
      <c r="I260" s="2">
        <f>F260*31/DAY(VLOOKUP(A260,Reporte_ICB_Mes_en_Curso!$A$7:$B$10,2,0))</f>
        <v>3920849</v>
      </c>
    </row>
    <row r="261" spans="1:9" x14ac:dyDescent="0.3">
      <c r="A261" t="s">
        <v>16</v>
      </c>
      <c r="B261" t="s">
        <v>17</v>
      </c>
      <c r="C261" t="s">
        <v>77</v>
      </c>
      <c r="D261" t="s">
        <v>29</v>
      </c>
      <c r="E261" s="2">
        <v>0</v>
      </c>
      <c r="F261" s="2">
        <v>13550340.52</v>
      </c>
      <c r="G261" s="2">
        <f>IFERROR(VLOOKUP(A261&amp;B261&amp;C261&amp;D261,'[1]Stock Historico - Dato Fuente I'!$B:$H,6,0),0)</f>
        <v>44010857.232469998</v>
      </c>
      <c r="H261" s="2">
        <f>IFERROR(VLOOKUP(A261&amp;B261&amp;C261&amp;D261,'[1]Stock Historico - Dato Fuente I'!$B:$H,7,0),0)</f>
        <v>1438631.1496659999</v>
      </c>
      <c r="I261" s="2">
        <f>F261*31/DAY(VLOOKUP(A261,Reporte_ICB_Mes_en_Curso!$A$7:$B$10,2,0))</f>
        <v>42006055.612000003</v>
      </c>
    </row>
    <row r="262" spans="1:9" x14ac:dyDescent="0.3">
      <c r="A262" t="s">
        <v>4</v>
      </c>
      <c r="B262" t="s">
        <v>5</v>
      </c>
      <c r="C262" t="s">
        <v>88</v>
      </c>
      <c r="D262" t="s">
        <v>84</v>
      </c>
      <c r="E262" s="2">
        <v>316597</v>
      </c>
      <c r="F262" s="2">
        <v>868288</v>
      </c>
      <c r="G262" s="2">
        <f>IFERROR(VLOOKUP(A262&amp;B262&amp;C262&amp;D262,'[1]Stock Historico - Dato Fuente I'!$B:$H,6,0),0)</f>
        <v>8201498.2496819999</v>
      </c>
      <c r="H262" s="2">
        <f>IFERROR(VLOOKUP(A262&amp;B262&amp;C262&amp;D262,'[1]Stock Historico - Dato Fuente I'!$B:$H,7,0),0)</f>
        <v>79640.566665999999</v>
      </c>
      <c r="I262" s="2">
        <f>F262*31/DAY(VLOOKUP(A262,Reporte_ICB_Mes_en_Curso!$A$7:$B$10,2,0))</f>
        <v>2691692.8</v>
      </c>
    </row>
    <row r="263" spans="1:9" x14ac:dyDescent="0.3">
      <c r="A263" t="s">
        <v>4</v>
      </c>
      <c r="B263" t="s">
        <v>12</v>
      </c>
      <c r="C263" t="s">
        <v>14</v>
      </c>
      <c r="D263" t="s">
        <v>9</v>
      </c>
      <c r="E263" s="2">
        <v>2079295</v>
      </c>
      <c r="F263" s="2">
        <v>1485222</v>
      </c>
      <c r="G263" s="2">
        <f>IFERROR(VLOOKUP(A263&amp;B263&amp;C263&amp;D263,'[1]Stock Historico - Dato Fuente I'!$B:$H,6,0),0)</f>
        <v>6170978.8300160002</v>
      </c>
      <c r="H263" s="2">
        <f>IFERROR(VLOOKUP(A263&amp;B263&amp;C263&amp;D263,'[1]Stock Historico - Dato Fuente I'!$B:$H,7,0),0)</f>
        <v>192125.83333299999</v>
      </c>
      <c r="I263" s="2">
        <f>F263*31/DAY(VLOOKUP(A263,Reporte_ICB_Mes_en_Curso!$A$7:$B$10,2,0))</f>
        <v>4604188.2</v>
      </c>
    </row>
    <row r="264" spans="1:9" x14ac:dyDescent="0.3">
      <c r="A264" t="s">
        <v>4</v>
      </c>
      <c r="B264" t="s">
        <v>53</v>
      </c>
      <c r="C264" t="s">
        <v>43</v>
      </c>
      <c r="D264" t="s">
        <v>44</v>
      </c>
      <c r="E264" s="2">
        <v>0</v>
      </c>
      <c r="F264" s="2">
        <v>6045835</v>
      </c>
      <c r="G264" s="2">
        <f>IFERROR(VLOOKUP(A264&amp;B264&amp;C264&amp;D264,'[1]Stock Historico - Dato Fuente I'!$B:$H,6,0),0)</f>
        <v>90032535.333072007</v>
      </c>
      <c r="H264" s="2">
        <f>IFERROR(VLOOKUP(A264&amp;B264&amp;C264&amp;D264,'[1]Stock Historico - Dato Fuente I'!$B:$H,7,0),0)</f>
        <v>238267.4</v>
      </c>
      <c r="I264" s="2">
        <f>F264*31/DAY(VLOOKUP(A264,Reporte_ICB_Mes_en_Curso!$A$7:$B$10,2,0))</f>
        <v>18742088.5</v>
      </c>
    </row>
    <row r="265" spans="1:9" x14ac:dyDescent="0.3">
      <c r="A265" t="s">
        <v>21</v>
      </c>
      <c r="B265" t="s">
        <v>38</v>
      </c>
      <c r="C265" t="s">
        <v>72</v>
      </c>
      <c r="D265" t="s">
        <v>73</v>
      </c>
      <c r="E265" s="2">
        <v>2172650</v>
      </c>
      <c r="F265" s="2">
        <v>4133315</v>
      </c>
      <c r="G265" s="2">
        <f>IFERROR(VLOOKUP(A265&amp;B265&amp;C265&amp;D265,'[1]Stock Historico - Dato Fuente I'!$B:$H,6,0),0)</f>
        <v>38772558.089668997</v>
      </c>
      <c r="H265" s="2">
        <f>IFERROR(VLOOKUP(A265&amp;B265&amp;C265&amp;D265,'[1]Stock Historico - Dato Fuente I'!$B:$H,7,0),0)</f>
        <v>332813.43333299999</v>
      </c>
      <c r="I265" s="2">
        <f>F265*31/DAY(VLOOKUP(A265,Reporte_ICB_Mes_en_Curso!$A$7:$B$10,2,0))</f>
        <v>11648433.181818182</v>
      </c>
    </row>
    <row r="266" spans="1:9" x14ac:dyDescent="0.3">
      <c r="A266" t="s">
        <v>4</v>
      </c>
      <c r="B266" t="s">
        <v>5</v>
      </c>
      <c r="C266" t="s">
        <v>23</v>
      </c>
      <c r="D266" t="s">
        <v>11</v>
      </c>
      <c r="E266" s="2">
        <v>28087384</v>
      </c>
      <c r="F266" s="2">
        <v>6539168</v>
      </c>
      <c r="G266" s="2">
        <f>IFERROR(VLOOKUP(A266&amp;B266&amp;C266&amp;D266,'[1]Stock Historico - Dato Fuente I'!$B:$H,6,0),0)</f>
        <v>12885804.618505999</v>
      </c>
      <c r="H266" s="2">
        <f>IFERROR(VLOOKUP(A266&amp;B266&amp;C266&amp;D266,'[1]Stock Historico - Dato Fuente I'!$B:$H,7,0),0)</f>
        <v>1037896.133333</v>
      </c>
      <c r="I266" s="2">
        <f>F266*31/DAY(VLOOKUP(A266,Reporte_ICB_Mes_en_Curso!$A$7:$B$10,2,0))</f>
        <v>20271420.800000001</v>
      </c>
    </row>
    <row r="267" spans="1:9" x14ac:dyDescent="0.3">
      <c r="A267" t="s">
        <v>4</v>
      </c>
      <c r="B267" t="s">
        <v>5</v>
      </c>
      <c r="C267" t="s">
        <v>69</v>
      </c>
      <c r="D267" t="s">
        <v>70</v>
      </c>
      <c r="E267" s="2">
        <v>6343622</v>
      </c>
      <c r="F267" s="2">
        <v>5540327</v>
      </c>
      <c r="G267" s="2">
        <f>IFERROR(VLOOKUP(A267&amp;B267&amp;C267&amp;D267,'[1]Stock Historico - Dato Fuente I'!$B:$H,6,0),0)</f>
        <v>17598414.267250001</v>
      </c>
      <c r="H267" s="2">
        <f>IFERROR(VLOOKUP(A267&amp;B267&amp;C267&amp;D267,'[1]Stock Historico - Dato Fuente I'!$B:$H,7,0),0)</f>
        <v>458809.76666600001</v>
      </c>
      <c r="I267" s="2">
        <f>F267*31/DAY(VLOOKUP(A267,Reporte_ICB_Mes_en_Curso!$A$7:$B$10,2,0))</f>
        <v>17175013.699999999</v>
      </c>
    </row>
    <row r="268" spans="1:9" x14ac:dyDescent="0.3">
      <c r="A268" t="s">
        <v>4</v>
      </c>
      <c r="B268" t="s">
        <v>5</v>
      </c>
      <c r="C268" t="s">
        <v>36</v>
      </c>
      <c r="D268" t="s">
        <v>70</v>
      </c>
      <c r="E268" s="2">
        <v>1516443</v>
      </c>
      <c r="F268" s="2">
        <v>3300615</v>
      </c>
      <c r="G268" s="2">
        <f>IFERROR(VLOOKUP(A268&amp;B268&amp;C268&amp;D268,'[1]Stock Historico - Dato Fuente I'!$B:$H,6,0),0)</f>
        <v>5823587.3171960004</v>
      </c>
      <c r="H268" s="2">
        <f>IFERROR(VLOOKUP(A268&amp;B268&amp;C268&amp;D268,'[1]Stock Historico - Dato Fuente I'!$B:$H,7,0),0)</f>
        <v>355511.83333300002</v>
      </c>
      <c r="I268" s="2">
        <f>F268*31/DAY(VLOOKUP(A268,Reporte_ICB_Mes_en_Curso!$A$7:$B$10,2,0))</f>
        <v>10231906.5</v>
      </c>
    </row>
    <row r="269" spans="1:9" x14ac:dyDescent="0.3">
      <c r="A269" t="s">
        <v>16</v>
      </c>
      <c r="B269" t="s">
        <v>46</v>
      </c>
      <c r="C269" t="s">
        <v>34</v>
      </c>
      <c r="D269" t="s">
        <v>35</v>
      </c>
      <c r="E269" s="2">
        <v>6642359.4400000004</v>
      </c>
      <c r="F269" s="2">
        <v>5099559.5199999996</v>
      </c>
      <c r="G269" s="2">
        <f>IFERROR(VLOOKUP(A269&amp;B269&amp;C269&amp;D269,'[1]Stock Historico - Dato Fuente I'!$B:$H,6,0),0)</f>
        <v>23832447.265981</v>
      </c>
      <c r="H269" s="2">
        <f>IFERROR(VLOOKUP(A269&amp;B269&amp;C269&amp;D269,'[1]Stock Historico - Dato Fuente I'!$B:$H,7,0),0)</f>
        <v>596620.59433300002</v>
      </c>
      <c r="I269" s="2">
        <f>F269*31/DAY(VLOOKUP(A269,Reporte_ICB_Mes_en_Curso!$A$7:$B$10,2,0))</f>
        <v>15808634.511999998</v>
      </c>
    </row>
    <row r="270" spans="1:9" x14ac:dyDescent="0.3">
      <c r="A270" t="s">
        <v>40</v>
      </c>
      <c r="B270" t="s">
        <v>40</v>
      </c>
      <c r="C270" t="s">
        <v>6</v>
      </c>
      <c r="D270" t="s">
        <v>7</v>
      </c>
      <c r="E270" s="2">
        <v>2804955.013392</v>
      </c>
      <c r="F270" s="2">
        <v>2462774.3958720001</v>
      </c>
      <c r="G270" s="2">
        <f>IFERROR(VLOOKUP(A270&amp;B270&amp;C270&amp;D270,'[1]Stock Historico - Dato Fuente I'!$B:$H,6,0),0)</f>
        <v>19624412.015319001</v>
      </c>
      <c r="H270" s="2">
        <f>IFERROR(VLOOKUP(A270&amp;B270&amp;C270&amp;D270,'[1]Stock Historico - Dato Fuente I'!$B:$H,7,0),0)</f>
        <v>301652.69683299999</v>
      </c>
      <c r="I270" s="2">
        <f>F270*31/DAY(VLOOKUP(A270,Reporte_ICB_Mes_en_Curso!$A$7:$B$10,2,0))</f>
        <v>6940546.0247301823</v>
      </c>
    </row>
    <row r="271" spans="1:9" x14ac:dyDescent="0.3">
      <c r="A271" t="s">
        <v>16</v>
      </c>
      <c r="B271" t="s">
        <v>46</v>
      </c>
      <c r="C271" t="s">
        <v>106</v>
      </c>
      <c r="D271" t="s">
        <v>37</v>
      </c>
      <c r="E271" s="2">
        <v>520195.69</v>
      </c>
      <c r="F271" s="2">
        <v>0</v>
      </c>
      <c r="G271" s="2">
        <f>IFERROR(VLOOKUP(A271&amp;B271&amp;C271&amp;D271,'[1]Stock Historico - Dato Fuente I'!$B:$H,6,0),0)</f>
        <v>70668.72</v>
      </c>
      <c r="H271" s="2">
        <f>IFERROR(VLOOKUP(A271&amp;B271&amp;C271&amp;D271,'[1]Stock Historico - Dato Fuente I'!$B:$H,7,0),0)</f>
        <v>32.716999999999999</v>
      </c>
      <c r="I271" s="2">
        <f>F271*31/DAY(VLOOKUP(A271,Reporte_ICB_Mes_en_Curso!$A$7:$B$10,2,0))</f>
        <v>0</v>
      </c>
    </row>
    <row r="272" spans="1:9" x14ac:dyDescent="0.3">
      <c r="A272" t="s">
        <v>21</v>
      </c>
      <c r="B272" t="s">
        <v>38</v>
      </c>
      <c r="C272" t="s">
        <v>107</v>
      </c>
      <c r="D272" t="s">
        <v>84</v>
      </c>
      <c r="E272" s="2">
        <v>1873400</v>
      </c>
      <c r="F272" s="2">
        <v>1655655</v>
      </c>
      <c r="G272" s="2">
        <f>IFERROR(VLOOKUP(A272&amp;B272&amp;C272&amp;D272,'[1]Stock Historico - Dato Fuente I'!$B:$H,6,0),0)</f>
        <v>37960288.908627003</v>
      </c>
      <c r="H272" s="2">
        <f>IFERROR(VLOOKUP(A272&amp;B272&amp;C272&amp;D272,'[1]Stock Historico - Dato Fuente I'!$B:$H,7,0),0)</f>
        <v>174240.63333300001</v>
      </c>
      <c r="I272" s="2">
        <f>F272*31/DAY(VLOOKUP(A272,Reporte_ICB_Mes_en_Curso!$A$7:$B$10,2,0))</f>
        <v>4665936.8181818184</v>
      </c>
    </row>
    <row r="273" spans="1:9" x14ac:dyDescent="0.3">
      <c r="A273" t="s">
        <v>21</v>
      </c>
      <c r="B273" t="s">
        <v>42</v>
      </c>
      <c r="C273" t="s">
        <v>60</v>
      </c>
      <c r="D273" t="s">
        <v>32</v>
      </c>
      <c r="E273" s="2">
        <v>1182738</v>
      </c>
      <c r="F273" s="2">
        <v>388236</v>
      </c>
      <c r="G273" s="2">
        <f>IFERROR(VLOOKUP(A273&amp;B273&amp;C273&amp;D273,'[1]Stock Historico - Dato Fuente I'!$B:$H,6,0),0)</f>
        <v>3658133.1869199998</v>
      </c>
      <c r="H273" s="2">
        <f>IFERROR(VLOOKUP(A273&amp;B273&amp;C273&amp;D273,'[1]Stock Historico - Dato Fuente I'!$B:$H,7,0),0)</f>
        <v>56101.366666000002</v>
      </c>
      <c r="I273" s="2">
        <f>F273*31/DAY(VLOOKUP(A273,Reporte_ICB_Mes_en_Curso!$A$7:$B$10,2,0))</f>
        <v>1094119.6363636365</v>
      </c>
    </row>
    <row r="274" spans="1:9" x14ac:dyDescent="0.3">
      <c r="A274" t="s">
        <v>4</v>
      </c>
      <c r="B274" t="s">
        <v>5</v>
      </c>
      <c r="C274" t="s">
        <v>45</v>
      </c>
      <c r="D274" t="s">
        <v>29</v>
      </c>
      <c r="E274" s="2">
        <v>7742836</v>
      </c>
      <c r="F274" s="2">
        <v>9266599</v>
      </c>
      <c r="G274" s="2">
        <f>IFERROR(VLOOKUP(A274&amp;B274&amp;C274&amp;D274,'[1]Stock Historico - Dato Fuente I'!$B:$H,6,0),0)</f>
        <v>52808612.380236998</v>
      </c>
      <c r="H274" s="2">
        <f>IFERROR(VLOOKUP(A274&amp;B274&amp;C274&amp;D274,'[1]Stock Historico - Dato Fuente I'!$B:$H,7,0),0)</f>
        <v>832998.43333300005</v>
      </c>
      <c r="I274" s="2">
        <f>F274*31/DAY(VLOOKUP(A274,Reporte_ICB_Mes_en_Curso!$A$7:$B$10,2,0))</f>
        <v>28726456.899999999</v>
      </c>
    </row>
    <row r="275" spans="1:9" x14ac:dyDescent="0.3">
      <c r="A275" t="s">
        <v>40</v>
      </c>
      <c r="B275" t="s">
        <v>40</v>
      </c>
      <c r="C275" t="s">
        <v>57</v>
      </c>
      <c r="D275" t="s">
        <v>11</v>
      </c>
      <c r="E275" s="2">
        <v>0</v>
      </c>
      <c r="F275" s="2">
        <v>1402375.8</v>
      </c>
      <c r="G275" s="2">
        <f>IFERROR(VLOOKUP(A275&amp;B275&amp;C275&amp;D275,'[1]Stock Historico - Dato Fuente I'!$B:$H,6,0),0)</f>
        <v>9725817.2848320007</v>
      </c>
      <c r="H275" s="2">
        <f>IFERROR(VLOOKUP(A275&amp;B275&amp;C275&amp;D275,'[1]Stock Historico - Dato Fuente I'!$B:$H,7,0),0)</f>
        <v>296207.12800000003</v>
      </c>
      <c r="I275" s="2">
        <f>F275*31/DAY(VLOOKUP(A275,Reporte_ICB_Mes_en_Curso!$A$7:$B$10,2,0))</f>
        <v>3952149.9818181824</v>
      </c>
    </row>
    <row r="276" spans="1:9" x14ac:dyDescent="0.3">
      <c r="A276" t="s">
        <v>21</v>
      </c>
      <c r="B276" t="s">
        <v>50</v>
      </c>
      <c r="C276" t="s">
        <v>72</v>
      </c>
      <c r="D276" t="s">
        <v>73</v>
      </c>
      <c r="E276" s="2">
        <v>1723</v>
      </c>
      <c r="F276" s="2">
        <v>17723</v>
      </c>
      <c r="G276" s="2">
        <f>IFERROR(VLOOKUP(A276&amp;B276&amp;C276&amp;D276,'[1]Stock Historico - Dato Fuente I'!$B:$H,6,0),0)</f>
        <v>380114.49999500002</v>
      </c>
      <c r="H276" s="2">
        <f>IFERROR(VLOOKUP(A276&amp;B276&amp;C276&amp;D276,'[1]Stock Historico - Dato Fuente I'!$B:$H,7,0),0)</f>
        <v>590.76666599999999</v>
      </c>
      <c r="I276" s="2">
        <f>F276*31/DAY(VLOOKUP(A276,Reporte_ICB_Mes_en_Curso!$A$7:$B$10,2,0))</f>
        <v>49946.63636363636</v>
      </c>
    </row>
    <row r="277" spans="1:9" x14ac:dyDescent="0.3">
      <c r="A277" t="s">
        <v>21</v>
      </c>
      <c r="B277" t="s">
        <v>42</v>
      </c>
      <c r="C277" t="s">
        <v>98</v>
      </c>
      <c r="D277" t="s">
        <v>99</v>
      </c>
      <c r="E277" s="2">
        <v>401130</v>
      </c>
      <c r="F277" s="2">
        <v>751629</v>
      </c>
      <c r="G277" s="2">
        <f>IFERROR(VLOOKUP(A277&amp;B277&amp;C277&amp;D277,'[1]Stock Historico - Dato Fuente I'!$B:$H,6,0),0)</f>
        <v>5103928</v>
      </c>
      <c r="H277" s="2">
        <f>IFERROR(VLOOKUP(A277&amp;B277&amp;C277&amp;D277,'[1]Stock Historico - Dato Fuente I'!$B:$H,7,0),0)</f>
        <v>53103.333333000002</v>
      </c>
      <c r="I277" s="2">
        <f>F277*31/DAY(VLOOKUP(A277,Reporte_ICB_Mes_en_Curso!$A$7:$B$10,2,0))</f>
        <v>2118227.1818181816</v>
      </c>
    </row>
    <row r="278" spans="1:9" x14ac:dyDescent="0.3">
      <c r="A278" t="s">
        <v>21</v>
      </c>
      <c r="B278" t="s">
        <v>21</v>
      </c>
      <c r="C278" t="s">
        <v>68</v>
      </c>
      <c r="D278" t="s">
        <v>49</v>
      </c>
      <c r="E278" s="2">
        <v>0</v>
      </c>
      <c r="F278" s="2">
        <v>1932</v>
      </c>
      <c r="G278" s="2">
        <f>IFERROR(VLOOKUP(A278&amp;B278&amp;C278&amp;D278,'[1]Stock Historico - Dato Fuente I'!$B:$H,6,0),0)</f>
        <v>0</v>
      </c>
      <c r="H278" s="2">
        <f>IFERROR(VLOOKUP(A278&amp;B278&amp;C278&amp;D278,'[1]Stock Historico - Dato Fuente I'!$B:$H,7,0),0)</f>
        <v>1481.2</v>
      </c>
      <c r="I278" s="2">
        <f>F278*31/DAY(VLOOKUP(A278,Reporte_ICB_Mes_en_Curso!$A$7:$B$10,2,0))</f>
        <v>5444.727272727273</v>
      </c>
    </row>
    <row r="279" spans="1:9" x14ac:dyDescent="0.3">
      <c r="A279" t="s">
        <v>4</v>
      </c>
      <c r="B279" t="s">
        <v>5</v>
      </c>
      <c r="C279" t="s">
        <v>18</v>
      </c>
      <c r="D279" t="s">
        <v>9</v>
      </c>
      <c r="E279" s="2">
        <v>14248664</v>
      </c>
      <c r="F279" s="2">
        <v>11699984</v>
      </c>
      <c r="G279" s="2">
        <f>IFERROR(VLOOKUP(A279&amp;B279&amp;C279&amp;D279,'[1]Stock Historico - Dato Fuente I'!$B:$H,6,0),0)</f>
        <v>21534969.581776001</v>
      </c>
      <c r="H279" s="2">
        <f>IFERROR(VLOOKUP(A279&amp;B279&amp;C279&amp;D279,'[1]Stock Historico - Dato Fuente I'!$B:$H,7,0),0)</f>
        <v>1204260.466666</v>
      </c>
      <c r="I279" s="2">
        <f>F279*31/DAY(VLOOKUP(A279,Reporte_ICB_Mes_en_Curso!$A$7:$B$10,2,0))</f>
        <v>36269950.399999999</v>
      </c>
    </row>
    <row r="280" spans="1:9" x14ac:dyDescent="0.3">
      <c r="A280" t="s">
        <v>4</v>
      </c>
      <c r="B280" t="s">
        <v>5</v>
      </c>
      <c r="C280" t="s">
        <v>108</v>
      </c>
      <c r="D280" t="s">
        <v>11</v>
      </c>
      <c r="E280" s="2">
        <v>5433992</v>
      </c>
      <c r="F280" s="2">
        <v>6622956</v>
      </c>
      <c r="G280" s="2">
        <f>IFERROR(VLOOKUP(A280&amp;B280&amp;C280&amp;D280,'[1]Stock Historico - Dato Fuente I'!$B:$H,6,0),0)</f>
        <v>29273273.702463999</v>
      </c>
      <c r="H280" s="2">
        <f>IFERROR(VLOOKUP(A280&amp;B280&amp;C280&amp;D280,'[1]Stock Historico - Dato Fuente I'!$B:$H,7,0),0)</f>
        <v>1153504.8333330001</v>
      </c>
      <c r="I280" s="2">
        <f>F280*31/DAY(VLOOKUP(A280,Reporte_ICB_Mes_en_Curso!$A$7:$B$10,2,0))</f>
        <v>20531163.600000001</v>
      </c>
    </row>
    <row r="281" spans="1:9" x14ac:dyDescent="0.3">
      <c r="A281" t="s">
        <v>4</v>
      </c>
      <c r="B281" t="s">
        <v>12</v>
      </c>
      <c r="C281" t="s">
        <v>87</v>
      </c>
      <c r="D281" t="s">
        <v>37</v>
      </c>
      <c r="E281" s="2">
        <v>340217</v>
      </c>
      <c r="F281" s="2">
        <v>412851</v>
      </c>
      <c r="G281" s="2">
        <f>IFERROR(VLOOKUP(A281&amp;B281&amp;C281&amp;D281,'[1]Stock Historico - Dato Fuente I'!$B:$H,6,0),0)</f>
        <v>10599031.124011001</v>
      </c>
      <c r="H281" s="2">
        <f>IFERROR(VLOOKUP(A281&amp;B281&amp;C281&amp;D281,'[1]Stock Historico - Dato Fuente I'!$B:$H,7,0),0)</f>
        <v>50179.466666</v>
      </c>
      <c r="I281" s="2">
        <f>F281*31/DAY(VLOOKUP(A281,Reporte_ICB_Mes_en_Curso!$A$7:$B$10,2,0))</f>
        <v>1279838.1000000001</v>
      </c>
    </row>
    <row r="282" spans="1:9" x14ac:dyDescent="0.3">
      <c r="A282" t="s">
        <v>16</v>
      </c>
      <c r="B282" t="s">
        <v>17</v>
      </c>
      <c r="C282" t="s">
        <v>94</v>
      </c>
      <c r="D282" t="s">
        <v>11</v>
      </c>
      <c r="E282" s="2">
        <v>911276.11</v>
      </c>
      <c r="F282" s="2">
        <v>874006.55</v>
      </c>
      <c r="G282" s="2">
        <f>IFERROR(VLOOKUP(A282&amp;B282&amp;C282&amp;D282,'[1]Stock Historico - Dato Fuente I'!$B:$H,6,0),0)</f>
        <v>1608402.3929880001</v>
      </c>
      <c r="H282" s="2">
        <f>IFERROR(VLOOKUP(A282&amp;B282&amp;C282&amp;D282,'[1]Stock Historico - Dato Fuente I'!$B:$H,7,0),0)</f>
        <v>85583.382666000005</v>
      </c>
      <c r="I282" s="2">
        <f>F282*31/DAY(VLOOKUP(A282,Reporte_ICB_Mes_en_Curso!$A$7:$B$10,2,0))</f>
        <v>2709420.3050000002</v>
      </c>
    </row>
    <row r="283" spans="1:9" x14ac:dyDescent="0.3">
      <c r="A283" t="s">
        <v>21</v>
      </c>
      <c r="B283" t="s">
        <v>38</v>
      </c>
      <c r="C283" t="s">
        <v>41</v>
      </c>
      <c r="D283" t="s">
        <v>15</v>
      </c>
      <c r="E283" s="2">
        <v>422303</v>
      </c>
      <c r="F283" s="2">
        <v>767674</v>
      </c>
      <c r="G283" s="2">
        <f>IFERROR(VLOOKUP(A283&amp;B283&amp;C283&amp;D283,'[1]Stock Historico - Dato Fuente I'!$B:$H,6,0),0)</f>
        <v>582790.68934899999</v>
      </c>
      <c r="H283" s="2">
        <f>IFERROR(VLOOKUP(A283&amp;B283&amp;C283&amp;D283,'[1]Stock Historico - Dato Fuente I'!$B:$H,7,0),0)</f>
        <v>80135</v>
      </c>
      <c r="I283" s="2">
        <f>F283*31/DAY(VLOOKUP(A283,Reporte_ICB_Mes_en_Curso!$A$7:$B$10,2,0))</f>
        <v>2163444.9090909092</v>
      </c>
    </row>
    <row r="284" spans="1:9" x14ac:dyDescent="0.3">
      <c r="A284" t="s">
        <v>21</v>
      </c>
      <c r="B284" t="s">
        <v>42</v>
      </c>
      <c r="C284" t="s">
        <v>85</v>
      </c>
      <c r="D284" t="s">
        <v>32</v>
      </c>
      <c r="E284" s="2">
        <v>237808</v>
      </c>
      <c r="F284" s="2">
        <v>91176</v>
      </c>
      <c r="G284" s="2">
        <f>IFERROR(VLOOKUP(A284&amp;B284&amp;C284&amp;D284,'[1]Stock Historico - Dato Fuente I'!$B:$H,6,0),0)</f>
        <v>732552</v>
      </c>
      <c r="H284" s="2">
        <f>IFERROR(VLOOKUP(A284&amp;B284&amp;C284&amp;D284,'[1]Stock Historico - Dato Fuente I'!$B:$H,7,0),0)</f>
        <v>9222.4</v>
      </c>
      <c r="I284" s="2">
        <f>F284*31/DAY(VLOOKUP(A284,Reporte_ICB_Mes_en_Curso!$A$7:$B$10,2,0))</f>
        <v>256950.54545454544</v>
      </c>
    </row>
    <row r="285" spans="1:9" x14ac:dyDescent="0.3">
      <c r="A285" t="s">
        <v>21</v>
      </c>
      <c r="B285" t="s">
        <v>42</v>
      </c>
      <c r="C285" t="s">
        <v>109</v>
      </c>
      <c r="D285" t="s">
        <v>27</v>
      </c>
      <c r="E285" s="2">
        <v>500335</v>
      </c>
      <c r="F285" s="2">
        <v>560508</v>
      </c>
      <c r="G285" s="2">
        <f>IFERROR(VLOOKUP(A285&amp;B285&amp;C285&amp;D285,'[1]Stock Historico - Dato Fuente I'!$B:$H,6,0),0)</f>
        <v>2601540.4985759999</v>
      </c>
      <c r="H285" s="2">
        <f>IFERROR(VLOOKUP(A285&amp;B285&amp;C285&amp;D285,'[1]Stock Historico - Dato Fuente I'!$B:$H,7,0),0)</f>
        <v>48532.2</v>
      </c>
      <c r="I285" s="2">
        <f>F285*31/DAY(VLOOKUP(A285,Reporte_ICB_Mes_en_Curso!$A$7:$B$10,2,0))</f>
        <v>1579613.4545454546</v>
      </c>
    </row>
    <row r="286" spans="1:9" x14ac:dyDescent="0.3">
      <c r="A286" t="s">
        <v>21</v>
      </c>
      <c r="B286" t="s">
        <v>42</v>
      </c>
      <c r="C286" t="s">
        <v>56</v>
      </c>
      <c r="D286" t="s">
        <v>11</v>
      </c>
      <c r="E286" s="2">
        <v>2504135</v>
      </c>
      <c r="F286" s="2">
        <v>797017</v>
      </c>
      <c r="G286" s="2">
        <f>IFERROR(VLOOKUP(A286&amp;B286&amp;C286&amp;D286,'[1]Stock Historico - Dato Fuente I'!$B:$H,6,0),0)</f>
        <v>3545239</v>
      </c>
      <c r="H286" s="2">
        <f>IFERROR(VLOOKUP(A286&amp;B286&amp;C286&amp;D286,'[1]Stock Historico - Dato Fuente I'!$B:$H,7,0),0)</f>
        <v>89139.133333000005</v>
      </c>
      <c r="I286" s="2">
        <f>F286*31/DAY(VLOOKUP(A286,Reporte_ICB_Mes_en_Curso!$A$7:$B$10,2,0))</f>
        <v>2246138.8181818184</v>
      </c>
    </row>
    <row r="287" spans="1:9" x14ac:dyDescent="0.3">
      <c r="A287" t="s">
        <v>4</v>
      </c>
      <c r="B287" t="s">
        <v>5</v>
      </c>
      <c r="C287" t="s">
        <v>41</v>
      </c>
      <c r="D287" t="s">
        <v>62</v>
      </c>
      <c r="E287" s="2">
        <v>1629882</v>
      </c>
      <c r="F287" s="2">
        <v>761210</v>
      </c>
      <c r="G287" s="2">
        <f>IFERROR(VLOOKUP(A287&amp;B287&amp;C287&amp;D287,'[1]Stock Historico - Dato Fuente I'!$B:$H,6,0),0)</f>
        <v>3698238.4303649999</v>
      </c>
      <c r="H287" s="2">
        <f>IFERROR(VLOOKUP(A287&amp;B287&amp;C287&amp;D287,'[1]Stock Historico - Dato Fuente I'!$B:$H,7,0),0)</f>
        <v>91031.266665999996</v>
      </c>
      <c r="I287" s="2">
        <f>F287*31/DAY(VLOOKUP(A287,Reporte_ICB_Mes_en_Curso!$A$7:$B$10,2,0))</f>
        <v>2359751</v>
      </c>
    </row>
    <row r="288" spans="1:9" x14ac:dyDescent="0.3">
      <c r="A288" t="s">
        <v>16</v>
      </c>
      <c r="B288" t="s">
        <v>17</v>
      </c>
      <c r="C288" t="s">
        <v>23</v>
      </c>
      <c r="D288" t="s">
        <v>11</v>
      </c>
      <c r="E288" s="2">
        <v>5101580.1399999997</v>
      </c>
      <c r="F288" s="2">
        <v>3530328.26</v>
      </c>
      <c r="G288" s="2">
        <f>IFERROR(VLOOKUP(A288&amp;B288&amp;C288&amp;D288,'[1]Stock Historico - Dato Fuente I'!$B:$H,6,0),0)</f>
        <v>5477162.2146279998</v>
      </c>
      <c r="H288" s="2">
        <f>IFERROR(VLOOKUP(A288&amp;B288&amp;C288&amp;D288,'[1]Stock Historico - Dato Fuente I'!$B:$H,7,0),0)</f>
        <v>413427.387666</v>
      </c>
      <c r="I288" s="2">
        <f>F288*31/DAY(VLOOKUP(A288,Reporte_ICB_Mes_en_Curso!$A$7:$B$10,2,0))</f>
        <v>10944017.605999999</v>
      </c>
    </row>
    <row r="289" spans="1:9" x14ac:dyDescent="0.3">
      <c r="A289" t="s">
        <v>21</v>
      </c>
      <c r="B289" t="s">
        <v>50</v>
      </c>
      <c r="C289" t="s">
        <v>47</v>
      </c>
      <c r="D289" t="s">
        <v>9</v>
      </c>
      <c r="E289" s="2">
        <v>8347127</v>
      </c>
      <c r="F289" s="2">
        <v>14826999</v>
      </c>
      <c r="G289" s="2">
        <f>IFERROR(VLOOKUP(A289&amp;B289&amp;C289&amp;D289,'[1]Stock Historico - Dato Fuente I'!$B:$H,6,0),0)</f>
        <v>12580813.367106</v>
      </c>
      <c r="H289" s="2">
        <f>IFERROR(VLOOKUP(A289&amp;B289&amp;C289&amp;D289,'[1]Stock Historico - Dato Fuente I'!$B:$H,7,0),0)</f>
        <v>1518933.3</v>
      </c>
      <c r="I289" s="2">
        <f>F289*31/DAY(VLOOKUP(A289,Reporte_ICB_Mes_en_Curso!$A$7:$B$10,2,0))</f>
        <v>41785179</v>
      </c>
    </row>
    <row r="290" spans="1:9" x14ac:dyDescent="0.3">
      <c r="A290" t="s">
        <v>4</v>
      </c>
      <c r="B290" t="s">
        <v>53</v>
      </c>
      <c r="C290" t="s">
        <v>23</v>
      </c>
      <c r="D290" t="s">
        <v>24</v>
      </c>
      <c r="E290" s="2">
        <v>4436799</v>
      </c>
      <c r="F290" s="2">
        <v>3802768</v>
      </c>
      <c r="G290" s="2">
        <f>IFERROR(VLOOKUP(A290&amp;B290&amp;C290&amp;D290,'[1]Stock Historico - Dato Fuente I'!$B:$H,6,0),0)</f>
        <v>59141469.455866002</v>
      </c>
      <c r="H290" s="2">
        <f>IFERROR(VLOOKUP(A290&amp;B290&amp;C290&amp;D290,'[1]Stock Historico - Dato Fuente I'!$B:$H,7,0),0)</f>
        <v>753104.86666599999</v>
      </c>
      <c r="I290" s="2">
        <f>F290*31/DAY(VLOOKUP(A290,Reporte_ICB_Mes_en_Curso!$A$7:$B$10,2,0))</f>
        <v>11788580.800000001</v>
      </c>
    </row>
    <row r="291" spans="1:9" x14ac:dyDescent="0.3">
      <c r="A291" t="s">
        <v>21</v>
      </c>
      <c r="B291" t="s">
        <v>38</v>
      </c>
      <c r="C291" t="s">
        <v>47</v>
      </c>
      <c r="D291" t="s">
        <v>9</v>
      </c>
      <c r="E291" s="2">
        <v>2698737</v>
      </c>
      <c r="F291" s="2">
        <v>6575870</v>
      </c>
      <c r="G291" s="2">
        <f>IFERROR(VLOOKUP(A291&amp;B291&amp;C291&amp;D291,'[1]Stock Historico - Dato Fuente I'!$B:$H,6,0),0)</f>
        <v>6175499.1869170005</v>
      </c>
      <c r="H291" s="2">
        <f>IFERROR(VLOOKUP(A291&amp;B291&amp;C291&amp;D291,'[1]Stock Historico - Dato Fuente I'!$B:$H,7,0),0)</f>
        <v>661400.83333299996</v>
      </c>
      <c r="I291" s="2">
        <f>F291*31/DAY(VLOOKUP(A291,Reporte_ICB_Mes_en_Curso!$A$7:$B$10,2,0))</f>
        <v>18531997.272727273</v>
      </c>
    </row>
    <row r="292" spans="1:9" x14ac:dyDescent="0.3">
      <c r="A292" t="s">
        <v>21</v>
      </c>
      <c r="B292" t="s">
        <v>22</v>
      </c>
      <c r="C292" t="s">
        <v>108</v>
      </c>
      <c r="D292" t="s">
        <v>11</v>
      </c>
      <c r="E292" s="2">
        <v>8560201</v>
      </c>
      <c r="F292" s="2">
        <v>6069316</v>
      </c>
      <c r="G292" s="2">
        <f>IFERROR(VLOOKUP(A292&amp;B292&amp;C292&amp;D292,'[1]Stock Historico - Dato Fuente I'!$B:$H,6,0),0)</f>
        <v>5770757.3729280001</v>
      </c>
      <c r="H292" s="2">
        <f>IFERROR(VLOOKUP(A292&amp;B292&amp;C292&amp;D292,'[1]Stock Historico - Dato Fuente I'!$B:$H,7,0),0)</f>
        <v>768629.16666600003</v>
      </c>
      <c r="I292" s="2">
        <f>F292*31/DAY(VLOOKUP(A292,Reporte_ICB_Mes_en_Curso!$A$7:$B$10,2,0))</f>
        <v>17104436</v>
      </c>
    </row>
    <row r="293" spans="1:9" x14ac:dyDescent="0.3">
      <c r="A293" t="s">
        <v>21</v>
      </c>
      <c r="B293" t="s">
        <v>21</v>
      </c>
      <c r="C293" t="s">
        <v>33</v>
      </c>
      <c r="D293" t="s">
        <v>15</v>
      </c>
      <c r="E293" s="2">
        <v>0</v>
      </c>
      <c r="F293" s="2">
        <v>36800</v>
      </c>
      <c r="G293" s="2">
        <f>IFERROR(VLOOKUP(A293&amp;B293&amp;C293&amp;D293,'[1]Stock Historico - Dato Fuente I'!$B:$H,6,0),0)</f>
        <v>25174.670192000001</v>
      </c>
      <c r="H293" s="2">
        <f>IFERROR(VLOOKUP(A293&amp;B293&amp;C293&amp;D293,'[1]Stock Historico - Dato Fuente I'!$B:$H,7,0),0)</f>
        <v>7724.6</v>
      </c>
      <c r="I293" s="2">
        <f>F293*31/DAY(VLOOKUP(A293,Reporte_ICB_Mes_en_Curso!$A$7:$B$10,2,0))</f>
        <v>103709.09090909091</v>
      </c>
    </row>
    <row r="294" spans="1:9" x14ac:dyDescent="0.3">
      <c r="A294" t="s">
        <v>16</v>
      </c>
      <c r="B294" t="s">
        <v>46</v>
      </c>
      <c r="C294" t="s">
        <v>81</v>
      </c>
      <c r="D294" t="s">
        <v>82</v>
      </c>
      <c r="E294" s="2">
        <v>0</v>
      </c>
      <c r="F294" s="2">
        <v>5074677.17</v>
      </c>
      <c r="G294" s="2">
        <f>IFERROR(VLOOKUP(A294&amp;B294&amp;C294&amp;D294,'[1]Stock Historico - Dato Fuente I'!$B:$H,6,0),0)</f>
        <v>9743084.0827309992</v>
      </c>
      <c r="H294" s="2">
        <f>IFERROR(VLOOKUP(A294&amp;B294&amp;C294&amp;D294,'[1]Stock Historico - Dato Fuente I'!$B:$H,7,0),0)</f>
        <v>465500.74766599998</v>
      </c>
      <c r="I294" s="2">
        <f>F294*31/DAY(VLOOKUP(A294,Reporte_ICB_Mes_en_Curso!$A$7:$B$10,2,0))</f>
        <v>15731499.227000002</v>
      </c>
    </row>
    <row r="295" spans="1:9" x14ac:dyDescent="0.3">
      <c r="A295" t="s">
        <v>4</v>
      </c>
      <c r="B295" t="s">
        <v>12</v>
      </c>
      <c r="C295" t="s">
        <v>56</v>
      </c>
      <c r="D295" t="s">
        <v>11</v>
      </c>
      <c r="E295" s="2">
        <v>4808584</v>
      </c>
      <c r="F295" s="2">
        <v>1746493</v>
      </c>
      <c r="G295" s="2">
        <f>IFERROR(VLOOKUP(A295&amp;B295&amp;C295&amp;D295,'[1]Stock Historico - Dato Fuente I'!$B:$H,6,0),0)</f>
        <v>16157763.438417001</v>
      </c>
      <c r="H295" s="2">
        <f>IFERROR(VLOOKUP(A295&amp;B295&amp;C295&amp;D295,'[1]Stock Historico - Dato Fuente I'!$B:$H,7,0),0)</f>
        <v>260006.83333299999</v>
      </c>
      <c r="I295" s="2">
        <f>F295*31/DAY(VLOOKUP(A295,Reporte_ICB_Mes_en_Curso!$A$7:$B$10,2,0))</f>
        <v>5414128.2999999998</v>
      </c>
    </row>
    <row r="296" spans="1:9" x14ac:dyDescent="0.3">
      <c r="A296" t="s">
        <v>16</v>
      </c>
      <c r="B296" t="s">
        <v>17</v>
      </c>
      <c r="C296" t="s">
        <v>107</v>
      </c>
      <c r="D296" t="s">
        <v>84</v>
      </c>
      <c r="E296" s="2">
        <v>7164069.2300000004</v>
      </c>
      <c r="F296" s="2">
        <v>6469722.25</v>
      </c>
      <c r="G296" s="2">
        <f>IFERROR(VLOOKUP(A296&amp;B296&amp;C296&amp;D296,'[1]Stock Historico - Dato Fuente I'!$B:$H,6,0),0)</f>
        <v>21575393.075780001</v>
      </c>
      <c r="H296" s="2">
        <f>IFERROR(VLOOKUP(A296&amp;B296&amp;C296&amp;D296,'[1]Stock Historico - Dato Fuente I'!$B:$H,7,0),0)</f>
        <v>636372.76699999999</v>
      </c>
      <c r="I296" s="2">
        <f>F296*31/DAY(VLOOKUP(A296,Reporte_ICB_Mes_en_Curso!$A$7:$B$10,2,0))</f>
        <v>20056138.975000001</v>
      </c>
    </row>
    <row r="297" spans="1:9" x14ac:dyDescent="0.3">
      <c r="A297" t="s">
        <v>40</v>
      </c>
      <c r="B297" t="s">
        <v>40</v>
      </c>
      <c r="C297" t="s">
        <v>63</v>
      </c>
      <c r="D297" t="s">
        <v>32</v>
      </c>
      <c r="E297" s="2">
        <v>0</v>
      </c>
      <c r="F297" s="2">
        <v>972468.75196799997</v>
      </c>
      <c r="G297" s="2">
        <f>IFERROR(VLOOKUP(A297&amp;B297&amp;C297&amp;D297,'[1]Stock Historico - Dato Fuente I'!$B:$H,6,0),0)</f>
        <v>2148935.2356210002</v>
      </c>
      <c r="H297" s="2">
        <f>IFERROR(VLOOKUP(A297&amp;B297&amp;C297&amp;D297,'[1]Stock Historico - Dato Fuente I'!$B:$H,7,0),0)</f>
        <v>129548.690756</v>
      </c>
      <c r="I297" s="2">
        <f>F297*31/DAY(VLOOKUP(A297,Reporte_ICB_Mes_en_Curso!$A$7:$B$10,2,0))</f>
        <v>2740593.7555461819</v>
      </c>
    </row>
    <row r="298" spans="1:9" x14ac:dyDescent="0.3">
      <c r="A298" t="s">
        <v>40</v>
      </c>
      <c r="B298" t="s">
        <v>40</v>
      </c>
      <c r="C298" t="s">
        <v>31</v>
      </c>
      <c r="D298" t="s">
        <v>62</v>
      </c>
      <c r="E298" s="2">
        <v>571664.61441599997</v>
      </c>
      <c r="F298" s="2">
        <v>286361.29872000002</v>
      </c>
      <c r="G298" s="2">
        <f>IFERROR(VLOOKUP(A298&amp;B298&amp;C298&amp;D298,'[1]Stock Historico - Dato Fuente I'!$B:$H,6,0),0)</f>
        <v>1983781.1952</v>
      </c>
      <c r="H298" s="2">
        <f>IFERROR(VLOOKUP(A298&amp;B298&amp;C298&amp;D298,'[1]Stock Historico - Dato Fuente I'!$B:$H,7,0),0)</f>
        <v>38774.139453999996</v>
      </c>
      <c r="I298" s="2">
        <f>F298*31/DAY(VLOOKUP(A298,Reporte_ICB_Mes_en_Curso!$A$7:$B$10,2,0))</f>
        <v>807018.20548363635</v>
      </c>
    </row>
    <row r="299" spans="1:9" x14ac:dyDescent="0.3">
      <c r="A299" t="s">
        <v>21</v>
      </c>
      <c r="B299" t="s">
        <v>21</v>
      </c>
      <c r="C299" t="s">
        <v>90</v>
      </c>
      <c r="D299" t="s">
        <v>7</v>
      </c>
      <c r="E299" s="2">
        <v>0</v>
      </c>
      <c r="F299" s="2">
        <v>207125</v>
      </c>
      <c r="G299" s="2">
        <f>IFERROR(VLOOKUP(A299&amp;B299&amp;C299&amp;D299,'[1]Stock Historico - Dato Fuente I'!$B:$H,6,0),0)</f>
        <v>1265478.409341</v>
      </c>
      <c r="H299" s="2">
        <f>IFERROR(VLOOKUP(A299&amp;B299&amp;C299&amp;D299,'[1]Stock Historico - Dato Fuente I'!$B:$H,7,0),0)</f>
        <v>19763.933333000001</v>
      </c>
      <c r="I299" s="2">
        <f>F299*31/DAY(VLOOKUP(A299,Reporte_ICB_Mes_en_Curso!$A$7:$B$10,2,0))</f>
        <v>583715.90909090906</v>
      </c>
    </row>
    <row r="300" spans="1:9" x14ac:dyDescent="0.3">
      <c r="A300" t="s">
        <v>21</v>
      </c>
      <c r="B300" t="s">
        <v>21</v>
      </c>
      <c r="C300" t="s">
        <v>110</v>
      </c>
      <c r="D300" t="s">
        <v>9</v>
      </c>
      <c r="E300" s="2">
        <v>0</v>
      </c>
      <c r="F300" s="2">
        <v>19880</v>
      </c>
      <c r="G300" s="2">
        <f>IFERROR(VLOOKUP(A300&amp;B300&amp;C300&amp;D300,'[1]Stock Historico - Dato Fuente I'!$B:$H,6,0),0)</f>
        <v>70831.400439000005</v>
      </c>
      <c r="H300" s="2">
        <f>IFERROR(VLOOKUP(A300&amp;B300&amp;C300&amp;D300,'[1]Stock Historico - Dato Fuente I'!$B:$H,7,0),0)</f>
        <v>2650.6666660000001</v>
      </c>
      <c r="I300" s="2">
        <f>F300*31/DAY(VLOOKUP(A300,Reporte_ICB_Mes_en_Curso!$A$7:$B$10,2,0))</f>
        <v>56025.454545454544</v>
      </c>
    </row>
    <row r="301" spans="1:9" x14ac:dyDescent="0.3">
      <c r="A301" t="s">
        <v>4</v>
      </c>
      <c r="B301" t="s">
        <v>12</v>
      </c>
      <c r="C301" t="s">
        <v>71</v>
      </c>
      <c r="D301" t="s">
        <v>37</v>
      </c>
      <c r="E301" s="2">
        <v>1008</v>
      </c>
      <c r="F301" s="2">
        <v>0</v>
      </c>
      <c r="G301" s="2">
        <f>IFERROR(VLOOKUP(A301&amp;B301&amp;C301&amp;D301,'[1]Stock Historico - Dato Fuente I'!$B:$H,6,0),0)</f>
        <v>0</v>
      </c>
      <c r="H301" s="2">
        <f>IFERROR(VLOOKUP(A301&amp;B301&amp;C301&amp;D301,'[1]Stock Historico - Dato Fuente I'!$B:$H,7,0),0)</f>
        <v>0</v>
      </c>
      <c r="I301" s="2">
        <f>F301*31/DAY(VLOOKUP(A301,Reporte_ICB_Mes_en_Curso!$A$7:$B$10,2,0))</f>
        <v>0</v>
      </c>
    </row>
    <row r="302" spans="1:9" x14ac:dyDescent="0.3">
      <c r="A302" t="s">
        <v>21</v>
      </c>
      <c r="B302" t="s">
        <v>30</v>
      </c>
      <c r="C302" t="s">
        <v>68</v>
      </c>
      <c r="D302" t="s">
        <v>37</v>
      </c>
      <c r="E302" s="2">
        <v>487</v>
      </c>
      <c r="F302" s="2">
        <v>0</v>
      </c>
      <c r="G302" s="2">
        <f>IFERROR(VLOOKUP(A302&amp;B302&amp;C302&amp;D302,'[1]Stock Historico - Dato Fuente I'!$B:$H,6,0),0)</f>
        <v>0</v>
      </c>
      <c r="H302" s="2">
        <f>IFERROR(VLOOKUP(A302&amp;B302&amp;C302&amp;D302,'[1]Stock Historico - Dato Fuente I'!$B:$H,7,0),0)</f>
        <v>0</v>
      </c>
      <c r="I302" s="2">
        <f>F302*31/DAY(VLOOKUP(A302,Reporte_ICB_Mes_en_Curso!$A$7:$B$10,2,0))</f>
        <v>0</v>
      </c>
    </row>
    <row r="303" spans="1:9" x14ac:dyDescent="0.3">
      <c r="A303" t="s">
        <v>4</v>
      </c>
      <c r="B303" t="s">
        <v>5</v>
      </c>
      <c r="C303" t="s">
        <v>33</v>
      </c>
      <c r="D303" t="s">
        <v>15</v>
      </c>
      <c r="E303" s="2">
        <v>9565474</v>
      </c>
      <c r="F303" s="2">
        <v>16687891</v>
      </c>
      <c r="G303" s="2">
        <f>IFERROR(VLOOKUP(A303&amp;B303&amp;C303&amp;D303,'[1]Stock Historico - Dato Fuente I'!$B:$H,6,0),0)</f>
        <v>17065701.572804</v>
      </c>
      <c r="H303" s="2">
        <f>IFERROR(VLOOKUP(A303&amp;B303&amp;C303&amp;D303,'[1]Stock Historico - Dato Fuente I'!$B:$H,7,0),0)</f>
        <v>2661630.8333330001</v>
      </c>
      <c r="I303" s="2">
        <f>F303*31/DAY(VLOOKUP(A303,Reporte_ICB_Mes_en_Curso!$A$7:$B$10,2,0))</f>
        <v>51732462.100000001</v>
      </c>
    </row>
    <row r="304" spans="1:9" x14ac:dyDescent="0.3">
      <c r="A304" t="s">
        <v>4</v>
      </c>
      <c r="B304" t="s">
        <v>5</v>
      </c>
      <c r="C304" t="s">
        <v>51</v>
      </c>
      <c r="D304" t="s">
        <v>27</v>
      </c>
      <c r="E304" s="2">
        <v>2036163</v>
      </c>
      <c r="F304" s="2">
        <v>2807700</v>
      </c>
      <c r="G304" s="2">
        <f>IFERROR(VLOOKUP(A304&amp;B304&amp;C304&amp;D304,'[1]Stock Historico - Dato Fuente I'!$B:$H,6,0),0)</f>
        <v>19270960.746103998</v>
      </c>
      <c r="H304" s="2">
        <f>IFERROR(VLOOKUP(A304&amp;B304&amp;C304&amp;D304,'[1]Stock Historico - Dato Fuente I'!$B:$H,7,0),0)</f>
        <v>723563</v>
      </c>
      <c r="I304" s="2">
        <f>F304*31/DAY(VLOOKUP(A304,Reporte_ICB_Mes_en_Curso!$A$7:$B$10,2,0))</f>
        <v>8703870</v>
      </c>
    </row>
    <row r="305" spans="1:9" x14ac:dyDescent="0.3">
      <c r="A305" t="s">
        <v>4</v>
      </c>
      <c r="B305" t="s">
        <v>12</v>
      </c>
      <c r="C305" t="s">
        <v>75</v>
      </c>
      <c r="D305" t="s">
        <v>75</v>
      </c>
      <c r="E305" s="2">
        <v>5164541</v>
      </c>
      <c r="F305" s="2">
        <v>5459833</v>
      </c>
      <c r="G305" s="2">
        <f>IFERROR(VLOOKUP(A305&amp;B305&amp;C305&amp;D305,'[1]Stock Historico - Dato Fuente I'!$B:$H,6,0),0)</f>
        <v>14590893.128727</v>
      </c>
      <c r="H305" s="2">
        <f>IFERROR(VLOOKUP(A305&amp;B305&amp;C305&amp;D305,'[1]Stock Historico - Dato Fuente I'!$B:$H,7,0),0)</f>
        <v>492160.73333299998</v>
      </c>
      <c r="I305" s="2">
        <f>F305*31/DAY(VLOOKUP(A305,Reporte_ICB_Mes_en_Curso!$A$7:$B$10,2,0))</f>
        <v>16925482.300000001</v>
      </c>
    </row>
    <row r="306" spans="1:9" x14ac:dyDescent="0.3">
      <c r="A306" t="s">
        <v>4</v>
      </c>
      <c r="B306" t="s">
        <v>53</v>
      </c>
      <c r="C306" t="s">
        <v>34</v>
      </c>
      <c r="D306" t="s">
        <v>37</v>
      </c>
      <c r="E306" s="2">
        <v>517317</v>
      </c>
      <c r="F306" s="2">
        <v>487515</v>
      </c>
      <c r="G306" s="2">
        <f>IFERROR(VLOOKUP(A306&amp;B306&amp;C306&amp;D306,'[1]Stock Historico - Dato Fuente I'!$B:$H,6,0),0)</f>
        <v>2522005.4624999999</v>
      </c>
      <c r="H306" s="2">
        <f>IFERROR(VLOOKUP(A306&amp;B306&amp;C306&amp;D306,'[1]Stock Historico - Dato Fuente I'!$B:$H,7,0),0)</f>
        <v>43727.199999999997</v>
      </c>
      <c r="I306" s="2">
        <f>F306*31/DAY(VLOOKUP(A306,Reporte_ICB_Mes_en_Curso!$A$7:$B$10,2,0))</f>
        <v>1511296.5</v>
      </c>
    </row>
    <row r="307" spans="1:9" x14ac:dyDescent="0.3">
      <c r="A307" t="s">
        <v>16</v>
      </c>
      <c r="B307" t="s">
        <v>17</v>
      </c>
      <c r="C307" t="s">
        <v>68</v>
      </c>
      <c r="D307" t="s">
        <v>49</v>
      </c>
      <c r="E307" s="2">
        <v>1279337.0900000001</v>
      </c>
      <c r="F307" s="2">
        <v>2244253.9700000002</v>
      </c>
      <c r="G307" s="2">
        <f>IFERROR(VLOOKUP(A307&amp;B307&amp;C307&amp;D307,'[1]Stock Historico - Dato Fuente I'!$B:$H,6,0),0)</f>
        <v>6647218.4282149998</v>
      </c>
      <c r="H307" s="2">
        <f>IFERROR(VLOOKUP(A307&amp;B307&amp;C307&amp;D307,'[1]Stock Historico - Dato Fuente I'!$B:$H,7,0),0)</f>
        <v>358274.310666</v>
      </c>
      <c r="I307" s="2">
        <f>F307*31/DAY(VLOOKUP(A307,Reporte_ICB_Mes_en_Curso!$A$7:$B$10,2,0))</f>
        <v>6957187.307000001</v>
      </c>
    </row>
    <row r="308" spans="1:9" x14ac:dyDescent="0.3">
      <c r="A308" t="s">
        <v>16</v>
      </c>
      <c r="B308" t="s">
        <v>17</v>
      </c>
      <c r="C308" t="s">
        <v>71</v>
      </c>
      <c r="D308" t="s">
        <v>49</v>
      </c>
      <c r="E308" s="2">
        <v>17022028.68</v>
      </c>
      <c r="F308" s="2">
        <v>15209989.09</v>
      </c>
      <c r="G308" s="2">
        <f>IFERROR(VLOOKUP(A308&amp;B308&amp;C308&amp;D308,'[1]Stock Historico - Dato Fuente I'!$B:$H,6,0),0)</f>
        <v>50175579.759570003</v>
      </c>
      <c r="H308" s="2">
        <f>IFERROR(VLOOKUP(A308&amp;B308&amp;C308&amp;D308,'[1]Stock Historico - Dato Fuente I'!$B:$H,7,0),0)</f>
        <v>2247874.6203330001</v>
      </c>
      <c r="I308" s="2">
        <f>F308*31/DAY(VLOOKUP(A308,Reporte_ICB_Mes_en_Curso!$A$7:$B$10,2,0))</f>
        <v>47150966.179000005</v>
      </c>
    </row>
    <row r="309" spans="1:9" x14ac:dyDescent="0.3">
      <c r="A309" t="s">
        <v>16</v>
      </c>
      <c r="B309" t="s">
        <v>17</v>
      </c>
      <c r="C309" t="s">
        <v>33</v>
      </c>
      <c r="D309" t="s">
        <v>32</v>
      </c>
      <c r="E309" s="2">
        <v>93650951.790000007</v>
      </c>
      <c r="F309" s="2">
        <v>151453948.15000001</v>
      </c>
      <c r="G309" s="2">
        <f>IFERROR(VLOOKUP(A309&amp;B309&amp;C309&amp;D309,'[1]Stock Historico - Dato Fuente I'!$B:$H,6,0),0)</f>
        <v>200053949.86702999</v>
      </c>
      <c r="H309" s="2">
        <f>IFERROR(VLOOKUP(A309&amp;B309&amp;C309&amp;D309,'[1]Stock Historico - Dato Fuente I'!$B:$H,7,0),0)</f>
        <v>24735063.561000001</v>
      </c>
      <c r="I309" s="2">
        <f>F309*31/DAY(VLOOKUP(A309,Reporte_ICB_Mes_en_Curso!$A$7:$B$10,2,0))</f>
        <v>469507239.26500005</v>
      </c>
    </row>
    <row r="310" spans="1:9" x14ac:dyDescent="0.3">
      <c r="A310" t="s">
        <v>16</v>
      </c>
      <c r="B310" t="s">
        <v>17</v>
      </c>
      <c r="C310" t="s">
        <v>31</v>
      </c>
      <c r="D310" t="s">
        <v>32</v>
      </c>
      <c r="E310" s="2">
        <v>7940169.3700000001</v>
      </c>
      <c r="F310" s="2">
        <v>16294382.74</v>
      </c>
      <c r="G310" s="2">
        <f>IFERROR(VLOOKUP(A310&amp;B310&amp;C310&amp;D310,'[1]Stock Historico - Dato Fuente I'!$B:$H,6,0),0)</f>
        <v>26032789.173487</v>
      </c>
      <c r="H310" s="2">
        <f>IFERROR(VLOOKUP(A310&amp;B310&amp;C310&amp;D310,'[1]Stock Historico - Dato Fuente I'!$B:$H,7,0),0)</f>
        <v>1822604.7306659999</v>
      </c>
      <c r="I310" s="2">
        <f>F310*31/DAY(VLOOKUP(A310,Reporte_ICB_Mes_en_Curso!$A$7:$B$10,2,0))</f>
        <v>50512586.494000003</v>
      </c>
    </row>
    <row r="311" spans="1:9" x14ac:dyDescent="0.3">
      <c r="A311" t="s">
        <v>21</v>
      </c>
      <c r="B311" t="s">
        <v>38</v>
      </c>
      <c r="C311" t="s">
        <v>61</v>
      </c>
      <c r="D311" t="s">
        <v>15</v>
      </c>
      <c r="E311" s="2">
        <v>1142041</v>
      </c>
      <c r="F311" s="2">
        <v>739557</v>
      </c>
      <c r="G311" s="2">
        <f>IFERROR(VLOOKUP(A311&amp;B311&amp;C311&amp;D311,'[1]Stock Historico - Dato Fuente I'!$B:$H,6,0),0)</f>
        <v>859525.73546</v>
      </c>
      <c r="H311" s="2">
        <f>IFERROR(VLOOKUP(A311&amp;B311&amp;C311&amp;D311,'[1]Stock Historico - Dato Fuente I'!$B:$H,7,0),0)</f>
        <v>102402.833333</v>
      </c>
      <c r="I311" s="2">
        <f>F311*31/DAY(VLOOKUP(A311,Reporte_ICB_Mes_en_Curso!$A$7:$B$10,2,0))</f>
        <v>2084206.0909090908</v>
      </c>
    </row>
    <row r="312" spans="1:9" x14ac:dyDescent="0.3">
      <c r="A312" t="s">
        <v>21</v>
      </c>
      <c r="B312" t="s">
        <v>22</v>
      </c>
      <c r="C312" t="s">
        <v>31</v>
      </c>
      <c r="D312" t="s">
        <v>32</v>
      </c>
      <c r="E312" s="2">
        <v>7093022</v>
      </c>
      <c r="F312" s="2">
        <v>28487862</v>
      </c>
      <c r="G312" s="2">
        <f>IFERROR(VLOOKUP(A312&amp;B312&amp;C312&amp;D312,'[1]Stock Historico - Dato Fuente I'!$B:$H,6,0),0)</f>
        <v>22737312.252583001</v>
      </c>
      <c r="H312" s="2">
        <f>IFERROR(VLOOKUP(A312&amp;B312&amp;C312&amp;D312,'[1]Stock Historico - Dato Fuente I'!$B:$H,7,0),0)</f>
        <v>2934217.466666</v>
      </c>
      <c r="I312" s="2">
        <f>F312*31/DAY(VLOOKUP(A312,Reporte_ICB_Mes_en_Curso!$A$7:$B$10,2,0))</f>
        <v>80283974.727272734</v>
      </c>
    </row>
    <row r="313" spans="1:9" x14ac:dyDescent="0.3">
      <c r="A313" t="s">
        <v>21</v>
      </c>
      <c r="B313" t="s">
        <v>22</v>
      </c>
      <c r="C313" t="s">
        <v>34</v>
      </c>
      <c r="D313" t="s">
        <v>35</v>
      </c>
      <c r="E313" s="2">
        <v>12868221</v>
      </c>
      <c r="F313" s="2">
        <v>8008068</v>
      </c>
      <c r="G313" s="2">
        <f>IFERROR(VLOOKUP(A313&amp;B313&amp;C313&amp;D313,'[1]Stock Historico - Dato Fuente I'!$B:$H,6,0),0)</f>
        <v>21300094.969245002</v>
      </c>
      <c r="H313" s="2">
        <f>IFERROR(VLOOKUP(A313&amp;B313&amp;C313&amp;D313,'[1]Stock Historico - Dato Fuente I'!$B:$H,7,0),0)</f>
        <v>850325.76666600001</v>
      </c>
      <c r="I313" s="2">
        <f>F313*31/DAY(VLOOKUP(A313,Reporte_ICB_Mes_en_Curso!$A$7:$B$10,2,0))</f>
        <v>22568191.636363637</v>
      </c>
    </row>
    <row r="314" spans="1:9" x14ac:dyDescent="0.3">
      <c r="A314" t="s">
        <v>21</v>
      </c>
      <c r="B314" t="s">
        <v>22</v>
      </c>
      <c r="C314" t="s">
        <v>36</v>
      </c>
      <c r="D314" t="s">
        <v>37</v>
      </c>
      <c r="E314" s="2">
        <v>4576984</v>
      </c>
      <c r="F314" s="2">
        <v>0</v>
      </c>
      <c r="G314" s="2">
        <f>IFERROR(VLOOKUP(A314&amp;B314&amp;C314&amp;D314,'[1]Stock Historico - Dato Fuente I'!$B:$H,6,0),0)</f>
        <v>6680</v>
      </c>
      <c r="H314" s="2">
        <f>IFERROR(VLOOKUP(A314&amp;B314&amp;C314&amp;D314,'[1]Stock Historico - Dato Fuente I'!$B:$H,7,0),0)</f>
        <v>0</v>
      </c>
      <c r="I314" s="2">
        <f>F314*31/DAY(VLOOKUP(A314,Reporte_ICB_Mes_en_Curso!$A$7:$B$10,2,0))</f>
        <v>0</v>
      </c>
    </row>
    <row r="315" spans="1:9" x14ac:dyDescent="0.3">
      <c r="A315" t="s">
        <v>21</v>
      </c>
      <c r="B315" t="s">
        <v>38</v>
      </c>
      <c r="C315" t="s">
        <v>41</v>
      </c>
      <c r="D315" t="s">
        <v>62</v>
      </c>
      <c r="E315" s="2">
        <v>577022</v>
      </c>
      <c r="F315" s="2">
        <v>561053</v>
      </c>
      <c r="G315" s="2">
        <f>IFERROR(VLOOKUP(A315&amp;B315&amp;C315&amp;D315,'[1]Stock Historico - Dato Fuente I'!$B:$H,6,0),0)</f>
        <v>1408391.956764</v>
      </c>
      <c r="H315" s="2">
        <f>IFERROR(VLOOKUP(A315&amp;B315&amp;C315&amp;D315,'[1]Stock Historico - Dato Fuente I'!$B:$H,7,0),0)</f>
        <v>66817.066665999999</v>
      </c>
      <c r="I315" s="2">
        <f>F315*31/DAY(VLOOKUP(A315,Reporte_ICB_Mes_en_Curso!$A$7:$B$10,2,0))</f>
        <v>1581149.3636363635</v>
      </c>
    </row>
    <row r="316" spans="1:9" x14ac:dyDescent="0.3">
      <c r="A316" t="s">
        <v>21</v>
      </c>
      <c r="B316" t="s">
        <v>22</v>
      </c>
      <c r="C316" t="s">
        <v>51</v>
      </c>
      <c r="D316" t="s">
        <v>27</v>
      </c>
      <c r="E316" s="2">
        <v>1637946</v>
      </c>
      <c r="F316" s="2">
        <v>5968812</v>
      </c>
      <c r="G316" s="2">
        <f>IFERROR(VLOOKUP(A316&amp;B316&amp;C316&amp;D316,'[1]Stock Historico - Dato Fuente I'!$B:$H,6,0),0)</f>
        <v>15393263.500848999</v>
      </c>
      <c r="H316" s="2">
        <f>IFERROR(VLOOKUP(A316&amp;B316&amp;C316&amp;D316,'[1]Stock Historico - Dato Fuente I'!$B:$H,7,0),0)</f>
        <v>1835939.766666</v>
      </c>
      <c r="I316" s="2">
        <f>F316*31/DAY(VLOOKUP(A316,Reporte_ICB_Mes_en_Curso!$A$7:$B$10,2,0))</f>
        <v>16821197.454545453</v>
      </c>
    </row>
    <row r="317" spans="1:9" x14ac:dyDescent="0.3">
      <c r="A317" t="s">
        <v>21</v>
      </c>
      <c r="B317" t="s">
        <v>38</v>
      </c>
      <c r="C317" t="s">
        <v>33</v>
      </c>
      <c r="D317" t="s">
        <v>32</v>
      </c>
      <c r="E317" s="2">
        <v>65098380</v>
      </c>
      <c r="F317" s="2">
        <v>91715551</v>
      </c>
      <c r="G317" s="2">
        <f>IFERROR(VLOOKUP(A317&amp;B317&amp;C317&amp;D317,'[1]Stock Historico - Dato Fuente I'!$B:$H,6,0),0)</f>
        <v>116647395.11652599</v>
      </c>
      <c r="H317" s="2">
        <f>IFERROR(VLOOKUP(A317&amp;B317&amp;C317&amp;D317,'[1]Stock Historico - Dato Fuente I'!$B:$H,7,0),0)</f>
        <v>10586815.166665999</v>
      </c>
      <c r="I317" s="2">
        <f>F317*31/DAY(VLOOKUP(A317,Reporte_ICB_Mes_en_Curso!$A$7:$B$10,2,0))</f>
        <v>258471098.27272728</v>
      </c>
    </row>
    <row r="318" spans="1:9" x14ac:dyDescent="0.3">
      <c r="A318" t="s">
        <v>21</v>
      </c>
      <c r="B318" t="s">
        <v>50</v>
      </c>
      <c r="C318" t="s">
        <v>61</v>
      </c>
      <c r="D318" t="s">
        <v>15</v>
      </c>
      <c r="E318" s="2">
        <v>2859024</v>
      </c>
      <c r="F318" s="2">
        <v>1472013</v>
      </c>
      <c r="G318" s="2">
        <f>IFERROR(VLOOKUP(A318&amp;B318&amp;C318&amp;D318,'[1]Stock Historico - Dato Fuente I'!$B:$H,6,0),0)</f>
        <v>746022.93726000004</v>
      </c>
      <c r="H318" s="2">
        <f>IFERROR(VLOOKUP(A318&amp;B318&amp;C318&amp;D318,'[1]Stock Historico - Dato Fuente I'!$B:$H,7,0),0)</f>
        <v>180250.066666</v>
      </c>
      <c r="I318" s="2">
        <f>F318*31/DAY(VLOOKUP(A318,Reporte_ICB_Mes_en_Curso!$A$7:$B$10,2,0))</f>
        <v>4148400.2727272729</v>
      </c>
    </row>
    <row r="319" spans="1:9" x14ac:dyDescent="0.3">
      <c r="A319" t="s">
        <v>21</v>
      </c>
      <c r="B319" t="s">
        <v>50</v>
      </c>
      <c r="C319" t="s">
        <v>54</v>
      </c>
      <c r="D319" t="s">
        <v>55</v>
      </c>
      <c r="E319" s="2">
        <v>7724798</v>
      </c>
      <c r="F319" s="2">
        <v>11023656</v>
      </c>
      <c r="G319" s="2">
        <f>IFERROR(VLOOKUP(A319&amp;B319&amp;C319&amp;D319,'[1]Stock Historico - Dato Fuente I'!$B:$H,6,0),0)</f>
        <v>208020444.359319</v>
      </c>
      <c r="H319" s="2">
        <f>IFERROR(VLOOKUP(A319&amp;B319&amp;C319&amp;D319,'[1]Stock Historico - Dato Fuente I'!$B:$H,7,0),0)</f>
        <v>1130726.6333329999</v>
      </c>
      <c r="I319" s="2">
        <f>F319*31/DAY(VLOOKUP(A319,Reporte_ICB_Mes_en_Curso!$A$7:$B$10,2,0))</f>
        <v>31066666.90909091</v>
      </c>
    </row>
    <row r="320" spans="1:9" x14ac:dyDescent="0.3">
      <c r="A320" t="s">
        <v>21</v>
      </c>
      <c r="B320" t="s">
        <v>38</v>
      </c>
      <c r="C320" t="s">
        <v>52</v>
      </c>
      <c r="D320" t="s">
        <v>7</v>
      </c>
      <c r="E320" s="2">
        <v>27268642</v>
      </c>
      <c r="F320" s="2">
        <v>22852491</v>
      </c>
      <c r="G320" s="2">
        <f>IFERROR(VLOOKUP(A320&amp;B320&amp;C320&amp;D320,'[1]Stock Historico - Dato Fuente I'!$B:$H,6,0),0)</f>
        <v>189340941.859525</v>
      </c>
      <c r="H320" s="2">
        <f>IFERROR(VLOOKUP(A320&amp;B320&amp;C320&amp;D320,'[1]Stock Historico - Dato Fuente I'!$B:$H,7,0),0)</f>
        <v>4764005.0999999996</v>
      </c>
      <c r="I320" s="2">
        <f>F320*31/DAY(VLOOKUP(A320,Reporte_ICB_Mes_en_Curso!$A$7:$B$10,2,0))</f>
        <v>64402474.636363633</v>
      </c>
    </row>
    <row r="321" spans="1:9" x14ac:dyDescent="0.3">
      <c r="A321" t="s">
        <v>40</v>
      </c>
      <c r="B321" t="s">
        <v>40</v>
      </c>
      <c r="C321" t="s">
        <v>60</v>
      </c>
      <c r="D321" t="s">
        <v>32</v>
      </c>
      <c r="E321" s="2">
        <v>21165009.864767998</v>
      </c>
      <c r="F321" s="2">
        <v>23897996.449487999</v>
      </c>
      <c r="G321" s="2">
        <f>IFERROR(VLOOKUP(A321&amp;B321&amp;C321&amp;D321,'[1]Stock Historico - Dato Fuente I'!$B:$H,6,0),0)</f>
        <v>56211024.495007999</v>
      </c>
      <c r="H321" s="2">
        <f>IFERROR(VLOOKUP(A321&amp;B321&amp;C321&amp;D321,'[1]Stock Historico - Dato Fuente I'!$B:$H,7,0),0)</f>
        <v>4341858.7516080001</v>
      </c>
      <c r="I321" s="2">
        <f>F321*31/DAY(VLOOKUP(A321,Reporte_ICB_Mes_en_Curso!$A$7:$B$10,2,0))</f>
        <v>67348899.084920719</v>
      </c>
    </row>
    <row r="322" spans="1:9" x14ac:dyDescent="0.3">
      <c r="A322" t="s">
        <v>40</v>
      </c>
      <c r="B322" t="s">
        <v>40</v>
      </c>
      <c r="C322" t="s">
        <v>88</v>
      </c>
      <c r="D322" t="s">
        <v>84</v>
      </c>
      <c r="E322" s="2">
        <v>1857433.316256</v>
      </c>
      <c r="F322" s="2">
        <v>2299913.9177279999</v>
      </c>
      <c r="G322" s="2">
        <f>IFERROR(VLOOKUP(A322&amp;B322&amp;C322&amp;D322,'[1]Stock Historico - Dato Fuente I'!$B:$H,6,0),0)</f>
        <v>18108425.674079999</v>
      </c>
      <c r="H322" s="2">
        <f>IFERROR(VLOOKUP(A322&amp;B322&amp;C322&amp;D322,'[1]Stock Historico - Dato Fuente I'!$B:$H,7,0),0)</f>
        <v>257221.471449</v>
      </c>
      <c r="I322" s="2">
        <f>F322*31/DAY(VLOOKUP(A322,Reporte_ICB_Mes_en_Curso!$A$7:$B$10,2,0))</f>
        <v>6481575.586324363</v>
      </c>
    </row>
    <row r="323" spans="1:9" x14ac:dyDescent="0.3">
      <c r="A323" t="s">
        <v>21</v>
      </c>
      <c r="B323" t="s">
        <v>22</v>
      </c>
      <c r="C323" t="s">
        <v>81</v>
      </c>
      <c r="D323" t="s">
        <v>82</v>
      </c>
      <c r="E323" s="2">
        <v>688239</v>
      </c>
      <c r="F323" s="2">
        <v>3853146</v>
      </c>
      <c r="G323" s="2">
        <f>IFERROR(VLOOKUP(A323&amp;B323&amp;C323&amp;D323,'[1]Stock Historico - Dato Fuente I'!$B:$H,6,0),0)</f>
        <v>8860119.1296059992</v>
      </c>
      <c r="H323" s="2">
        <f>IFERROR(VLOOKUP(A323&amp;B323&amp;C323&amp;D323,'[1]Stock Historico - Dato Fuente I'!$B:$H,7,0),0)</f>
        <v>275779.83333300002</v>
      </c>
      <c r="I323" s="2">
        <f>F323*31/DAY(VLOOKUP(A323,Reporte_ICB_Mes_en_Curso!$A$7:$B$10,2,0))</f>
        <v>10858866</v>
      </c>
    </row>
    <row r="324" spans="1:9" x14ac:dyDescent="0.3">
      <c r="A324" t="s">
        <v>21</v>
      </c>
      <c r="B324" t="s">
        <v>38</v>
      </c>
      <c r="C324" t="s">
        <v>14</v>
      </c>
      <c r="D324" t="s">
        <v>9</v>
      </c>
      <c r="E324" s="2">
        <v>14424606</v>
      </c>
      <c r="F324" s="2">
        <v>12447970</v>
      </c>
      <c r="G324" s="2">
        <f>IFERROR(VLOOKUP(A324&amp;B324&amp;C324&amp;D324,'[1]Stock Historico - Dato Fuente I'!$B:$H,6,0),0)</f>
        <v>35490721.422444001</v>
      </c>
      <c r="H324" s="2">
        <f>IFERROR(VLOOKUP(A324&amp;B324&amp;C324&amp;D324,'[1]Stock Historico - Dato Fuente I'!$B:$H,7,0),0)</f>
        <v>1874669.9333329999</v>
      </c>
      <c r="I324" s="2">
        <f>F324*31/DAY(VLOOKUP(A324,Reporte_ICB_Mes_en_Curso!$A$7:$B$10,2,0))</f>
        <v>35080642.727272727</v>
      </c>
    </row>
    <row r="325" spans="1:9" x14ac:dyDescent="0.3">
      <c r="A325" t="s">
        <v>4</v>
      </c>
      <c r="B325" t="s">
        <v>5</v>
      </c>
      <c r="C325" t="s">
        <v>31</v>
      </c>
      <c r="D325" t="s">
        <v>15</v>
      </c>
      <c r="E325" s="2">
        <v>2879240</v>
      </c>
      <c r="F325" s="2">
        <v>2105714</v>
      </c>
      <c r="G325" s="2">
        <f>IFERROR(VLOOKUP(A325&amp;B325&amp;C325&amp;D325,'[1]Stock Historico - Dato Fuente I'!$B:$H,6,0),0)</f>
        <v>3640819.5997990002</v>
      </c>
      <c r="H325" s="2">
        <f>IFERROR(VLOOKUP(A325&amp;B325&amp;C325&amp;D325,'[1]Stock Historico - Dato Fuente I'!$B:$H,7,0),0)</f>
        <v>954928.93333300005</v>
      </c>
      <c r="I325" s="2">
        <f>F325*31/DAY(VLOOKUP(A325,Reporte_ICB_Mes_en_Curso!$A$7:$B$10,2,0))</f>
        <v>6527713.4000000004</v>
      </c>
    </row>
    <row r="326" spans="1:9" x14ac:dyDescent="0.3">
      <c r="A326" t="s">
        <v>4</v>
      </c>
      <c r="B326" t="s">
        <v>5</v>
      </c>
      <c r="C326" t="s">
        <v>54</v>
      </c>
      <c r="D326" t="s">
        <v>55</v>
      </c>
      <c r="E326" s="2">
        <v>2691920</v>
      </c>
      <c r="F326" s="2">
        <v>7692610</v>
      </c>
      <c r="G326" s="2">
        <f>IFERROR(VLOOKUP(A326&amp;B326&amp;C326&amp;D326,'[1]Stock Historico - Dato Fuente I'!$B:$H,6,0),0)</f>
        <v>74507615.395481005</v>
      </c>
      <c r="H326" s="2">
        <f>IFERROR(VLOOKUP(A326&amp;B326&amp;C326&amp;D326,'[1]Stock Historico - Dato Fuente I'!$B:$H,7,0),0)</f>
        <v>770757.36666599999</v>
      </c>
      <c r="I326" s="2">
        <f>F326*31/DAY(VLOOKUP(A326,Reporte_ICB_Mes_en_Curso!$A$7:$B$10,2,0))</f>
        <v>23847091</v>
      </c>
    </row>
    <row r="327" spans="1:9" x14ac:dyDescent="0.3">
      <c r="A327" t="s">
        <v>16</v>
      </c>
      <c r="B327" t="s">
        <v>17</v>
      </c>
      <c r="C327" t="s">
        <v>43</v>
      </c>
      <c r="D327" t="s">
        <v>44</v>
      </c>
      <c r="E327" s="2">
        <v>342921.72</v>
      </c>
      <c r="F327" s="2">
        <v>17696473.23</v>
      </c>
      <c r="G327" s="2">
        <f>IFERROR(VLOOKUP(A327&amp;B327&amp;C327&amp;D327,'[1]Stock Historico - Dato Fuente I'!$B:$H,6,0),0)</f>
        <v>26613113.224270999</v>
      </c>
      <c r="H327" s="2">
        <f>IFERROR(VLOOKUP(A327&amp;B327&amp;C327&amp;D327,'[1]Stock Historico - Dato Fuente I'!$B:$H,7,0),0)</f>
        <v>1930456.977</v>
      </c>
      <c r="I327" s="2">
        <f>F327*31/DAY(VLOOKUP(A327,Reporte_ICB_Mes_en_Curso!$A$7:$B$10,2,0))</f>
        <v>54859067.012999997</v>
      </c>
    </row>
    <row r="328" spans="1:9" x14ac:dyDescent="0.3">
      <c r="A328" t="s">
        <v>16</v>
      </c>
      <c r="B328" t="s">
        <v>17</v>
      </c>
      <c r="C328" t="s">
        <v>8</v>
      </c>
      <c r="D328" t="s">
        <v>15</v>
      </c>
      <c r="E328" s="2">
        <v>1201077.95</v>
      </c>
      <c r="F328" s="2">
        <v>2022195.56</v>
      </c>
      <c r="G328" s="2">
        <f>IFERROR(VLOOKUP(A328&amp;B328&amp;C328&amp;D328,'[1]Stock Historico - Dato Fuente I'!$B:$H,6,0),0)</f>
        <v>7806668.7985659996</v>
      </c>
      <c r="H328" s="2">
        <f>IFERROR(VLOOKUP(A328&amp;B328&amp;C328&amp;D328,'[1]Stock Historico - Dato Fuente I'!$B:$H,7,0),0)</f>
        <v>216311.64933300001</v>
      </c>
      <c r="I328" s="2">
        <f>F328*31/DAY(VLOOKUP(A328,Reporte_ICB_Mes_en_Curso!$A$7:$B$10,2,0))</f>
        <v>6268806.2359999996</v>
      </c>
    </row>
    <row r="329" spans="1:9" x14ac:dyDescent="0.3">
      <c r="A329" t="s">
        <v>16</v>
      </c>
      <c r="B329" t="s">
        <v>46</v>
      </c>
      <c r="C329" t="s">
        <v>23</v>
      </c>
      <c r="D329" t="s">
        <v>24</v>
      </c>
      <c r="E329" s="2">
        <v>89281763.829999998</v>
      </c>
      <c r="F329" s="2">
        <v>94833230.140000001</v>
      </c>
      <c r="G329" s="2">
        <f>IFERROR(VLOOKUP(A329&amp;B329&amp;C329&amp;D329,'[1]Stock Historico - Dato Fuente I'!$B:$H,6,0),0)</f>
        <v>136951312.220617</v>
      </c>
      <c r="H329" s="2">
        <f>IFERROR(VLOOKUP(A329&amp;B329&amp;C329&amp;D329,'[1]Stock Historico - Dato Fuente I'!$B:$H,7,0),0)</f>
        <v>8755967.0973329991</v>
      </c>
      <c r="I329" s="2">
        <f>F329*31/DAY(VLOOKUP(A329,Reporte_ICB_Mes_en_Curso!$A$7:$B$10,2,0))</f>
        <v>293983013.43400002</v>
      </c>
    </row>
    <row r="330" spans="1:9" x14ac:dyDescent="0.3">
      <c r="A330" t="s">
        <v>21</v>
      </c>
      <c r="B330" t="s">
        <v>38</v>
      </c>
      <c r="C330" t="s">
        <v>81</v>
      </c>
      <c r="D330" t="s">
        <v>82</v>
      </c>
      <c r="E330" s="2">
        <v>0</v>
      </c>
      <c r="F330" s="2">
        <v>1010146</v>
      </c>
      <c r="G330" s="2">
        <f>IFERROR(VLOOKUP(A330&amp;B330&amp;C330&amp;D330,'[1]Stock Historico - Dato Fuente I'!$B:$H,6,0),0)</f>
        <v>1648885.803876</v>
      </c>
      <c r="H330" s="2">
        <f>IFERROR(VLOOKUP(A330&amp;B330&amp;C330&amp;D330,'[1]Stock Historico - Dato Fuente I'!$B:$H,7,0),0)</f>
        <v>95264.4</v>
      </c>
      <c r="I330" s="2">
        <f>F330*31/DAY(VLOOKUP(A330,Reporte_ICB_Mes_en_Curso!$A$7:$B$10,2,0))</f>
        <v>2846775.0909090908</v>
      </c>
    </row>
    <row r="331" spans="1:9" x14ac:dyDescent="0.3">
      <c r="A331" t="s">
        <v>21</v>
      </c>
      <c r="B331" t="s">
        <v>38</v>
      </c>
      <c r="C331" t="s">
        <v>54</v>
      </c>
      <c r="D331" t="s">
        <v>55</v>
      </c>
      <c r="E331" s="2">
        <v>521580</v>
      </c>
      <c r="F331" s="2">
        <v>4934384</v>
      </c>
      <c r="G331" s="2">
        <f>IFERROR(VLOOKUP(A331&amp;B331&amp;C331&amp;D331,'[1]Stock Historico - Dato Fuente I'!$B:$H,6,0),0)</f>
        <v>72940134.076370999</v>
      </c>
      <c r="H331" s="2">
        <f>IFERROR(VLOOKUP(A331&amp;B331&amp;C331&amp;D331,'[1]Stock Historico - Dato Fuente I'!$B:$H,7,0),0)</f>
        <v>495423.33333300002</v>
      </c>
      <c r="I331" s="2">
        <f>F331*31/DAY(VLOOKUP(A331,Reporte_ICB_Mes_en_Curso!$A$7:$B$10,2,0))</f>
        <v>13905991.272727273</v>
      </c>
    </row>
    <row r="332" spans="1:9" x14ac:dyDescent="0.3">
      <c r="A332" t="s">
        <v>21</v>
      </c>
      <c r="B332" t="s">
        <v>21</v>
      </c>
      <c r="C332" t="s">
        <v>23</v>
      </c>
      <c r="D332" t="s">
        <v>24</v>
      </c>
      <c r="E332" s="2">
        <v>0</v>
      </c>
      <c r="F332" s="2">
        <v>812184</v>
      </c>
      <c r="G332" s="2">
        <f>IFERROR(VLOOKUP(A332&amp;B332&amp;C332&amp;D332,'[1]Stock Historico - Dato Fuente I'!$B:$H,6,0),0)</f>
        <v>1825022.297</v>
      </c>
      <c r="H332" s="2">
        <f>IFERROR(VLOOKUP(A332&amp;B332&amp;C332&amp;D332,'[1]Stock Historico - Dato Fuente I'!$B:$H,7,0),0)</f>
        <v>92666.333333000002</v>
      </c>
      <c r="I332" s="2">
        <f>F332*31/DAY(VLOOKUP(A332,Reporte_ICB_Mes_en_Curso!$A$7:$B$10,2,0))</f>
        <v>2288882.1818181816</v>
      </c>
    </row>
    <row r="333" spans="1:9" x14ac:dyDescent="0.3">
      <c r="A333" t="s">
        <v>21</v>
      </c>
      <c r="B333" t="s">
        <v>21</v>
      </c>
      <c r="C333" t="s">
        <v>33</v>
      </c>
      <c r="D333" t="s">
        <v>32</v>
      </c>
      <c r="E333" s="2">
        <v>0</v>
      </c>
      <c r="F333" s="2">
        <v>1157661</v>
      </c>
      <c r="G333" s="2">
        <f>IFERROR(VLOOKUP(A333&amp;B333&amp;C333&amp;D333,'[1]Stock Historico - Dato Fuente I'!$B:$H,6,0),0)</f>
        <v>2263184.5279089999</v>
      </c>
      <c r="H333" s="2">
        <f>IFERROR(VLOOKUP(A333&amp;B333&amp;C333&amp;D333,'[1]Stock Historico - Dato Fuente I'!$B:$H,7,0),0)</f>
        <v>157649.23333300001</v>
      </c>
      <c r="I333" s="2">
        <f>F333*31/DAY(VLOOKUP(A333,Reporte_ICB_Mes_en_Curso!$A$7:$B$10,2,0))</f>
        <v>3262499.1818181816</v>
      </c>
    </row>
    <row r="334" spans="1:9" x14ac:dyDescent="0.3">
      <c r="A334" t="s">
        <v>40</v>
      </c>
      <c r="B334" t="s">
        <v>40</v>
      </c>
      <c r="C334" t="s">
        <v>108</v>
      </c>
      <c r="D334" t="s">
        <v>11</v>
      </c>
      <c r="E334" s="2">
        <v>0</v>
      </c>
      <c r="F334" s="2">
        <v>1351056.086352</v>
      </c>
      <c r="G334" s="2">
        <f>IFERROR(VLOOKUP(A334&amp;B334&amp;C334&amp;D334,'[1]Stock Historico - Dato Fuente I'!$B:$H,6,0),0)</f>
        <v>5488304.9011880001</v>
      </c>
      <c r="H334" s="2">
        <f>IFERROR(VLOOKUP(A334&amp;B334&amp;C334&amp;D334,'[1]Stock Historico - Dato Fuente I'!$B:$H,7,0),0)</f>
        <v>280941.52367600001</v>
      </c>
      <c r="I334" s="2">
        <f>F334*31/DAY(VLOOKUP(A334,Reporte_ICB_Mes_en_Curso!$A$7:$B$10,2,0))</f>
        <v>3807521.6979010911</v>
      </c>
    </row>
    <row r="335" spans="1:9" x14ac:dyDescent="0.3">
      <c r="A335" t="s">
        <v>4</v>
      </c>
      <c r="B335" t="s">
        <v>5</v>
      </c>
      <c r="C335" t="s">
        <v>111</v>
      </c>
      <c r="D335" t="s">
        <v>112</v>
      </c>
      <c r="E335" s="2">
        <v>2267692</v>
      </c>
      <c r="F335" s="2">
        <v>1886847</v>
      </c>
      <c r="G335" s="2">
        <f>IFERROR(VLOOKUP(A335&amp;B335&amp;C335&amp;D335,'[1]Stock Historico - Dato Fuente I'!$B:$H,6,0),0)</f>
        <v>4159748.182062</v>
      </c>
      <c r="H335" s="2">
        <f>IFERROR(VLOOKUP(A335&amp;B335&amp;C335&amp;D335,'[1]Stock Historico - Dato Fuente I'!$B:$H,7,0),0)</f>
        <v>207246.166666</v>
      </c>
      <c r="I335" s="2">
        <f>F335*31/DAY(VLOOKUP(A335,Reporte_ICB_Mes_en_Curso!$A$7:$B$10,2,0))</f>
        <v>5849225.7000000002</v>
      </c>
    </row>
    <row r="336" spans="1:9" x14ac:dyDescent="0.3">
      <c r="A336" t="s">
        <v>4</v>
      </c>
      <c r="B336" t="s">
        <v>5</v>
      </c>
      <c r="C336" t="s">
        <v>87</v>
      </c>
      <c r="D336" t="s">
        <v>37</v>
      </c>
      <c r="E336" s="2">
        <v>3658863</v>
      </c>
      <c r="F336" s="2">
        <v>3678981</v>
      </c>
      <c r="G336" s="2">
        <f>IFERROR(VLOOKUP(A336&amp;B336&amp;C336&amp;D336,'[1]Stock Historico - Dato Fuente I'!$B:$H,6,0),0)</f>
        <v>50900476.304380998</v>
      </c>
      <c r="H336" s="2">
        <f>IFERROR(VLOOKUP(A336&amp;B336&amp;C336&amp;D336,'[1]Stock Historico - Dato Fuente I'!$B:$H,7,0),0)</f>
        <v>602187.26666600001</v>
      </c>
      <c r="I336" s="2">
        <f>F336*31/DAY(VLOOKUP(A336,Reporte_ICB_Mes_en_Curso!$A$7:$B$10,2,0))</f>
        <v>11404841.1</v>
      </c>
    </row>
    <row r="337" spans="1:9" x14ac:dyDescent="0.3">
      <c r="A337" t="s">
        <v>4</v>
      </c>
      <c r="B337" t="s">
        <v>5</v>
      </c>
      <c r="C337" t="s">
        <v>81</v>
      </c>
      <c r="D337" t="s">
        <v>82</v>
      </c>
      <c r="E337" s="2">
        <v>3441114</v>
      </c>
      <c r="F337" s="2">
        <v>5863458</v>
      </c>
      <c r="G337" s="2">
        <f>IFERROR(VLOOKUP(A337&amp;B337&amp;C337&amp;D337,'[1]Stock Historico - Dato Fuente I'!$B:$H,6,0),0)</f>
        <v>8233104.3412159998</v>
      </c>
      <c r="H337" s="2">
        <f>IFERROR(VLOOKUP(A337&amp;B337&amp;C337&amp;D337,'[1]Stock Historico - Dato Fuente I'!$B:$H,7,0),0)</f>
        <v>592683.1</v>
      </c>
      <c r="I337" s="2">
        <f>F337*31/DAY(VLOOKUP(A337,Reporte_ICB_Mes_en_Curso!$A$7:$B$10,2,0))</f>
        <v>18176719.800000001</v>
      </c>
    </row>
    <row r="338" spans="1:9" x14ac:dyDescent="0.3">
      <c r="A338" t="s">
        <v>4</v>
      </c>
      <c r="B338" t="s">
        <v>12</v>
      </c>
      <c r="C338" t="s">
        <v>8</v>
      </c>
      <c r="D338" t="s">
        <v>62</v>
      </c>
      <c r="E338" s="2">
        <v>1181041</v>
      </c>
      <c r="F338" s="2">
        <v>494016</v>
      </c>
      <c r="G338" s="2">
        <f>IFERROR(VLOOKUP(A338&amp;B338&amp;C338&amp;D338,'[1]Stock Historico - Dato Fuente I'!$B:$H,6,0),0)</f>
        <v>3446291.0111639998</v>
      </c>
      <c r="H338" s="2">
        <f>IFERROR(VLOOKUP(A338&amp;B338&amp;C338&amp;D338,'[1]Stock Historico - Dato Fuente I'!$B:$H,7,0),0)</f>
        <v>50734.266666000003</v>
      </c>
      <c r="I338" s="2">
        <f>F338*31/DAY(VLOOKUP(A338,Reporte_ICB_Mes_en_Curso!$A$7:$B$10,2,0))</f>
        <v>1531449.6</v>
      </c>
    </row>
    <row r="339" spans="1:9" x14ac:dyDescent="0.3">
      <c r="A339" t="s">
        <v>4</v>
      </c>
      <c r="B339" t="s">
        <v>12</v>
      </c>
      <c r="C339" t="s">
        <v>8</v>
      </c>
      <c r="D339" t="s">
        <v>9</v>
      </c>
      <c r="E339" s="2">
        <v>2038483</v>
      </c>
      <c r="F339" s="2">
        <v>3051443</v>
      </c>
      <c r="G339" s="2">
        <f>IFERROR(VLOOKUP(A339&amp;B339&amp;C339&amp;D339,'[1]Stock Historico - Dato Fuente I'!$B:$H,6,0),0)</f>
        <v>8561938.8562889993</v>
      </c>
      <c r="H339" s="2">
        <f>IFERROR(VLOOKUP(A339&amp;B339&amp;C339&amp;D339,'[1]Stock Historico - Dato Fuente I'!$B:$H,7,0),0)</f>
        <v>312536.63333300001</v>
      </c>
      <c r="I339" s="2">
        <f>F339*31/DAY(VLOOKUP(A339,Reporte_ICB_Mes_en_Curso!$A$7:$B$10,2,0))</f>
        <v>9459473.3000000007</v>
      </c>
    </row>
    <row r="340" spans="1:9" x14ac:dyDescent="0.3">
      <c r="A340" t="s">
        <v>4</v>
      </c>
      <c r="B340" t="s">
        <v>53</v>
      </c>
      <c r="C340" t="s">
        <v>28</v>
      </c>
      <c r="D340" t="s">
        <v>29</v>
      </c>
      <c r="E340" s="2">
        <v>2426196</v>
      </c>
      <c r="F340" s="2">
        <v>1240266</v>
      </c>
      <c r="G340" s="2">
        <f>IFERROR(VLOOKUP(A340&amp;B340&amp;C340&amp;D340,'[1]Stock Historico - Dato Fuente I'!$B:$H,6,0),0)</f>
        <v>8399478.8803690001</v>
      </c>
      <c r="H340" s="2">
        <f>IFERROR(VLOOKUP(A340&amp;B340&amp;C340&amp;D340,'[1]Stock Historico - Dato Fuente I'!$B:$H,7,0),0)</f>
        <v>140464.20000000001</v>
      </c>
      <c r="I340" s="2">
        <f>F340*31/DAY(VLOOKUP(A340,Reporte_ICB_Mes_en_Curso!$A$7:$B$10,2,0))</f>
        <v>3844824.6</v>
      </c>
    </row>
    <row r="341" spans="1:9" x14ac:dyDescent="0.3">
      <c r="A341" t="s">
        <v>16</v>
      </c>
      <c r="B341" t="s">
        <v>17</v>
      </c>
      <c r="C341" t="s">
        <v>13</v>
      </c>
      <c r="D341" t="s">
        <v>9</v>
      </c>
      <c r="E341" s="2">
        <v>10830206.83</v>
      </c>
      <c r="F341" s="2">
        <v>14613657.039999999</v>
      </c>
      <c r="G341" s="2">
        <f>IFERROR(VLOOKUP(A341&amp;B341&amp;C341&amp;D341,'[1]Stock Historico - Dato Fuente I'!$B:$H,6,0),0)</f>
        <v>15077288.196058</v>
      </c>
      <c r="H341" s="2">
        <f>IFERROR(VLOOKUP(A341&amp;B341&amp;C341&amp;D341,'[1]Stock Historico - Dato Fuente I'!$B:$H,7,0),0)</f>
        <v>2303736.4070000001</v>
      </c>
      <c r="I341" s="2">
        <f>F341*31/DAY(VLOOKUP(A341,Reporte_ICB_Mes_en_Curso!$A$7:$B$10,2,0))</f>
        <v>45302336.823999994</v>
      </c>
    </row>
    <row r="342" spans="1:9" x14ac:dyDescent="0.3">
      <c r="A342" t="s">
        <v>16</v>
      </c>
      <c r="B342" t="s">
        <v>46</v>
      </c>
      <c r="C342" t="s">
        <v>57</v>
      </c>
      <c r="D342" t="s">
        <v>11</v>
      </c>
      <c r="E342" s="2">
        <v>4967517.3099999996</v>
      </c>
      <c r="F342" s="2">
        <v>3307582.37</v>
      </c>
      <c r="G342" s="2">
        <f>IFERROR(VLOOKUP(A342&amp;B342&amp;C342&amp;D342,'[1]Stock Historico - Dato Fuente I'!$B:$H,6,0),0)</f>
        <v>15101539.099052999</v>
      </c>
      <c r="H342" s="2">
        <f>IFERROR(VLOOKUP(A342&amp;B342&amp;C342&amp;D342,'[1]Stock Historico - Dato Fuente I'!$B:$H,7,0),0)</f>
        <v>525279.52266599995</v>
      </c>
      <c r="I342" s="2">
        <f>F342*31/DAY(VLOOKUP(A342,Reporte_ICB_Mes_en_Curso!$A$7:$B$10,2,0))</f>
        <v>10253505.346999999</v>
      </c>
    </row>
    <row r="343" spans="1:9" x14ac:dyDescent="0.3">
      <c r="A343" t="s">
        <v>21</v>
      </c>
      <c r="B343" t="s">
        <v>50</v>
      </c>
      <c r="C343" t="s">
        <v>102</v>
      </c>
      <c r="D343" t="s">
        <v>89</v>
      </c>
      <c r="E343" s="2">
        <v>3503851</v>
      </c>
      <c r="F343" s="2">
        <v>6415311</v>
      </c>
      <c r="G343" s="2">
        <f>IFERROR(VLOOKUP(A343&amp;B343&amp;C343&amp;D343,'[1]Stock Historico - Dato Fuente I'!$B:$H,6,0),0)</f>
        <v>7845140.9077970004</v>
      </c>
      <c r="H343" s="2">
        <f>IFERROR(VLOOKUP(A343&amp;B343&amp;C343&amp;D343,'[1]Stock Historico - Dato Fuente I'!$B:$H,7,0),0)</f>
        <v>527856.23333299998</v>
      </c>
      <c r="I343" s="2">
        <f>F343*31/DAY(VLOOKUP(A343,Reporte_ICB_Mes_en_Curso!$A$7:$B$10,2,0))</f>
        <v>18079512.818181816</v>
      </c>
    </row>
    <row r="344" spans="1:9" x14ac:dyDescent="0.3">
      <c r="A344" t="s">
        <v>21</v>
      </c>
      <c r="B344" t="s">
        <v>22</v>
      </c>
      <c r="C344" t="s">
        <v>47</v>
      </c>
      <c r="D344" t="s">
        <v>15</v>
      </c>
      <c r="E344" s="2">
        <v>9333184</v>
      </c>
      <c r="F344" s="2">
        <v>18400423</v>
      </c>
      <c r="G344" s="2">
        <f>IFERROR(VLOOKUP(A344&amp;B344&amp;C344&amp;D344,'[1]Stock Historico - Dato Fuente I'!$B:$H,6,0),0)</f>
        <v>25576542.947376002</v>
      </c>
      <c r="H344" s="2">
        <f>IFERROR(VLOOKUP(A344&amp;B344&amp;C344&amp;D344,'[1]Stock Historico - Dato Fuente I'!$B:$H,7,0),0)</f>
        <v>2215895</v>
      </c>
      <c r="I344" s="2">
        <f>F344*31/DAY(VLOOKUP(A344,Reporte_ICB_Mes_en_Curso!$A$7:$B$10,2,0))</f>
        <v>51855737.545454547</v>
      </c>
    </row>
    <row r="345" spans="1:9" x14ac:dyDescent="0.3">
      <c r="A345" t="s">
        <v>21</v>
      </c>
      <c r="B345" t="s">
        <v>22</v>
      </c>
      <c r="C345" t="s">
        <v>93</v>
      </c>
      <c r="D345" t="s">
        <v>20</v>
      </c>
      <c r="E345" s="2">
        <v>1421820</v>
      </c>
      <c r="F345" s="2">
        <v>2371554</v>
      </c>
      <c r="G345" s="2">
        <f>IFERROR(VLOOKUP(A345&amp;B345&amp;C345&amp;D345,'[1]Stock Historico - Dato Fuente I'!$B:$H,6,0),0)</f>
        <v>14895050.38978</v>
      </c>
      <c r="H345" s="2">
        <f>IFERROR(VLOOKUP(A345&amp;B345&amp;C345&amp;D345,'[1]Stock Historico - Dato Fuente I'!$B:$H,7,0),0)</f>
        <v>286530.86666599999</v>
      </c>
      <c r="I345" s="2">
        <f>F345*31/DAY(VLOOKUP(A345,Reporte_ICB_Mes_en_Curso!$A$7:$B$10,2,0))</f>
        <v>6683470.3636363633</v>
      </c>
    </row>
    <row r="346" spans="1:9" x14ac:dyDescent="0.3">
      <c r="A346" t="s">
        <v>21</v>
      </c>
      <c r="B346" t="s">
        <v>30</v>
      </c>
      <c r="C346" t="s">
        <v>58</v>
      </c>
      <c r="D346" t="s">
        <v>15</v>
      </c>
      <c r="E346" s="2">
        <v>2344196</v>
      </c>
      <c r="F346" s="2">
        <v>3530249</v>
      </c>
      <c r="G346" s="2">
        <f>IFERROR(VLOOKUP(A346&amp;B346&amp;C346&amp;D346,'[1]Stock Historico - Dato Fuente I'!$B:$H,6,0),0)</f>
        <v>6118028.8427139996</v>
      </c>
      <c r="H346" s="2">
        <f>IFERROR(VLOOKUP(A346&amp;B346&amp;C346&amp;D346,'[1]Stock Historico - Dato Fuente I'!$B:$H,7,0),0)</f>
        <v>508656.6</v>
      </c>
      <c r="I346" s="2">
        <f>F346*31/DAY(VLOOKUP(A346,Reporte_ICB_Mes_en_Curso!$A$7:$B$10,2,0))</f>
        <v>9948883.5454545449</v>
      </c>
    </row>
    <row r="347" spans="1:9" x14ac:dyDescent="0.3">
      <c r="A347" t="s">
        <v>21</v>
      </c>
      <c r="B347" t="s">
        <v>30</v>
      </c>
      <c r="C347" t="s">
        <v>18</v>
      </c>
      <c r="D347" t="s">
        <v>15</v>
      </c>
      <c r="E347" s="2">
        <v>2329217</v>
      </c>
      <c r="F347" s="2">
        <v>2788968</v>
      </c>
      <c r="G347" s="2">
        <f>IFERROR(VLOOKUP(A347&amp;B347&amp;C347&amp;D347,'[1]Stock Historico - Dato Fuente I'!$B:$H,6,0),0)</f>
        <v>3196894.5872599999</v>
      </c>
      <c r="H347" s="2">
        <f>IFERROR(VLOOKUP(A347&amp;B347&amp;C347&amp;D347,'[1]Stock Historico - Dato Fuente I'!$B:$H,7,0),0)</f>
        <v>309492.13333300001</v>
      </c>
      <c r="I347" s="2">
        <f>F347*31/DAY(VLOOKUP(A347,Reporte_ICB_Mes_en_Curso!$A$7:$B$10,2,0))</f>
        <v>7859818.9090909092</v>
      </c>
    </row>
    <row r="348" spans="1:9" x14ac:dyDescent="0.3">
      <c r="A348" t="s">
        <v>21</v>
      </c>
      <c r="B348" t="s">
        <v>22</v>
      </c>
      <c r="C348" t="s">
        <v>58</v>
      </c>
      <c r="D348" t="s">
        <v>15</v>
      </c>
      <c r="E348" s="2">
        <v>17194440</v>
      </c>
      <c r="F348" s="2">
        <v>33141586</v>
      </c>
      <c r="G348" s="2">
        <f>IFERROR(VLOOKUP(A348&amp;B348&amp;C348&amp;D348,'[1]Stock Historico - Dato Fuente I'!$B:$H,6,0),0)</f>
        <v>55349305.123218</v>
      </c>
      <c r="H348" s="2">
        <f>IFERROR(VLOOKUP(A348&amp;B348&amp;C348&amp;D348,'[1]Stock Historico - Dato Fuente I'!$B:$H,7,0),0)</f>
        <v>3874588.5666660001</v>
      </c>
      <c r="I348" s="2">
        <f>F348*31/DAY(VLOOKUP(A348,Reporte_ICB_Mes_en_Curso!$A$7:$B$10,2,0))</f>
        <v>93399015.090909094</v>
      </c>
    </row>
    <row r="349" spans="1:9" x14ac:dyDescent="0.3">
      <c r="A349" t="s">
        <v>21</v>
      </c>
      <c r="B349" t="s">
        <v>38</v>
      </c>
      <c r="C349" t="s">
        <v>98</v>
      </c>
      <c r="D349" t="s">
        <v>99</v>
      </c>
      <c r="E349" s="2">
        <v>410513</v>
      </c>
      <c r="F349" s="2">
        <v>1669531</v>
      </c>
      <c r="G349" s="2">
        <f>IFERROR(VLOOKUP(A349&amp;B349&amp;C349&amp;D349,'[1]Stock Historico - Dato Fuente I'!$B:$H,6,0),0)</f>
        <v>16908660.466791999</v>
      </c>
      <c r="H349" s="2">
        <f>IFERROR(VLOOKUP(A349&amp;B349&amp;C349&amp;D349,'[1]Stock Historico - Dato Fuente I'!$B:$H,7,0),0)</f>
        <v>173732.83333299999</v>
      </c>
      <c r="I349" s="2">
        <f>F349*31/DAY(VLOOKUP(A349,Reporte_ICB_Mes_en_Curso!$A$7:$B$10,2,0))</f>
        <v>4705041.9090909092</v>
      </c>
    </row>
    <row r="350" spans="1:9" x14ac:dyDescent="0.3">
      <c r="A350" t="s">
        <v>40</v>
      </c>
      <c r="B350" t="s">
        <v>40</v>
      </c>
      <c r="C350" t="s">
        <v>107</v>
      </c>
      <c r="D350" t="s">
        <v>84</v>
      </c>
      <c r="E350" s="2">
        <v>985201.52304</v>
      </c>
      <c r="F350" s="2">
        <v>1585203.948048</v>
      </c>
      <c r="G350" s="2">
        <f>IFERROR(VLOOKUP(A350&amp;B350&amp;C350&amp;D350,'[1]Stock Historico - Dato Fuente I'!$B:$H,6,0),0)</f>
        <v>29463853.828519002</v>
      </c>
      <c r="H350" s="2">
        <f>IFERROR(VLOOKUP(A350&amp;B350&amp;C350&amp;D350,'[1]Stock Historico - Dato Fuente I'!$B:$H,7,0),0)</f>
        <v>165456.89229399999</v>
      </c>
      <c r="I350" s="2">
        <f>F350*31/DAY(VLOOKUP(A350,Reporte_ICB_Mes_en_Curso!$A$7:$B$10,2,0))</f>
        <v>4467392.9444989087</v>
      </c>
    </row>
    <row r="351" spans="1:9" x14ac:dyDescent="0.3">
      <c r="A351" t="s">
        <v>40</v>
      </c>
      <c r="B351" t="s">
        <v>40</v>
      </c>
      <c r="C351" t="s">
        <v>41</v>
      </c>
      <c r="D351" t="s">
        <v>62</v>
      </c>
      <c r="E351" s="2">
        <v>669036.48</v>
      </c>
      <c r="F351" s="2">
        <v>279812.40000000002</v>
      </c>
      <c r="G351" s="2">
        <f>IFERROR(VLOOKUP(A351&amp;B351&amp;C351&amp;D351,'[1]Stock Historico - Dato Fuente I'!$B:$H,6,0),0)</f>
        <v>805933.79942099995</v>
      </c>
      <c r="H351" s="2">
        <f>IFERROR(VLOOKUP(A351&amp;B351&amp;C351&amp;D351,'[1]Stock Historico - Dato Fuente I'!$B:$H,7,0),0)</f>
        <v>32216.576000000001</v>
      </c>
      <c r="I351" s="2">
        <f>F351*31/DAY(VLOOKUP(A351,Reporte_ICB_Mes_en_Curso!$A$7:$B$10,2,0))</f>
        <v>788562.21818181826</v>
      </c>
    </row>
    <row r="352" spans="1:9" x14ac:dyDescent="0.3">
      <c r="A352" t="s">
        <v>40</v>
      </c>
      <c r="B352" t="s">
        <v>40</v>
      </c>
      <c r="C352" t="s">
        <v>67</v>
      </c>
      <c r="D352" t="s">
        <v>11</v>
      </c>
      <c r="E352" s="2">
        <v>1987333.295472</v>
      </c>
      <c r="F352" s="2">
        <v>481371.35155199998</v>
      </c>
      <c r="G352" s="2">
        <f>IFERROR(VLOOKUP(A352&amp;B352&amp;C352&amp;D352,'[1]Stock Historico - Dato Fuente I'!$B:$H,6,0),0)</f>
        <v>3657395.3139749998</v>
      </c>
      <c r="H352" s="2">
        <f>IFERROR(VLOOKUP(A352&amp;B352&amp;C352&amp;D352,'[1]Stock Historico - Dato Fuente I'!$B:$H,7,0),0)</f>
        <v>114405.527913</v>
      </c>
      <c r="I352" s="2">
        <f>F352*31/DAY(VLOOKUP(A352,Reporte_ICB_Mes_en_Curso!$A$7:$B$10,2,0))</f>
        <v>1356591.9907374545</v>
      </c>
    </row>
    <row r="353" spans="1:9" x14ac:dyDescent="0.3">
      <c r="A353" t="s">
        <v>4</v>
      </c>
      <c r="B353" t="s">
        <v>5</v>
      </c>
      <c r="C353" t="s">
        <v>8</v>
      </c>
      <c r="D353" t="s">
        <v>15</v>
      </c>
      <c r="E353" s="2">
        <v>199477</v>
      </c>
      <c r="F353" s="2">
        <v>0</v>
      </c>
      <c r="G353" s="2">
        <f>IFERROR(VLOOKUP(A353&amp;B353&amp;C353&amp;D353,'[1]Stock Historico - Dato Fuente I'!$B:$H,6,0),0)</f>
        <v>6802.7706600000001</v>
      </c>
      <c r="H353" s="2">
        <f>IFERROR(VLOOKUP(A353&amp;B353&amp;C353&amp;D353,'[1]Stock Historico - Dato Fuente I'!$B:$H,7,0),0)</f>
        <v>0</v>
      </c>
      <c r="I353" s="2">
        <f>F353*31/DAY(VLOOKUP(A353,Reporte_ICB_Mes_en_Curso!$A$7:$B$10,2,0))</f>
        <v>0</v>
      </c>
    </row>
    <row r="354" spans="1:9" x14ac:dyDescent="0.3">
      <c r="A354" t="s">
        <v>4</v>
      </c>
      <c r="B354" t="s">
        <v>12</v>
      </c>
      <c r="C354" t="s">
        <v>71</v>
      </c>
      <c r="D354" t="s">
        <v>15</v>
      </c>
      <c r="E354" s="2">
        <v>1211</v>
      </c>
      <c r="F354" s="2">
        <v>0</v>
      </c>
      <c r="G354" s="2">
        <f>IFERROR(VLOOKUP(A354&amp;B354&amp;C354&amp;D354,'[1]Stock Historico - Dato Fuente I'!$B:$H,6,0),0)</f>
        <v>0</v>
      </c>
      <c r="H354" s="2">
        <f>IFERROR(VLOOKUP(A354&amp;B354&amp;C354&amp;D354,'[1]Stock Historico - Dato Fuente I'!$B:$H,7,0),0)</f>
        <v>0</v>
      </c>
      <c r="I354" s="2">
        <f>F354*31/DAY(VLOOKUP(A354,Reporte_ICB_Mes_en_Curso!$A$7:$B$10,2,0))</f>
        <v>0</v>
      </c>
    </row>
    <row r="355" spans="1:9" x14ac:dyDescent="0.3">
      <c r="A355" t="s">
        <v>21</v>
      </c>
      <c r="B355" t="s">
        <v>42</v>
      </c>
      <c r="C355" t="s">
        <v>75</v>
      </c>
      <c r="D355" t="s">
        <v>75</v>
      </c>
      <c r="E355" s="2">
        <v>1432918</v>
      </c>
      <c r="F355" s="2">
        <v>760219</v>
      </c>
      <c r="G355" s="2">
        <f>IFERROR(VLOOKUP(A355&amp;B355&amp;C355&amp;D355,'[1]Stock Historico - Dato Fuente I'!$B:$H,6,0),0)</f>
        <v>12706778.271784</v>
      </c>
      <c r="H355" s="2">
        <f>IFERROR(VLOOKUP(A355&amp;B355&amp;C355&amp;D355,'[1]Stock Historico - Dato Fuente I'!$B:$H,7,0),0)</f>
        <v>103153.333333</v>
      </c>
      <c r="I355" s="2">
        <f>F355*31/DAY(VLOOKUP(A355,Reporte_ICB_Mes_en_Curso!$A$7:$B$10,2,0))</f>
        <v>2142435.3636363638</v>
      </c>
    </row>
    <row r="356" spans="1:9" x14ac:dyDescent="0.3">
      <c r="A356" t="s">
        <v>16</v>
      </c>
      <c r="B356" t="s">
        <v>46</v>
      </c>
      <c r="C356" t="s">
        <v>77</v>
      </c>
      <c r="D356" t="s">
        <v>29</v>
      </c>
      <c r="E356" s="2">
        <v>0</v>
      </c>
      <c r="F356" s="2">
        <v>8358601.5099999998</v>
      </c>
      <c r="G356" s="2">
        <f>IFERROR(VLOOKUP(A356&amp;B356&amp;C356&amp;D356,'[1]Stock Historico - Dato Fuente I'!$B:$H,6,0),0)</f>
        <v>79368437.011051998</v>
      </c>
      <c r="H356" s="2">
        <f>IFERROR(VLOOKUP(A356&amp;B356&amp;C356&amp;D356,'[1]Stock Historico - Dato Fuente I'!$B:$H,7,0),0)</f>
        <v>822331.00766600005</v>
      </c>
      <c r="I356" s="2">
        <f>F356*31/DAY(VLOOKUP(A356,Reporte_ICB_Mes_en_Curso!$A$7:$B$10,2,0))</f>
        <v>25911664.681000002</v>
      </c>
    </row>
    <row r="357" spans="1:9" x14ac:dyDescent="0.3">
      <c r="A357" t="s">
        <v>21</v>
      </c>
      <c r="B357" t="s">
        <v>30</v>
      </c>
      <c r="C357" t="s">
        <v>41</v>
      </c>
      <c r="D357" t="s">
        <v>32</v>
      </c>
      <c r="E357" s="2">
        <v>2143567</v>
      </c>
      <c r="F357" s="2">
        <v>1628049</v>
      </c>
      <c r="G357" s="2">
        <f>IFERROR(VLOOKUP(A357&amp;B357&amp;C357&amp;D357,'[1]Stock Historico - Dato Fuente I'!$B:$H,6,0),0)</f>
        <v>1142395.050243</v>
      </c>
      <c r="H357" s="2">
        <f>IFERROR(VLOOKUP(A357&amp;B357&amp;C357&amp;D357,'[1]Stock Historico - Dato Fuente I'!$B:$H,7,0),0)</f>
        <v>169802.26666600001</v>
      </c>
      <c r="I357" s="2">
        <f>F357*31/DAY(VLOOKUP(A357,Reporte_ICB_Mes_en_Curso!$A$7:$B$10,2,0))</f>
        <v>4588138.0909090908</v>
      </c>
    </row>
    <row r="358" spans="1:9" x14ac:dyDescent="0.3">
      <c r="A358" t="s">
        <v>21</v>
      </c>
      <c r="B358" t="s">
        <v>21</v>
      </c>
      <c r="C358" t="s">
        <v>58</v>
      </c>
      <c r="D358" t="s">
        <v>15</v>
      </c>
      <c r="E358" s="2">
        <v>0</v>
      </c>
      <c r="F358" s="2">
        <v>109224</v>
      </c>
      <c r="G358" s="2">
        <f>IFERROR(VLOOKUP(A358&amp;B358&amp;C358&amp;D358,'[1]Stock Historico - Dato Fuente I'!$B:$H,6,0),0)</f>
        <v>25166065.301514</v>
      </c>
      <c r="H358" s="2">
        <f>IFERROR(VLOOKUP(A358&amp;B358&amp;C358&amp;D358,'[1]Stock Historico - Dato Fuente I'!$B:$H,7,0),0)</f>
        <v>12787.866666</v>
      </c>
      <c r="I358" s="2">
        <f>F358*31/DAY(VLOOKUP(A358,Reporte_ICB_Mes_en_Curso!$A$7:$B$10,2,0))</f>
        <v>307813.09090909088</v>
      </c>
    </row>
    <row r="359" spans="1:9" x14ac:dyDescent="0.3">
      <c r="A359" t="s">
        <v>21</v>
      </c>
      <c r="B359" t="s">
        <v>21</v>
      </c>
      <c r="C359" t="s">
        <v>86</v>
      </c>
      <c r="D359" t="s">
        <v>27</v>
      </c>
      <c r="E359" s="2">
        <v>0</v>
      </c>
      <c r="F359" s="2">
        <v>12368</v>
      </c>
      <c r="G359" s="2">
        <f>IFERROR(VLOOKUP(A359&amp;B359&amp;C359&amp;D359,'[1]Stock Historico - Dato Fuente I'!$B:$H,6,0),0)</f>
        <v>95042.960523000002</v>
      </c>
      <c r="H359" s="2">
        <f>IFERROR(VLOOKUP(A359&amp;B359&amp;C359&amp;D359,'[1]Stock Historico - Dato Fuente I'!$B:$H,7,0),0)</f>
        <v>773</v>
      </c>
      <c r="I359" s="2">
        <f>F359*31/DAY(VLOOKUP(A359,Reporte_ICB_Mes_en_Curso!$A$7:$B$10,2,0))</f>
        <v>34855.272727272728</v>
      </c>
    </row>
    <row r="360" spans="1:9" x14ac:dyDescent="0.3">
      <c r="A360" t="s">
        <v>4</v>
      </c>
      <c r="B360" t="s">
        <v>5</v>
      </c>
      <c r="C360" t="s">
        <v>113</v>
      </c>
      <c r="D360" t="s">
        <v>112</v>
      </c>
      <c r="E360" s="2">
        <v>2100339</v>
      </c>
      <c r="F360" s="2">
        <v>1935008</v>
      </c>
      <c r="G360" s="2">
        <f>IFERROR(VLOOKUP(A360&amp;B360&amp;C360&amp;D360,'[1]Stock Historico - Dato Fuente I'!$B:$H,6,0),0)</f>
        <v>3989572.915856</v>
      </c>
      <c r="H360" s="2">
        <f>IFERROR(VLOOKUP(A360&amp;B360&amp;C360&amp;D360,'[1]Stock Historico - Dato Fuente I'!$B:$H,7,0),0)</f>
        <v>186759.7</v>
      </c>
      <c r="I360" s="2">
        <f>F360*31/DAY(VLOOKUP(A360,Reporte_ICB_Mes_en_Curso!$A$7:$B$10,2,0))</f>
        <v>5998524.7999999998</v>
      </c>
    </row>
    <row r="361" spans="1:9" x14ac:dyDescent="0.3">
      <c r="A361" t="s">
        <v>4</v>
      </c>
      <c r="B361" t="s">
        <v>5</v>
      </c>
      <c r="C361" t="s">
        <v>34</v>
      </c>
      <c r="D361" t="s">
        <v>35</v>
      </c>
      <c r="E361" s="2">
        <v>6314193</v>
      </c>
      <c r="F361" s="2">
        <v>1670928</v>
      </c>
      <c r="G361" s="2">
        <f>IFERROR(VLOOKUP(A361&amp;B361&amp;C361&amp;D361,'[1]Stock Historico - Dato Fuente I'!$B:$H,6,0),0)</f>
        <v>16806593.624132998</v>
      </c>
      <c r="H361" s="2">
        <f>IFERROR(VLOOKUP(A361&amp;B361&amp;C361&amp;D361,'[1]Stock Historico - Dato Fuente I'!$B:$H,7,0),0)</f>
        <v>117709.833333</v>
      </c>
      <c r="I361" s="2">
        <f>F361*31/DAY(VLOOKUP(A361,Reporte_ICB_Mes_en_Curso!$A$7:$B$10,2,0))</f>
        <v>5179876.8</v>
      </c>
    </row>
    <row r="362" spans="1:9" x14ac:dyDescent="0.3">
      <c r="A362" t="s">
        <v>4</v>
      </c>
      <c r="B362" t="s">
        <v>53</v>
      </c>
      <c r="C362" t="s">
        <v>78</v>
      </c>
      <c r="D362" t="s">
        <v>89</v>
      </c>
      <c r="E362" s="2">
        <v>5123222</v>
      </c>
      <c r="F362" s="2">
        <v>5965271</v>
      </c>
      <c r="G362" s="2">
        <f>IFERROR(VLOOKUP(A362&amp;B362&amp;C362&amp;D362,'[1]Stock Historico - Dato Fuente I'!$B:$H,6,0),0)</f>
        <v>22653052.030111998</v>
      </c>
      <c r="H362" s="2">
        <f>IFERROR(VLOOKUP(A362&amp;B362&amp;C362&amp;D362,'[1]Stock Historico - Dato Fuente I'!$B:$H,7,0),0)</f>
        <v>444575.066666</v>
      </c>
      <c r="I362" s="2">
        <f>F362*31/DAY(VLOOKUP(A362,Reporte_ICB_Mes_en_Curso!$A$7:$B$10,2,0))</f>
        <v>18492340.100000001</v>
      </c>
    </row>
    <row r="363" spans="1:9" x14ac:dyDescent="0.3">
      <c r="A363" t="s">
        <v>4</v>
      </c>
      <c r="B363" t="s">
        <v>53</v>
      </c>
      <c r="C363" t="s">
        <v>60</v>
      </c>
      <c r="D363" t="s">
        <v>32</v>
      </c>
      <c r="E363" s="2">
        <v>5065867</v>
      </c>
      <c r="F363" s="2">
        <v>4467144</v>
      </c>
      <c r="G363" s="2">
        <f>IFERROR(VLOOKUP(A363&amp;B363&amp;C363&amp;D363,'[1]Stock Historico - Dato Fuente I'!$B:$H,6,0),0)</f>
        <v>19663288.379053999</v>
      </c>
      <c r="H363" s="2">
        <f>IFERROR(VLOOKUP(A363&amp;B363&amp;C363&amp;D363,'[1]Stock Historico - Dato Fuente I'!$B:$H,7,0),0)</f>
        <v>610016.93333300005</v>
      </c>
      <c r="I363" s="2">
        <f>F363*31/DAY(VLOOKUP(A363,Reporte_ICB_Mes_en_Curso!$A$7:$B$10,2,0))</f>
        <v>13848146.4</v>
      </c>
    </row>
    <row r="364" spans="1:9" x14ac:dyDescent="0.3">
      <c r="A364" t="s">
        <v>16</v>
      </c>
      <c r="B364" t="s">
        <v>17</v>
      </c>
      <c r="C364" t="s">
        <v>33</v>
      </c>
      <c r="D364" t="s">
        <v>15</v>
      </c>
      <c r="E364" s="2">
        <v>20353465.789999999</v>
      </c>
      <c r="F364" s="2">
        <v>50817530.630000003</v>
      </c>
      <c r="G364" s="2">
        <f>IFERROR(VLOOKUP(A364&amp;B364&amp;C364&amp;D364,'[1]Stock Historico - Dato Fuente I'!$B:$H,6,0),0)</f>
        <v>58512601.946488</v>
      </c>
      <c r="H364" s="2">
        <f>IFERROR(VLOOKUP(A364&amp;B364&amp;C364&amp;D364,'[1]Stock Historico - Dato Fuente I'!$B:$H,7,0),0)</f>
        <v>6353324.1346659996</v>
      </c>
      <c r="I364" s="2">
        <f>F364*31/DAY(VLOOKUP(A364,Reporte_ICB_Mes_en_Curso!$A$7:$B$10,2,0))</f>
        <v>157534344.95300001</v>
      </c>
    </row>
    <row r="365" spans="1:9" x14ac:dyDescent="0.3">
      <c r="A365" t="s">
        <v>16</v>
      </c>
      <c r="B365" t="s">
        <v>46</v>
      </c>
      <c r="C365" t="s">
        <v>10</v>
      </c>
      <c r="D365" t="s">
        <v>11</v>
      </c>
      <c r="E365" s="2">
        <v>11231240.41</v>
      </c>
      <c r="F365" s="2">
        <v>10738019.08</v>
      </c>
      <c r="G365" s="2">
        <f>IFERROR(VLOOKUP(A365&amp;B365&amp;C365&amp;D365,'[1]Stock Historico - Dato Fuente I'!$B:$H,6,0),0)</f>
        <v>25163363.184611998</v>
      </c>
      <c r="H365" s="2">
        <f>IFERROR(VLOOKUP(A365&amp;B365&amp;C365&amp;D365,'[1]Stock Historico - Dato Fuente I'!$B:$H,7,0),0)</f>
        <v>1543735.953333</v>
      </c>
      <c r="I365" s="2">
        <f>F365*31/DAY(VLOOKUP(A365,Reporte_ICB_Mes_en_Curso!$A$7:$B$10,2,0))</f>
        <v>33287859.148000002</v>
      </c>
    </row>
    <row r="366" spans="1:9" x14ac:dyDescent="0.3">
      <c r="A366" t="s">
        <v>21</v>
      </c>
      <c r="B366" t="s">
        <v>50</v>
      </c>
      <c r="C366" t="s">
        <v>68</v>
      </c>
      <c r="D366" t="s">
        <v>49</v>
      </c>
      <c r="E366" s="2">
        <v>853730</v>
      </c>
      <c r="F366" s="2">
        <v>324576</v>
      </c>
      <c r="G366" s="2">
        <f>IFERROR(VLOOKUP(A366&amp;B366&amp;C366&amp;D366,'[1]Stock Historico - Dato Fuente I'!$B:$H,6,0),0)</f>
        <v>438024.99969600001</v>
      </c>
      <c r="H366" s="2">
        <f>IFERROR(VLOOKUP(A366&amp;B366&amp;C366&amp;D366,'[1]Stock Historico - Dato Fuente I'!$B:$H,7,0),0)</f>
        <v>51626.400000000001</v>
      </c>
      <c r="I366" s="2">
        <f>F366*31/DAY(VLOOKUP(A366,Reporte_ICB_Mes_en_Curso!$A$7:$B$10,2,0))</f>
        <v>914714.18181818177</v>
      </c>
    </row>
    <row r="367" spans="1:9" x14ac:dyDescent="0.3">
      <c r="A367" t="s">
        <v>21</v>
      </c>
      <c r="B367" t="s">
        <v>22</v>
      </c>
      <c r="C367" t="s">
        <v>91</v>
      </c>
      <c r="D367" t="s">
        <v>92</v>
      </c>
      <c r="E367" s="2">
        <v>1302807</v>
      </c>
      <c r="F367" s="2">
        <v>67106</v>
      </c>
      <c r="G367" s="2">
        <f>IFERROR(VLOOKUP(A367&amp;B367&amp;C367&amp;D367,'[1]Stock Historico - Dato Fuente I'!$B:$H,6,0),0)</f>
        <v>857934</v>
      </c>
      <c r="H367" s="2">
        <f>IFERROR(VLOOKUP(A367&amp;B367&amp;C367&amp;D367,'[1]Stock Historico - Dato Fuente I'!$B:$H,7,0),0)</f>
        <v>20660.233333</v>
      </c>
      <c r="I367" s="2">
        <f>F367*31/DAY(VLOOKUP(A367,Reporte_ICB_Mes_en_Curso!$A$7:$B$10,2,0))</f>
        <v>189116.90909090909</v>
      </c>
    </row>
    <row r="368" spans="1:9" x14ac:dyDescent="0.3">
      <c r="A368" t="s">
        <v>16</v>
      </c>
      <c r="B368" t="s">
        <v>46</v>
      </c>
      <c r="C368" t="s">
        <v>34</v>
      </c>
      <c r="D368" t="s">
        <v>9</v>
      </c>
      <c r="E368" s="2">
        <v>11937.84</v>
      </c>
      <c r="F368" s="2">
        <v>1670511.19</v>
      </c>
      <c r="G368" s="2">
        <f>IFERROR(VLOOKUP(A368&amp;B368&amp;C368&amp;D368,'[1]Stock Historico - Dato Fuente I'!$B:$H,6,0),0)</f>
        <v>4437514.123168</v>
      </c>
      <c r="H368" s="2">
        <f>IFERROR(VLOOKUP(A368&amp;B368&amp;C368&amp;D368,'[1]Stock Historico - Dato Fuente I'!$B:$H,7,0),0)</f>
        <v>244325.47133299999</v>
      </c>
      <c r="I368" s="2">
        <f>F368*31/DAY(VLOOKUP(A368,Reporte_ICB_Mes_en_Curso!$A$7:$B$10,2,0))</f>
        <v>5178584.6890000002</v>
      </c>
    </row>
    <row r="369" spans="1:9" x14ac:dyDescent="0.3">
      <c r="A369" t="s">
        <v>16</v>
      </c>
      <c r="B369" t="s">
        <v>46</v>
      </c>
      <c r="C369" t="s">
        <v>28</v>
      </c>
      <c r="D369" t="s">
        <v>29</v>
      </c>
      <c r="E369" s="2">
        <v>0</v>
      </c>
      <c r="F369" s="2">
        <v>9907049.2899999991</v>
      </c>
      <c r="G369" s="2">
        <f>IFERROR(VLOOKUP(A369&amp;B369&amp;C369&amp;D369,'[1]Stock Historico - Dato Fuente I'!$B:$H,6,0),0)</f>
        <v>28419593.891926002</v>
      </c>
      <c r="H369" s="2">
        <f>IFERROR(VLOOKUP(A369&amp;B369&amp;C369&amp;D369,'[1]Stock Historico - Dato Fuente I'!$B:$H,7,0),0)</f>
        <v>1235666.2</v>
      </c>
      <c r="I369" s="2">
        <f>F369*31/DAY(VLOOKUP(A369,Reporte_ICB_Mes_en_Curso!$A$7:$B$10,2,0))</f>
        <v>30711852.798999995</v>
      </c>
    </row>
    <row r="370" spans="1:9" x14ac:dyDescent="0.3">
      <c r="A370" t="s">
        <v>21</v>
      </c>
      <c r="B370" t="s">
        <v>21</v>
      </c>
      <c r="C370" t="s">
        <v>8</v>
      </c>
      <c r="D370" t="s">
        <v>15</v>
      </c>
      <c r="E370" s="2">
        <v>0</v>
      </c>
      <c r="F370" s="2">
        <v>33003</v>
      </c>
      <c r="G370" s="2">
        <f>IFERROR(VLOOKUP(A370&amp;B370&amp;C370&amp;D370,'[1]Stock Historico - Dato Fuente I'!$B:$H,6,0),0)</f>
        <v>142519.900895</v>
      </c>
      <c r="H370" s="2">
        <f>IFERROR(VLOOKUP(A370&amp;B370&amp;C370&amp;D370,'[1]Stock Historico - Dato Fuente I'!$B:$H,7,0),0)</f>
        <v>4439.6333329999998</v>
      </c>
      <c r="I370" s="2">
        <f>F370*31/DAY(VLOOKUP(A370,Reporte_ICB_Mes_en_Curso!$A$7:$B$10,2,0))</f>
        <v>93008.454545454544</v>
      </c>
    </row>
    <row r="371" spans="1:9" x14ac:dyDescent="0.3">
      <c r="A371" t="s">
        <v>4</v>
      </c>
      <c r="B371" t="s">
        <v>5</v>
      </c>
      <c r="C371" t="s">
        <v>114</v>
      </c>
      <c r="D371" t="s">
        <v>11</v>
      </c>
      <c r="E371" s="2">
        <v>1146745</v>
      </c>
      <c r="F371" s="2">
        <v>1165240</v>
      </c>
      <c r="G371" s="2">
        <f>IFERROR(VLOOKUP(A371&amp;B371&amp;C371&amp;D371,'[1]Stock Historico - Dato Fuente I'!$B:$H,6,0),0)</f>
        <v>4496201.0969489999</v>
      </c>
      <c r="H371" s="2">
        <f>IFERROR(VLOOKUP(A371&amp;B371&amp;C371&amp;D371,'[1]Stock Historico - Dato Fuente I'!$B:$H,7,0),0)</f>
        <v>93434.5</v>
      </c>
      <c r="I371" s="2">
        <f>F371*31/DAY(VLOOKUP(A371,Reporte_ICB_Mes_en_Curso!$A$7:$B$10,2,0))</f>
        <v>3612244</v>
      </c>
    </row>
    <row r="372" spans="1:9" x14ac:dyDescent="0.3">
      <c r="A372" t="s">
        <v>16</v>
      </c>
      <c r="B372" t="s">
        <v>17</v>
      </c>
      <c r="C372" t="s">
        <v>114</v>
      </c>
      <c r="D372" t="s">
        <v>11</v>
      </c>
      <c r="E372" s="2">
        <v>2252090.71</v>
      </c>
      <c r="F372" s="2">
        <v>1913915.25</v>
      </c>
      <c r="G372" s="2">
        <f>IFERROR(VLOOKUP(A372&amp;B372&amp;C372&amp;D372,'[1]Stock Historico - Dato Fuente I'!$B:$H,6,0),0)</f>
        <v>3573114.115125</v>
      </c>
      <c r="H372" s="2">
        <f>IFERROR(VLOOKUP(A372&amp;B372&amp;C372&amp;D372,'[1]Stock Historico - Dato Fuente I'!$B:$H,7,0),0)</f>
        <v>149998.323</v>
      </c>
      <c r="I372" s="2">
        <f>F372*31/DAY(VLOOKUP(A372,Reporte_ICB_Mes_en_Curso!$A$7:$B$10,2,0))</f>
        <v>5933137.2750000004</v>
      </c>
    </row>
    <row r="373" spans="1:9" x14ac:dyDescent="0.3">
      <c r="A373" t="s">
        <v>21</v>
      </c>
      <c r="B373" t="s">
        <v>30</v>
      </c>
      <c r="C373" t="s">
        <v>45</v>
      </c>
      <c r="D373" t="s">
        <v>29</v>
      </c>
      <c r="E373" s="2">
        <v>3901836</v>
      </c>
      <c r="F373" s="2">
        <v>366392</v>
      </c>
      <c r="G373" s="2">
        <f>IFERROR(VLOOKUP(A373&amp;B373&amp;C373&amp;D373,'[1]Stock Historico - Dato Fuente I'!$B:$H,6,0),0)</f>
        <v>0</v>
      </c>
      <c r="H373" s="2">
        <f>IFERROR(VLOOKUP(A373&amp;B373&amp;C373&amp;D373,'[1]Stock Historico - Dato Fuente I'!$B:$H,7,0),0)</f>
        <v>59545.533332999999</v>
      </c>
      <c r="I373" s="2">
        <f>F373*31/DAY(VLOOKUP(A373,Reporte_ICB_Mes_en_Curso!$A$7:$B$10,2,0))</f>
        <v>1032559.2727272727</v>
      </c>
    </row>
    <row r="374" spans="1:9" x14ac:dyDescent="0.3">
      <c r="A374" t="s">
        <v>4</v>
      </c>
      <c r="B374" t="s">
        <v>5</v>
      </c>
      <c r="C374" t="s">
        <v>36</v>
      </c>
      <c r="D374" t="s">
        <v>37</v>
      </c>
      <c r="E374" s="2">
        <v>3098659</v>
      </c>
      <c r="F374" s="2">
        <v>2442701</v>
      </c>
      <c r="G374" s="2">
        <f>IFERROR(VLOOKUP(A374&amp;B374&amp;C374&amp;D374,'[1]Stock Historico - Dato Fuente I'!$B:$H,6,0),0)</f>
        <v>29277197.556430999</v>
      </c>
      <c r="H374" s="2">
        <f>IFERROR(VLOOKUP(A374&amp;B374&amp;C374&amp;D374,'[1]Stock Historico - Dato Fuente I'!$B:$H,7,0),0)</f>
        <v>288687.03333300003</v>
      </c>
      <c r="I374" s="2">
        <f>F374*31/DAY(VLOOKUP(A374,Reporte_ICB_Mes_en_Curso!$A$7:$B$10,2,0))</f>
        <v>7572373.0999999996</v>
      </c>
    </row>
    <row r="375" spans="1:9" x14ac:dyDescent="0.3">
      <c r="A375" t="s">
        <v>4</v>
      </c>
      <c r="B375" t="s">
        <v>5</v>
      </c>
      <c r="C375" t="s">
        <v>115</v>
      </c>
      <c r="D375" t="s">
        <v>115</v>
      </c>
      <c r="E375" s="2">
        <v>311809</v>
      </c>
      <c r="F375" s="2">
        <v>172037</v>
      </c>
      <c r="G375" s="2">
        <f>IFERROR(VLOOKUP(A375&amp;B375&amp;C375&amp;D375,'[1]Stock Historico - Dato Fuente I'!$B:$H,6,0),0)</f>
        <v>3088350.2135700001</v>
      </c>
      <c r="H375" s="2">
        <f>IFERROR(VLOOKUP(A375&amp;B375&amp;C375&amp;D375,'[1]Stock Historico - Dato Fuente I'!$B:$H,7,0),0)</f>
        <v>15502.366666</v>
      </c>
      <c r="I375" s="2">
        <f>F375*31/DAY(VLOOKUP(A375,Reporte_ICB_Mes_en_Curso!$A$7:$B$10,2,0))</f>
        <v>533314.69999999995</v>
      </c>
    </row>
    <row r="376" spans="1:9" x14ac:dyDescent="0.3">
      <c r="A376" t="s">
        <v>21</v>
      </c>
      <c r="B376" t="s">
        <v>22</v>
      </c>
      <c r="C376" t="s">
        <v>76</v>
      </c>
      <c r="D376" t="s">
        <v>15</v>
      </c>
      <c r="E376" s="2">
        <v>19137512</v>
      </c>
      <c r="F376" s="2">
        <v>15657957</v>
      </c>
      <c r="G376" s="2">
        <f>IFERROR(VLOOKUP(A376&amp;B376&amp;C376&amp;D376,'[1]Stock Historico - Dato Fuente I'!$B:$H,6,0),0)</f>
        <v>33315116.318422999</v>
      </c>
      <c r="H376" s="2">
        <f>IFERROR(VLOOKUP(A376&amp;B376&amp;C376&amp;D376,'[1]Stock Historico - Dato Fuente I'!$B:$H,7,0),0)</f>
        <v>1623371.466666</v>
      </c>
      <c r="I376" s="2">
        <f>F376*31/DAY(VLOOKUP(A376,Reporte_ICB_Mes_en_Curso!$A$7:$B$10,2,0))</f>
        <v>44126969.727272727</v>
      </c>
    </row>
    <row r="377" spans="1:9" x14ac:dyDescent="0.3">
      <c r="A377" t="s">
        <v>4</v>
      </c>
      <c r="B377" t="s">
        <v>5</v>
      </c>
      <c r="C377" t="s">
        <v>26</v>
      </c>
      <c r="D377" t="s">
        <v>27</v>
      </c>
      <c r="E377" s="2">
        <v>4349510</v>
      </c>
      <c r="F377" s="2">
        <v>3042214</v>
      </c>
      <c r="G377" s="2">
        <f>IFERROR(VLOOKUP(A377&amp;B377&amp;C377&amp;D377,'[1]Stock Historico - Dato Fuente I'!$B:$H,6,0),0)</f>
        <v>15082213.376777001</v>
      </c>
      <c r="H377" s="2">
        <f>IFERROR(VLOOKUP(A377&amp;B377&amp;C377&amp;D377,'[1]Stock Historico - Dato Fuente I'!$B:$H,7,0),0)</f>
        <v>260192.13333300001</v>
      </c>
      <c r="I377" s="2">
        <f>F377*31/DAY(VLOOKUP(A377,Reporte_ICB_Mes_en_Curso!$A$7:$B$10,2,0))</f>
        <v>9430863.4000000004</v>
      </c>
    </row>
    <row r="378" spans="1:9" x14ac:dyDescent="0.3">
      <c r="A378" t="s">
        <v>4</v>
      </c>
      <c r="B378" t="s">
        <v>5</v>
      </c>
      <c r="C378" t="s">
        <v>71</v>
      </c>
      <c r="D378" t="s">
        <v>49</v>
      </c>
      <c r="E378" s="2">
        <v>25556308</v>
      </c>
      <c r="F378" s="2">
        <v>11870819</v>
      </c>
      <c r="G378" s="2">
        <f>IFERROR(VLOOKUP(A378&amp;B378&amp;C378&amp;D378,'[1]Stock Historico - Dato Fuente I'!$B:$H,6,0),0)</f>
        <v>98414515.142138004</v>
      </c>
      <c r="H378" s="2">
        <f>IFERROR(VLOOKUP(A378&amp;B378&amp;C378&amp;D378,'[1]Stock Historico - Dato Fuente I'!$B:$H,7,0),0)</f>
        <v>1532966.0666660001</v>
      </c>
      <c r="I378" s="2">
        <f>F378*31/DAY(VLOOKUP(A378,Reporte_ICB_Mes_en_Curso!$A$7:$B$10,2,0))</f>
        <v>36799538.899999999</v>
      </c>
    </row>
    <row r="379" spans="1:9" x14ac:dyDescent="0.3">
      <c r="A379" t="s">
        <v>4</v>
      </c>
      <c r="B379" t="s">
        <v>5</v>
      </c>
      <c r="C379" t="s">
        <v>75</v>
      </c>
      <c r="D379" t="s">
        <v>75</v>
      </c>
      <c r="E379" s="2">
        <v>16102834</v>
      </c>
      <c r="F379" s="2">
        <v>11452277</v>
      </c>
      <c r="G379" s="2">
        <f>IFERROR(VLOOKUP(A379&amp;B379&amp;C379&amp;D379,'[1]Stock Historico - Dato Fuente I'!$B:$H,6,0),0)</f>
        <v>54838641.144423999</v>
      </c>
      <c r="H379" s="2">
        <f>IFERROR(VLOOKUP(A379&amp;B379&amp;C379&amp;D379,'[1]Stock Historico - Dato Fuente I'!$B:$H,7,0),0)</f>
        <v>1123425.4333329999</v>
      </c>
      <c r="I379" s="2">
        <f>F379*31/DAY(VLOOKUP(A379,Reporte_ICB_Mes_en_Curso!$A$7:$B$10,2,0))</f>
        <v>35502058.700000003</v>
      </c>
    </row>
    <row r="380" spans="1:9" x14ac:dyDescent="0.3">
      <c r="A380" t="s">
        <v>4</v>
      </c>
      <c r="B380" t="s">
        <v>5</v>
      </c>
      <c r="C380" t="s">
        <v>19</v>
      </c>
      <c r="D380" t="s">
        <v>20</v>
      </c>
      <c r="E380" s="2">
        <v>16344497</v>
      </c>
      <c r="F380" s="2">
        <v>21930319</v>
      </c>
      <c r="G380" s="2">
        <f>IFERROR(VLOOKUP(A380&amp;B380&amp;C380&amp;D380,'[1]Stock Historico - Dato Fuente I'!$B:$H,6,0),0)</f>
        <v>144416361.641321</v>
      </c>
      <c r="H380" s="2">
        <f>IFERROR(VLOOKUP(A380&amp;B380&amp;C380&amp;D380,'[1]Stock Historico - Dato Fuente I'!$B:$H,7,0),0)</f>
        <v>2297153.8333330001</v>
      </c>
      <c r="I380" s="2">
        <f>F380*31/DAY(VLOOKUP(A380,Reporte_ICB_Mes_en_Curso!$A$7:$B$10,2,0))</f>
        <v>67983988.900000006</v>
      </c>
    </row>
    <row r="381" spans="1:9" x14ac:dyDescent="0.3">
      <c r="A381" t="s">
        <v>4</v>
      </c>
      <c r="B381" t="s">
        <v>5</v>
      </c>
      <c r="C381" t="s">
        <v>101</v>
      </c>
      <c r="D381" t="s">
        <v>11</v>
      </c>
      <c r="E381" s="2">
        <v>13405535</v>
      </c>
      <c r="F381" s="2">
        <v>13184677</v>
      </c>
      <c r="G381" s="2">
        <f>IFERROR(VLOOKUP(A381&amp;B381&amp;C381&amp;D381,'[1]Stock Historico - Dato Fuente I'!$B:$H,6,0),0)</f>
        <v>37786215.404008001</v>
      </c>
      <c r="H381" s="2">
        <f>IFERROR(VLOOKUP(A381&amp;B381&amp;C381&amp;D381,'[1]Stock Historico - Dato Fuente I'!$B:$H,7,0),0)</f>
        <v>1788649.3</v>
      </c>
      <c r="I381" s="2">
        <f>F381*31/DAY(VLOOKUP(A381,Reporte_ICB_Mes_en_Curso!$A$7:$B$10,2,0))</f>
        <v>40872498.700000003</v>
      </c>
    </row>
    <row r="382" spans="1:9" x14ac:dyDescent="0.3">
      <c r="A382" t="s">
        <v>4</v>
      </c>
      <c r="B382" t="s">
        <v>12</v>
      </c>
      <c r="C382" t="s">
        <v>6</v>
      </c>
      <c r="D382" t="s">
        <v>7</v>
      </c>
      <c r="E382" s="2">
        <v>1873073</v>
      </c>
      <c r="F382" s="2">
        <v>1316579</v>
      </c>
      <c r="G382" s="2">
        <f>IFERROR(VLOOKUP(A382&amp;B382&amp;C382&amp;D382,'[1]Stock Historico - Dato Fuente I'!$B:$H,6,0),0)</f>
        <v>17195375.546406999</v>
      </c>
      <c r="H382" s="2">
        <f>IFERROR(VLOOKUP(A382&amp;B382&amp;C382&amp;D382,'[1]Stock Historico - Dato Fuente I'!$B:$H,7,0),0)</f>
        <v>128162</v>
      </c>
      <c r="I382" s="2">
        <f>F382*31/DAY(VLOOKUP(A382,Reporte_ICB_Mes_en_Curso!$A$7:$B$10,2,0))</f>
        <v>4081394.9</v>
      </c>
    </row>
    <row r="383" spans="1:9" x14ac:dyDescent="0.3">
      <c r="A383" t="s">
        <v>4</v>
      </c>
      <c r="B383" t="s">
        <v>12</v>
      </c>
      <c r="C383" t="s">
        <v>97</v>
      </c>
      <c r="D383" t="s">
        <v>27</v>
      </c>
      <c r="E383" s="2">
        <v>7146982</v>
      </c>
      <c r="F383" s="2">
        <v>2373647</v>
      </c>
      <c r="G383" s="2">
        <f>IFERROR(VLOOKUP(A383&amp;B383&amp;C383&amp;D383,'[1]Stock Historico - Dato Fuente I'!$B:$H,6,0),0)</f>
        <v>5022142.3130510002</v>
      </c>
      <c r="H383" s="2">
        <f>IFERROR(VLOOKUP(A383&amp;B383&amp;C383&amp;D383,'[1]Stock Historico - Dato Fuente I'!$B:$H,7,0),0)</f>
        <v>193590</v>
      </c>
      <c r="I383" s="2">
        <f>F383*31/DAY(VLOOKUP(A383,Reporte_ICB_Mes_en_Curso!$A$7:$B$10,2,0))</f>
        <v>7358305.7000000002</v>
      </c>
    </row>
    <row r="384" spans="1:9" x14ac:dyDescent="0.3">
      <c r="A384" t="s">
        <v>4</v>
      </c>
      <c r="B384" t="s">
        <v>53</v>
      </c>
      <c r="C384" t="s">
        <v>102</v>
      </c>
      <c r="D384" t="s">
        <v>89</v>
      </c>
      <c r="E384" s="2">
        <v>1822386</v>
      </c>
      <c r="F384" s="2">
        <v>4489999</v>
      </c>
      <c r="G384" s="2">
        <f>IFERROR(VLOOKUP(A384&amp;B384&amp;C384&amp;D384,'[1]Stock Historico - Dato Fuente I'!$B:$H,6,0),0)</f>
        <v>21357921.375626002</v>
      </c>
      <c r="H384" s="2">
        <f>IFERROR(VLOOKUP(A384&amp;B384&amp;C384&amp;D384,'[1]Stock Historico - Dato Fuente I'!$B:$H,7,0),0)</f>
        <v>339141.9</v>
      </c>
      <c r="I384" s="2">
        <f>F384*31/DAY(VLOOKUP(A384,Reporte_ICB_Mes_en_Curso!$A$7:$B$10,2,0))</f>
        <v>13918996.9</v>
      </c>
    </row>
    <row r="385" spans="1:9" x14ac:dyDescent="0.3">
      <c r="A385" t="s">
        <v>4</v>
      </c>
      <c r="B385" t="s">
        <v>53</v>
      </c>
      <c r="C385" t="s">
        <v>8</v>
      </c>
      <c r="D385" t="s">
        <v>9</v>
      </c>
      <c r="E385" s="2">
        <v>2891778</v>
      </c>
      <c r="F385" s="2">
        <v>4837301</v>
      </c>
      <c r="G385" s="2">
        <f>IFERROR(VLOOKUP(A385&amp;B385&amp;C385&amp;D385,'[1]Stock Historico - Dato Fuente I'!$B:$H,6,0),0)</f>
        <v>7904769.4577940004</v>
      </c>
      <c r="H385" s="2">
        <f>IFERROR(VLOOKUP(A385&amp;B385&amp;C385&amp;D385,'[1]Stock Historico - Dato Fuente I'!$B:$H,7,0),0)</f>
        <v>419998.2</v>
      </c>
      <c r="I385" s="2">
        <f>F385*31/DAY(VLOOKUP(A385,Reporte_ICB_Mes_en_Curso!$A$7:$B$10,2,0))</f>
        <v>14995633.1</v>
      </c>
    </row>
    <row r="386" spans="1:9" x14ac:dyDescent="0.3">
      <c r="A386" t="s">
        <v>16</v>
      </c>
      <c r="B386" t="s">
        <v>17</v>
      </c>
      <c r="C386" t="s">
        <v>47</v>
      </c>
      <c r="D386" t="s">
        <v>15</v>
      </c>
      <c r="E386" s="2">
        <v>571873.31999999995</v>
      </c>
      <c r="F386" s="2">
        <v>1809281.61</v>
      </c>
      <c r="G386" s="2">
        <f>IFERROR(VLOOKUP(A386&amp;B386&amp;C386&amp;D386,'[1]Stock Historico - Dato Fuente I'!$B:$H,6,0),0)</f>
        <v>2344845.1513749999</v>
      </c>
      <c r="H386" s="2">
        <f>IFERROR(VLOOKUP(A386&amp;B386&amp;C386&amp;D386,'[1]Stock Historico - Dato Fuente I'!$B:$H,7,0),0)</f>
        <v>184184.26366600001</v>
      </c>
      <c r="I386" s="2">
        <f>F386*31/DAY(VLOOKUP(A386,Reporte_ICB_Mes_en_Curso!$A$7:$B$10,2,0))</f>
        <v>5608772.9910000004</v>
      </c>
    </row>
    <row r="387" spans="1:9" x14ac:dyDescent="0.3">
      <c r="A387" t="s">
        <v>16</v>
      </c>
      <c r="B387" t="s">
        <v>46</v>
      </c>
      <c r="C387" t="s">
        <v>8</v>
      </c>
      <c r="D387" t="s">
        <v>9</v>
      </c>
      <c r="E387" s="2">
        <v>2969912.25</v>
      </c>
      <c r="F387" s="2">
        <v>7789526.3399999999</v>
      </c>
      <c r="G387" s="2">
        <f>IFERROR(VLOOKUP(A387&amp;B387&amp;C387&amp;D387,'[1]Stock Historico - Dato Fuente I'!$B:$H,6,0),0)</f>
        <v>23885576.843545999</v>
      </c>
      <c r="H387" s="2">
        <f>IFERROR(VLOOKUP(A387&amp;B387&amp;C387&amp;D387,'[1]Stock Historico - Dato Fuente I'!$B:$H,7,0),0)</f>
        <v>884079.64066599996</v>
      </c>
      <c r="I387" s="2">
        <f>F387*31/DAY(VLOOKUP(A387,Reporte_ICB_Mes_en_Curso!$A$7:$B$10,2,0))</f>
        <v>24147531.653999999</v>
      </c>
    </row>
    <row r="388" spans="1:9" x14ac:dyDescent="0.3">
      <c r="A388" t="s">
        <v>21</v>
      </c>
      <c r="B388" t="s">
        <v>38</v>
      </c>
      <c r="C388" t="s">
        <v>33</v>
      </c>
      <c r="D388" t="s">
        <v>15</v>
      </c>
      <c r="E388" s="2">
        <v>11220054</v>
      </c>
      <c r="F388" s="2">
        <v>15501609</v>
      </c>
      <c r="G388" s="2">
        <f>IFERROR(VLOOKUP(A388&amp;B388&amp;C388&amp;D388,'[1]Stock Historico - Dato Fuente I'!$B:$H,6,0),0)</f>
        <v>7140474.9350910001</v>
      </c>
      <c r="H388" s="2">
        <f>IFERROR(VLOOKUP(A388&amp;B388&amp;C388&amp;D388,'[1]Stock Historico - Dato Fuente I'!$B:$H,7,0),0)</f>
        <v>1661635.4</v>
      </c>
      <c r="I388" s="2">
        <f>F388*31/DAY(VLOOKUP(A388,Reporte_ICB_Mes_en_Curso!$A$7:$B$10,2,0))</f>
        <v>43686352.636363633</v>
      </c>
    </row>
    <row r="389" spans="1:9" x14ac:dyDescent="0.3">
      <c r="A389" t="s">
        <v>21</v>
      </c>
      <c r="B389" t="s">
        <v>50</v>
      </c>
      <c r="C389" t="s">
        <v>33</v>
      </c>
      <c r="D389" t="s">
        <v>15</v>
      </c>
      <c r="E389" s="2">
        <v>29466038</v>
      </c>
      <c r="F389" s="2">
        <v>54423685</v>
      </c>
      <c r="G389" s="2">
        <f>IFERROR(VLOOKUP(A389&amp;B389&amp;C389&amp;D389,'[1]Stock Historico - Dato Fuente I'!$B:$H,6,0),0)</f>
        <v>42606373.054226004</v>
      </c>
      <c r="H389" s="2">
        <f>IFERROR(VLOOKUP(A389&amp;B389&amp;C389&amp;D389,'[1]Stock Historico - Dato Fuente I'!$B:$H,7,0),0)</f>
        <v>6287306.5999999996</v>
      </c>
      <c r="I389" s="2">
        <f>F389*31/DAY(VLOOKUP(A389,Reporte_ICB_Mes_en_Curso!$A$7:$B$10,2,0))</f>
        <v>153375839.54545453</v>
      </c>
    </row>
    <row r="390" spans="1:9" x14ac:dyDescent="0.3">
      <c r="A390" t="s">
        <v>21</v>
      </c>
      <c r="B390" t="s">
        <v>38</v>
      </c>
      <c r="C390" t="s">
        <v>19</v>
      </c>
      <c r="D390" t="s">
        <v>20</v>
      </c>
      <c r="E390" s="2">
        <v>6335219</v>
      </c>
      <c r="F390" s="2">
        <v>5912686</v>
      </c>
      <c r="G390" s="2">
        <f>IFERROR(VLOOKUP(A390&amp;B390&amp;C390&amp;D390,'[1]Stock Historico - Dato Fuente I'!$B:$H,6,0),0)</f>
        <v>32681363.013516001</v>
      </c>
      <c r="H390" s="2">
        <f>IFERROR(VLOOKUP(A390&amp;B390&amp;C390&amp;D390,'[1]Stock Historico - Dato Fuente I'!$B:$H,7,0),0)</f>
        <v>760241.66666600003</v>
      </c>
      <c r="I390" s="2">
        <f>F390*31/DAY(VLOOKUP(A390,Reporte_ICB_Mes_en_Curso!$A$7:$B$10,2,0))</f>
        <v>16663024.181818182</v>
      </c>
    </row>
    <row r="391" spans="1:9" x14ac:dyDescent="0.3">
      <c r="A391" t="s">
        <v>21</v>
      </c>
      <c r="B391" t="s">
        <v>38</v>
      </c>
      <c r="C391" t="s">
        <v>36</v>
      </c>
      <c r="D391" t="s">
        <v>37</v>
      </c>
      <c r="E391" s="2">
        <v>2291081</v>
      </c>
      <c r="F391" s="2">
        <v>0</v>
      </c>
      <c r="G391" s="2">
        <f>IFERROR(VLOOKUP(A391&amp;B391&amp;C391&amp;D391,'[1]Stock Historico - Dato Fuente I'!$B:$H,6,0),0)</f>
        <v>0</v>
      </c>
      <c r="H391" s="2">
        <f>IFERROR(VLOOKUP(A391&amp;B391&amp;C391&amp;D391,'[1]Stock Historico - Dato Fuente I'!$B:$H,7,0),0)</f>
        <v>0</v>
      </c>
      <c r="I391" s="2">
        <f>F391*31/DAY(VLOOKUP(A391,Reporte_ICB_Mes_en_Curso!$A$7:$B$10,2,0))</f>
        <v>0</v>
      </c>
    </row>
    <row r="392" spans="1:9" x14ac:dyDescent="0.3">
      <c r="A392" t="s">
        <v>21</v>
      </c>
      <c r="B392" t="s">
        <v>22</v>
      </c>
      <c r="C392" t="s">
        <v>74</v>
      </c>
      <c r="D392" t="s">
        <v>20</v>
      </c>
      <c r="E392" s="2">
        <v>8135594</v>
      </c>
      <c r="F392" s="2">
        <v>9884508</v>
      </c>
      <c r="G392" s="2">
        <f>IFERROR(VLOOKUP(A392&amp;B392&amp;C392&amp;D392,'[1]Stock Historico - Dato Fuente I'!$B:$H,6,0),0)</f>
        <v>85784684.543208003</v>
      </c>
      <c r="H392" s="2">
        <f>IFERROR(VLOOKUP(A392&amp;B392&amp;C392&amp;D392,'[1]Stock Historico - Dato Fuente I'!$B:$H,7,0),0)</f>
        <v>2075648</v>
      </c>
      <c r="I392" s="2">
        <f>F392*31/DAY(VLOOKUP(A392,Reporte_ICB_Mes_en_Curso!$A$7:$B$10,2,0))</f>
        <v>27856340.727272727</v>
      </c>
    </row>
    <row r="393" spans="1:9" x14ac:dyDescent="0.3">
      <c r="A393" t="s">
        <v>21</v>
      </c>
      <c r="B393" t="s">
        <v>22</v>
      </c>
      <c r="C393" t="s">
        <v>19</v>
      </c>
      <c r="D393" t="s">
        <v>20</v>
      </c>
      <c r="E393" s="2">
        <v>17564327</v>
      </c>
      <c r="F393" s="2">
        <v>16582228</v>
      </c>
      <c r="G393" s="2">
        <f>IFERROR(VLOOKUP(A393&amp;B393&amp;C393&amp;D393,'[1]Stock Historico - Dato Fuente I'!$B:$H,6,0),0)</f>
        <v>77204566.204122007</v>
      </c>
      <c r="H393" s="2">
        <f>IFERROR(VLOOKUP(A393&amp;B393&amp;C393&amp;D393,'[1]Stock Historico - Dato Fuente I'!$B:$H,7,0),0)</f>
        <v>2050811.1666659999</v>
      </c>
      <c r="I393" s="2">
        <f>F393*31/DAY(VLOOKUP(A393,Reporte_ICB_Mes_en_Curso!$A$7:$B$10,2,0))</f>
        <v>46731733.454545453</v>
      </c>
    </row>
    <row r="394" spans="1:9" x14ac:dyDescent="0.3">
      <c r="A394" t="s">
        <v>21</v>
      </c>
      <c r="B394" t="s">
        <v>38</v>
      </c>
      <c r="C394" t="s">
        <v>31</v>
      </c>
      <c r="D394" t="s">
        <v>32</v>
      </c>
      <c r="E394" s="2">
        <v>4514817</v>
      </c>
      <c r="F394" s="2">
        <v>12669879</v>
      </c>
      <c r="G394" s="2">
        <f>IFERROR(VLOOKUP(A394&amp;B394&amp;C394&amp;D394,'[1]Stock Historico - Dato Fuente I'!$B:$H,6,0),0)</f>
        <v>14025766.968729001</v>
      </c>
      <c r="H394" s="2">
        <f>IFERROR(VLOOKUP(A394&amp;B394&amp;C394&amp;D394,'[1]Stock Historico - Dato Fuente I'!$B:$H,7,0),0)</f>
        <v>1108569.5</v>
      </c>
      <c r="I394" s="2">
        <f>F394*31/DAY(VLOOKUP(A394,Reporte_ICB_Mes_en_Curso!$A$7:$B$10,2,0))</f>
        <v>35706022.636363633</v>
      </c>
    </row>
    <row r="395" spans="1:9" x14ac:dyDescent="0.3">
      <c r="A395" t="s">
        <v>21</v>
      </c>
      <c r="B395" t="s">
        <v>50</v>
      </c>
      <c r="C395" t="s">
        <v>31</v>
      </c>
      <c r="D395" t="s">
        <v>32</v>
      </c>
      <c r="E395" s="2">
        <v>8510822</v>
      </c>
      <c r="F395" s="2">
        <v>18954249</v>
      </c>
      <c r="G395" s="2">
        <f>IFERROR(VLOOKUP(A395&amp;B395&amp;C395&amp;D395,'[1]Stock Historico - Dato Fuente I'!$B:$H,6,0),0)</f>
        <v>18525785.906135</v>
      </c>
      <c r="H395" s="2">
        <f>IFERROR(VLOOKUP(A395&amp;B395&amp;C395&amp;D395,'[1]Stock Historico - Dato Fuente I'!$B:$H,7,0),0)</f>
        <v>1837367.7</v>
      </c>
      <c r="I395" s="2">
        <f>F395*31/DAY(VLOOKUP(A395,Reporte_ICB_Mes_en_Curso!$A$7:$B$10,2,0))</f>
        <v>53416519.909090906</v>
      </c>
    </row>
    <row r="396" spans="1:9" x14ac:dyDescent="0.3">
      <c r="A396" t="s">
        <v>21</v>
      </c>
      <c r="B396" t="s">
        <v>50</v>
      </c>
      <c r="C396" t="s">
        <v>33</v>
      </c>
      <c r="D396" t="s">
        <v>32</v>
      </c>
      <c r="E396" s="2">
        <v>47356589</v>
      </c>
      <c r="F396" s="2">
        <v>63635634</v>
      </c>
      <c r="G396" s="2">
        <f>IFERROR(VLOOKUP(A396&amp;B396&amp;C396&amp;D396,'[1]Stock Historico - Dato Fuente I'!$B:$H,6,0),0)</f>
        <v>129292697.507673</v>
      </c>
      <c r="H396" s="2">
        <f>IFERROR(VLOOKUP(A396&amp;B396&amp;C396&amp;D396,'[1]Stock Historico - Dato Fuente I'!$B:$H,7,0),0)</f>
        <v>7648129.4333330002</v>
      </c>
      <c r="I396" s="2">
        <f>F396*31/DAY(VLOOKUP(A396,Reporte_ICB_Mes_en_Curso!$A$7:$B$10,2,0))</f>
        <v>179336786.72727272</v>
      </c>
    </row>
    <row r="397" spans="1:9" x14ac:dyDescent="0.3">
      <c r="A397" t="s">
        <v>21</v>
      </c>
      <c r="B397" t="s">
        <v>50</v>
      </c>
      <c r="C397" t="s">
        <v>8</v>
      </c>
      <c r="D397" t="s">
        <v>15</v>
      </c>
      <c r="E397" s="2">
        <v>8074779</v>
      </c>
      <c r="F397" s="2">
        <v>13500983</v>
      </c>
      <c r="G397" s="2">
        <f>IFERROR(VLOOKUP(A397&amp;B397&amp;C397&amp;D397,'[1]Stock Historico - Dato Fuente I'!$B:$H,6,0),0)</f>
        <v>26404268.477761</v>
      </c>
      <c r="H397" s="2">
        <f>IFERROR(VLOOKUP(A397&amp;B397&amp;C397&amp;D397,'[1]Stock Historico - Dato Fuente I'!$B:$H,7,0),0)</f>
        <v>1326472.9333329999</v>
      </c>
      <c r="I397" s="2">
        <f>F397*31/DAY(VLOOKUP(A397,Reporte_ICB_Mes_en_Curso!$A$7:$B$10,2,0))</f>
        <v>38048224.81818182</v>
      </c>
    </row>
    <row r="398" spans="1:9" x14ac:dyDescent="0.3">
      <c r="A398" t="s">
        <v>21</v>
      </c>
      <c r="B398" t="s">
        <v>38</v>
      </c>
      <c r="C398" t="s">
        <v>34</v>
      </c>
      <c r="D398" t="s">
        <v>35</v>
      </c>
      <c r="E398" s="2">
        <v>2972978</v>
      </c>
      <c r="F398" s="2">
        <v>2322850</v>
      </c>
      <c r="G398" s="2">
        <f>IFERROR(VLOOKUP(A398&amp;B398&amp;C398&amp;D398,'[1]Stock Historico - Dato Fuente I'!$B:$H,6,0),0)</f>
        <v>14103701.214623</v>
      </c>
      <c r="H398" s="2">
        <f>IFERROR(VLOOKUP(A398&amp;B398&amp;C398&amp;D398,'[1]Stock Historico - Dato Fuente I'!$B:$H,7,0),0)</f>
        <v>248479.46666599999</v>
      </c>
      <c r="I398" s="2">
        <f>F398*31/DAY(VLOOKUP(A398,Reporte_ICB_Mes_en_Curso!$A$7:$B$10,2,0))</f>
        <v>6546213.6363636367</v>
      </c>
    </row>
    <row r="399" spans="1:9" x14ac:dyDescent="0.3">
      <c r="A399" t="s">
        <v>21</v>
      </c>
      <c r="B399" t="s">
        <v>30</v>
      </c>
      <c r="C399" t="s">
        <v>61</v>
      </c>
      <c r="D399" t="s">
        <v>15</v>
      </c>
      <c r="E399" s="2">
        <v>739209</v>
      </c>
      <c r="F399" s="2">
        <v>1082841</v>
      </c>
      <c r="G399" s="2">
        <f>IFERROR(VLOOKUP(A399&amp;B399&amp;C399&amp;D399,'[1]Stock Historico - Dato Fuente I'!$B:$H,6,0),0)</f>
        <v>803806.17998000002</v>
      </c>
      <c r="H399" s="2">
        <f>IFERROR(VLOOKUP(A399&amp;B399&amp;C399&amp;D399,'[1]Stock Historico - Dato Fuente I'!$B:$H,7,0),0)</f>
        <v>171366.23333300001</v>
      </c>
      <c r="I399" s="2">
        <f>F399*31/DAY(VLOOKUP(A399,Reporte_ICB_Mes_en_Curso!$A$7:$B$10,2,0))</f>
        <v>3051642.8181818184</v>
      </c>
    </row>
    <row r="400" spans="1:9" x14ac:dyDescent="0.3">
      <c r="A400" t="s">
        <v>21</v>
      </c>
      <c r="B400" t="s">
        <v>50</v>
      </c>
      <c r="C400" t="s">
        <v>64</v>
      </c>
      <c r="D400" t="s">
        <v>15</v>
      </c>
      <c r="E400" s="2">
        <v>21232239</v>
      </c>
      <c r="F400" s="2">
        <v>24303809</v>
      </c>
      <c r="G400" s="2">
        <f>IFERROR(VLOOKUP(A400&amp;B400&amp;C400&amp;D400,'[1]Stock Historico - Dato Fuente I'!$B:$H,6,0),0)</f>
        <v>34493953.133832999</v>
      </c>
      <c r="H400" s="2">
        <f>IFERROR(VLOOKUP(A400&amp;B400&amp;C400&amp;D400,'[1]Stock Historico - Dato Fuente I'!$B:$H,7,0),0)</f>
        <v>2177330.6</v>
      </c>
      <c r="I400" s="2">
        <f>F400*31/DAY(VLOOKUP(A400,Reporte_ICB_Mes_en_Curso!$A$7:$B$10,2,0))</f>
        <v>68492552.63636364</v>
      </c>
    </row>
    <row r="401" spans="1:9" x14ac:dyDescent="0.3">
      <c r="A401" t="s">
        <v>40</v>
      </c>
      <c r="B401" t="s">
        <v>40</v>
      </c>
      <c r="C401" t="s">
        <v>78</v>
      </c>
      <c r="D401" t="s">
        <v>89</v>
      </c>
      <c r="E401" s="2">
        <v>18632393.657472</v>
      </c>
      <c r="F401" s="2">
        <v>11873938.436303999</v>
      </c>
      <c r="G401" s="2">
        <f>IFERROR(VLOOKUP(A401&amp;B401&amp;C401&amp;D401,'[1]Stock Historico - Dato Fuente I'!$B:$H,6,0),0)</f>
        <v>32372704.032945</v>
      </c>
      <c r="H401" s="2">
        <f>IFERROR(VLOOKUP(A401&amp;B401&amp;C401&amp;D401,'[1]Stock Historico - Dato Fuente I'!$B:$H,7,0),0)</f>
        <v>1047837.675483</v>
      </c>
      <c r="I401" s="2">
        <f>F401*31/DAY(VLOOKUP(A401,Reporte_ICB_Mes_en_Curso!$A$7:$B$10,2,0))</f>
        <v>33462917.411402181</v>
      </c>
    </row>
    <row r="402" spans="1:9" x14ac:dyDescent="0.3">
      <c r="A402" t="s">
        <v>40</v>
      </c>
      <c r="B402" t="s">
        <v>40</v>
      </c>
      <c r="C402" t="s">
        <v>102</v>
      </c>
      <c r="D402" t="s">
        <v>89</v>
      </c>
      <c r="E402" s="2">
        <v>7859533.1962559996</v>
      </c>
      <c r="F402" s="2">
        <v>10771048.696799999</v>
      </c>
      <c r="G402" s="2">
        <f>IFERROR(VLOOKUP(A402&amp;B402&amp;C402&amp;D402,'[1]Stock Historico - Dato Fuente I'!$B:$H,6,0),0)</f>
        <v>41334528.207537003</v>
      </c>
      <c r="H402" s="2">
        <f>IFERROR(VLOOKUP(A402&amp;B402&amp;C402&amp;D402,'[1]Stock Historico - Dato Fuente I'!$B:$H,7,0),0)</f>
        <v>966179.03308600001</v>
      </c>
      <c r="I402" s="2">
        <f>F402*31/DAY(VLOOKUP(A402,Reporte_ICB_Mes_en_Curso!$A$7:$B$10,2,0))</f>
        <v>30354773.600072727</v>
      </c>
    </row>
    <row r="403" spans="1:9" x14ac:dyDescent="0.3">
      <c r="A403" t="s">
        <v>4</v>
      </c>
      <c r="B403" t="s">
        <v>5</v>
      </c>
      <c r="C403" t="s">
        <v>13</v>
      </c>
      <c r="D403" t="s">
        <v>15</v>
      </c>
      <c r="E403" s="2">
        <v>3450550</v>
      </c>
      <c r="F403" s="2">
        <v>3057104</v>
      </c>
      <c r="G403" s="2">
        <f>IFERROR(VLOOKUP(A403&amp;B403&amp;C403&amp;D403,'[1]Stock Historico - Dato Fuente I'!$B:$H,6,0),0)</f>
        <v>5288618.1825099997</v>
      </c>
      <c r="H403" s="2">
        <f>IFERROR(VLOOKUP(A403&amp;B403&amp;C403&amp;D403,'[1]Stock Historico - Dato Fuente I'!$B:$H,7,0),0)</f>
        <v>381082.23333299998</v>
      </c>
      <c r="I403" s="2">
        <f>F403*31/DAY(VLOOKUP(A403,Reporte_ICB_Mes_en_Curso!$A$7:$B$10,2,0))</f>
        <v>9477022.4000000004</v>
      </c>
    </row>
    <row r="404" spans="1:9" x14ac:dyDescent="0.3">
      <c r="A404" t="s">
        <v>16</v>
      </c>
      <c r="B404" t="s">
        <v>17</v>
      </c>
      <c r="C404" t="s">
        <v>59</v>
      </c>
      <c r="D404" t="s">
        <v>32</v>
      </c>
      <c r="E404" s="2">
        <v>8230977.4699999997</v>
      </c>
      <c r="F404" s="2">
        <v>10655366.26</v>
      </c>
      <c r="G404" s="2">
        <f>IFERROR(VLOOKUP(A404&amp;B404&amp;C404&amp;D404,'[1]Stock Historico - Dato Fuente I'!$B:$H,6,0),0)</f>
        <v>14707029.444561001</v>
      </c>
      <c r="H404" s="2">
        <f>IFERROR(VLOOKUP(A404&amp;B404&amp;C404&amp;D404,'[1]Stock Historico - Dato Fuente I'!$B:$H,7,0),0)</f>
        <v>1123742.8123329999</v>
      </c>
      <c r="I404" s="2">
        <f>F404*31/DAY(VLOOKUP(A404,Reporte_ICB_Mes_en_Curso!$A$7:$B$10,2,0))</f>
        <v>33031635.405999999</v>
      </c>
    </row>
    <row r="405" spans="1:9" x14ac:dyDescent="0.3">
      <c r="A405" t="s">
        <v>21</v>
      </c>
      <c r="B405" t="s">
        <v>42</v>
      </c>
      <c r="C405" t="s">
        <v>34</v>
      </c>
      <c r="D405" t="s">
        <v>35</v>
      </c>
      <c r="E405" s="2">
        <v>1247706</v>
      </c>
      <c r="F405" s="2">
        <v>691086</v>
      </c>
      <c r="G405" s="2">
        <f>IFERROR(VLOOKUP(A405&amp;B405&amp;C405&amp;D405,'[1]Stock Historico - Dato Fuente I'!$B:$H,6,0),0)</f>
        <v>8820511.5</v>
      </c>
      <c r="H405" s="2">
        <f>IFERROR(VLOOKUP(A405&amp;B405&amp;C405&amp;D405,'[1]Stock Historico - Dato Fuente I'!$B:$H,7,0),0)</f>
        <v>79745.3</v>
      </c>
      <c r="I405" s="2">
        <f>F405*31/DAY(VLOOKUP(A405,Reporte_ICB_Mes_en_Curso!$A$7:$B$10,2,0))</f>
        <v>1947606</v>
      </c>
    </row>
    <row r="406" spans="1:9" x14ac:dyDescent="0.3">
      <c r="A406" t="s">
        <v>21</v>
      </c>
      <c r="B406" t="s">
        <v>22</v>
      </c>
      <c r="C406" t="s">
        <v>34</v>
      </c>
      <c r="D406" t="s">
        <v>73</v>
      </c>
      <c r="E406" s="2">
        <v>5315508</v>
      </c>
      <c r="F406" s="2">
        <v>7698512</v>
      </c>
      <c r="G406" s="2">
        <f>IFERROR(VLOOKUP(A406&amp;B406&amp;C406&amp;D406,'[1]Stock Historico - Dato Fuente I'!$B:$H,6,0),0)</f>
        <v>20214028.632289998</v>
      </c>
      <c r="H406" s="2">
        <f>IFERROR(VLOOKUP(A406&amp;B406&amp;C406&amp;D406,'[1]Stock Historico - Dato Fuente I'!$B:$H,7,0),0)</f>
        <v>644902.6</v>
      </c>
      <c r="I406" s="2">
        <f>F406*31/DAY(VLOOKUP(A406,Reporte_ICB_Mes_en_Curso!$A$7:$B$10,2,0))</f>
        <v>21695806.545454547</v>
      </c>
    </row>
    <row r="407" spans="1:9" x14ac:dyDescent="0.3">
      <c r="A407" t="s">
        <v>4</v>
      </c>
      <c r="B407" t="s">
        <v>5</v>
      </c>
      <c r="C407" t="s">
        <v>33</v>
      </c>
      <c r="D407" t="s">
        <v>62</v>
      </c>
      <c r="E407" s="2">
        <v>6209975</v>
      </c>
      <c r="F407" s="2">
        <v>3204448</v>
      </c>
      <c r="G407" s="2">
        <f>IFERROR(VLOOKUP(A407&amp;B407&amp;C407&amp;D407,'[1]Stock Historico - Dato Fuente I'!$B:$H,6,0),0)</f>
        <v>8093851.4638660001</v>
      </c>
      <c r="H407" s="2">
        <f>IFERROR(VLOOKUP(A407&amp;B407&amp;C407&amp;D407,'[1]Stock Historico - Dato Fuente I'!$B:$H,7,0),0)</f>
        <v>367554</v>
      </c>
      <c r="I407" s="2">
        <f>F407*31/DAY(VLOOKUP(A407,Reporte_ICB_Mes_en_Curso!$A$7:$B$10,2,0))</f>
        <v>9933788.8000000007</v>
      </c>
    </row>
    <row r="408" spans="1:9" x14ac:dyDescent="0.3">
      <c r="A408" t="s">
        <v>4</v>
      </c>
      <c r="B408" t="s">
        <v>5</v>
      </c>
      <c r="C408" t="s">
        <v>48</v>
      </c>
      <c r="D408" t="s">
        <v>29</v>
      </c>
      <c r="E408" s="2">
        <v>7848330</v>
      </c>
      <c r="F408" s="2">
        <v>10822587</v>
      </c>
      <c r="G408" s="2">
        <f>IFERROR(VLOOKUP(A408&amp;B408&amp;C408&amp;D408,'[1]Stock Historico - Dato Fuente I'!$B:$H,6,0),0)</f>
        <v>48173998.123784997</v>
      </c>
      <c r="H408" s="2">
        <f>IFERROR(VLOOKUP(A408&amp;B408&amp;C408&amp;D408,'[1]Stock Historico - Dato Fuente I'!$B:$H,7,0),0)</f>
        <v>948069.3</v>
      </c>
      <c r="I408" s="2">
        <f>F408*31/DAY(VLOOKUP(A408,Reporte_ICB_Mes_en_Curso!$A$7:$B$10,2,0))</f>
        <v>33550019.699999999</v>
      </c>
    </row>
    <row r="409" spans="1:9" x14ac:dyDescent="0.3">
      <c r="A409" t="s">
        <v>4</v>
      </c>
      <c r="B409" t="s">
        <v>53</v>
      </c>
      <c r="C409" t="s">
        <v>61</v>
      </c>
      <c r="D409" t="s">
        <v>15</v>
      </c>
      <c r="E409" s="2">
        <v>0</v>
      </c>
      <c r="F409" s="2">
        <v>1050804</v>
      </c>
      <c r="G409" s="2">
        <f>IFERROR(VLOOKUP(A409&amp;B409&amp;C409&amp;D409,'[1]Stock Historico - Dato Fuente I'!$B:$H,6,0),0)</f>
        <v>3882160.6110100001</v>
      </c>
      <c r="H409" s="2">
        <f>IFERROR(VLOOKUP(A409&amp;B409&amp;C409&amp;D409,'[1]Stock Historico - Dato Fuente I'!$B:$H,7,0),0)</f>
        <v>117422.666666</v>
      </c>
      <c r="I409" s="2">
        <f>F409*31/DAY(VLOOKUP(A409,Reporte_ICB_Mes_en_Curso!$A$7:$B$10,2,0))</f>
        <v>3257492.4</v>
      </c>
    </row>
    <row r="410" spans="1:9" x14ac:dyDescent="0.3">
      <c r="A410" t="s">
        <v>16</v>
      </c>
      <c r="B410" t="s">
        <v>17</v>
      </c>
      <c r="C410" t="s">
        <v>8</v>
      </c>
      <c r="D410" t="s">
        <v>62</v>
      </c>
      <c r="E410" s="2">
        <v>2179122.44</v>
      </c>
      <c r="F410" s="2">
        <v>2509052.65</v>
      </c>
      <c r="G410" s="2">
        <f>IFERROR(VLOOKUP(A410&amp;B410&amp;C410&amp;D410,'[1]Stock Historico - Dato Fuente I'!$B:$H,6,0),0)</f>
        <v>7934130.5977069996</v>
      </c>
      <c r="H410" s="2">
        <f>IFERROR(VLOOKUP(A410&amp;B410&amp;C410&amp;D410,'[1]Stock Historico - Dato Fuente I'!$B:$H,7,0),0)</f>
        <v>271659.78833299997</v>
      </c>
      <c r="I410" s="2">
        <f>F410*31/DAY(VLOOKUP(A410,Reporte_ICB_Mes_en_Curso!$A$7:$B$10,2,0))</f>
        <v>7778063.2149999989</v>
      </c>
    </row>
    <row r="411" spans="1:9" x14ac:dyDescent="0.3">
      <c r="A411" t="s">
        <v>16</v>
      </c>
      <c r="B411" t="s">
        <v>17</v>
      </c>
      <c r="C411" t="s">
        <v>33</v>
      </c>
      <c r="D411" t="s">
        <v>62</v>
      </c>
      <c r="E411" s="2">
        <v>2150461.89</v>
      </c>
      <c r="F411" s="2">
        <v>3240304.32</v>
      </c>
      <c r="G411" s="2">
        <f>IFERROR(VLOOKUP(A411&amp;B411&amp;C411&amp;D411,'[1]Stock Historico - Dato Fuente I'!$B:$H,6,0),0)</f>
        <v>7243729.0596179999</v>
      </c>
      <c r="H411" s="2">
        <f>IFERROR(VLOOKUP(A411&amp;B411&amp;C411&amp;D411,'[1]Stock Historico - Dato Fuente I'!$B:$H,7,0),0)</f>
        <v>380768.21100000001</v>
      </c>
      <c r="I411" s="2">
        <f>F411*31/DAY(VLOOKUP(A411,Reporte_ICB_Mes_en_Curso!$A$7:$B$10,2,0))</f>
        <v>10044943.392000001</v>
      </c>
    </row>
    <row r="412" spans="1:9" x14ac:dyDescent="0.3">
      <c r="A412" t="s">
        <v>21</v>
      </c>
      <c r="B412" t="s">
        <v>50</v>
      </c>
      <c r="C412" t="s">
        <v>41</v>
      </c>
      <c r="D412" t="s">
        <v>15</v>
      </c>
      <c r="E412" s="2">
        <v>17283203</v>
      </c>
      <c r="F412" s="2">
        <v>11892948</v>
      </c>
      <c r="G412" s="2">
        <f>IFERROR(VLOOKUP(A412&amp;B412&amp;C412&amp;D412,'[1]Stock Historico - Dato Fuente I'!$B:$H,6,0),0)</f>
        <v>6158623.4380430002</v>
      </c>
      <c r="H412" s="2">
        <f>IFERROR(VLOOKUP(A412&amp;B412&amp;C412&amp;D412,'[1]Stock Historico - Dato Fuente I'!$B:$H,7,0),0)</f>
        <v>1288454.4333329999</v>
      </c>
      <c r="I412" s="2">
        <f>F412*31/DAY(VLOOKUP(A412,Reporte_ICB_Mes_en_Curso!$A$7:$B$10,2,0))</f>
        <v>33516489.818181816</v>
      </c>
    </row>
    <row r="413" spans="1:9" x14ac:dyDescent="0.3">
      <c r="A413" t="s">
        <v>21</v>
      </c>
      <c r="B413" t="s">
        <v>30</v>
      </c>
      <c r="C413" t="s">
        <v>33</v>
      </c>
      <c r="D413" t="s">
        <v>32</v>
      </c>
      <c r="E413" s="2">
        <v>8480878</v>
      </c>
      <c r="F413" s="2">
        <v>14213964</v>
      </c>
      <c r="G413" s="2">
        <f>IFERROR(VLOOKUP(A413&amp;B413&amp;C413&amp;D413,'[1]Stock Historico - Dato Fuente I'!$B:$H,6,0),0)</f>
        <v>18630999.329098001</v>
      </c>
      <c r="H413" s="2">
        <f>IFERROR(VLOOKUP(A413&amp;B413&amp;C413&amp;D413,'[1]Stock Historico - Dato Fuente I'!$B:$H,7,0),0)</f>
        <v>2060311.1333329999</v>
      </c>
      <c r="I413" s="2">
        <f>F413*31/DAY(VLOOKUP(A413,Reporte_ICB_Mes_en_Curso!$A$7:$B$10,2,0))</f>
        <v>40057534.909090906</v>
      </c>
    </row>
    <row r="414" spans="1:9" x14ac:dyDescent="0.3">
      <c r="A414" t="s">
        <v>40</v>
      </c>
      <c r="B414" t="s">
        <v>40</v>
      </c>
      <c r="C414" t="s">
        <v>23</v>
      </c>
      <c r="D414" t="s">
        <v>11</v>
      </c>
      <c r="E414" s="2">
        <v>1912.604736</v>
      </c>
      <c r="F414" s="2">
        <v>22281.509040000001</v>
      </c>
      <c r="G414" s="2">
        <f>IFERROR(VLOOKUP(A414&amp;B414&amp;C414&amp;D414,'[1]Stock Historico - Dato Fuente I'!$B:$H,6,0),0)</f>
        <v>162093.251376</v>
      </c>
      <c r="H414" s="2">
        <f>IFERROR(VLOOKUP(A414&amp;B414&amp;C414&amp;D414,'[1]Stock Historico - Dato Fuente I'!$B:$H,7,0),0)</f>
        <v>3890.5035790000002</v>
      </c>
      <c r="I414" s="2">
        <f>F414*31/DAY(VLOOKUP(A414,Reporte_ICB_Mes_en_Curso!$A$7:$B$10,2,0))</f>
        <v>62793.343658181817</v>
      </c>
    </row>
    <row r="415" spans="1:9" x14ac:dyDescent="0.3">
      <c r="A415" t="s">
        <v>4</v>
      </c>
      <c r="B415" t="s">
        <v>5</v>
      </c>
      <c r="C415" t="s">
        <v>8</v>
      </c>
      <c r="D415" t="s">
        <v>62</v>
      </c>
      <c r="E415" s="2">
        <v>4922767</v>
      </c>
      <c r="F415" s="2">
        <v>2520554</v>
      </c>
      <c r="G415" s="2">
        <f>IFERROR(VLOOKUP(A415&amp;B415&amp;C415&amp;D415,'[1]Stock Historico - Dato Fuente I'!$B:$H,6,0),0)</f>
        <v>29430572.911421001</v>
      </c>
      <c r="H415" s="2">
        <f>IFERROR(VLOOKUP(A415&amp;B415&amp;C415&amp;D415,'[1]Stock Historico - Dato Fuente I'!$B:$H,7,0),0)</f>
        <v>282178</v>
      </c>
      <c r="I415" s="2">
        <f>F415*31/DAY(VLOOKUP(A415,Reporte_ICB_Mes_en_Curso!$A$7:$B$10,2,0))</f>
        <v>7813717.4000000004</v>
      </c>
    </row>
    <row r="416" spans="1:9" x14ac:dyDescent="0.3">
      <c r="A416" t="s">
        <v>4</v>
      </c>
      <c r="B416" t="s">
        <v>5</v>
      </c>
      <c r="C416" t="s">
        <v>14</v>
      </c>
      <c r="D416" t="s">
        <v>15</v>
      </c>
      <c r="E416" s="2">
        <v>5270565</v>
      </c>
      <c r="F416" s="2">
        <v>3647998</v>
      </c>
      <c r="G416" s="2">
        <f>IFERROR(VLOOKUP(A416&amp;B416&amp;C416&amp;D416,'[1]Stock Historico - Dato Fuente I'!$B:$H,6,0),0)</f>
        <v>5126340.5571499998</v>
      </c>
      <c r="H416" s="2">
        <f>IFERROR(VLOOKUP(A416&amp;B416&amp;C416&amp;D416,'[1]Stock Historico - Dato Fuente I'!$B:$H,7,0),0)</f>
        <v>696695.36666599999</v>
      </c>
      <c r="I416" s="2">
        <f>F416*31/DAY(VLOOKUP(A416,Reporte_ICB_Mes_en_Curso!$A$7:$B$10,2,0))</f>
        <v>11308793.800000001</v>
      </c>
    </row>
    <row r="417" spans="1:9" x14ac:dyDescent="0.3">
      <c r="A417" t="s">
        <v>4</v>
      </c>
      <c r="B417" t="s">
        <v>5</v>
      </c>
      <c r="C417" t="s">
        <v>34</v>
      </c>
      <c r="D417" t="s">
        <v>73</v>
      </c>
      <c r="E417" s="2">
        <v>6312553</v>
      </c>
      <c r="F417" s="2">
        <v>4599109</v>
      </c>
      <c r="G417" s="2">
        <f>IFERROR(VLOOKUP(A417&amp;B417&amp;C417&amp;D417,'[1]Stock Historico - Dato Fuente I'!$B:$H,6,0),0)</f>
        <v>21484880.719972</v>
      </c>
      <c r="H417" s="2">
        <f>IFERROR(VLOOKUP(A417&amp;B417&amp;C417&amp;D417,'[1]Stock Historico - Dato Fuente I'!$B:$H,7,0),0)</f>
        <v>416071.5</v>
      </c>
      <c r="I417" s="2">
        <f>F417*31/DAY(VLOOKUP(A417,Reporte_ICB_Mes_en_Curso!$A$7:$B$10,2,0))</f>
        <v>14257237.9</v>
      </c>
    </row>
    <row r="418" spans="1:9" x14ac:dyDescent="0.3">
      <c r="A418" t="s">
        <v>4</v>
      </c>
      <c r="B418" t="s">
        <v>12</v>
      </c>
      <c r="C418" t="s">
        <v>28</v>
      </c>
      <c r="D418" t="s">
        <v>29</v>
      </c>
      <c r="E418" s="2">
        <v>2267717</v>
      </c>
      <c r="F418" s="2">
        <v>729851</v>
      </c>
      <c r="G418" s="2">
        <f>IFERROR(VLOOKUP(A418&amp;B418&amp;C418&amp;D418,'[1]Stock Historico - Dato Fuente I'!$B:$H,6,0),0)</f>
        <v>6903324.1836339999</v>
      </c>
      <c r="H418" s="2">
        <f>IFERROR(VLOOKUP(A418&amp;B418&amp;C418&amp;D418,'[1]Stock Historico - Dato Fuente I'!$B:$H,7,0),0)</f>
        <v>77911</v>
      </c>
      <c r="I418" s="2">
        <f>F418*31/DAY(VLOOKUP(A418,Reporte_ICB_Mes_en_Curso!$A$7:$B$10,2,0))</f>
        <v>2262538.1</v>
      </c>
    </row>
    <row r="419" spans="1:9" x14ac:dyDescent="0.3">
      <c r="A419" t="s">
        <v>16</v>
      </c>
      <c r="B419" t="s">
        <v>17</v>
      </c>
      <c r="C419" t="s">
        <v>36</v>
      </c>
      <c r="D419" t="s">
        <v>49</v>
      </c>
      <c r="E419" s="2">
        <v>424245.85</v>
      </c>
      <c r="F419" s="2">
        <v>4402490.42</v>
      </c>
      <c r="G419" s="2">
        <f>IFERROR(VLOOKUP(A419&amp;B419&amp;C419&amp;D419,'[1]Stock Historico - Dato Fuente I'!$B:$H,6,0),0)</f>
        <v>6774307.8404510003</v>
      </c>
      <c r="H419" s="2">
        <f>IFERROR(VLOOKUP(A419&amp;B419&amp;C419&amp;D419,'[1]Stock Historico - Dato Fuente I'!$B:$H,7,0),0)</f>
        <v>534682.62399999995</v>
      </c>
      <c r="I419" s="2">
        <f>F419*31/DAY(VLOOKUP(A419,Reporte_ICB_Mes_en_Curso!$A$7:$B$10,2,0))</f>
        <v>13647720.302000001</v>
      </c>
    </row>
    <row r="420" spans="1:9" x14ac:dyDescent="0.3">
      <c r="A420" t="s">
        <v>16</v>
      </c>
      <c r="B420" t="s">
        <v>17</v>
      </c>
      <c r="C420" t="s">
        <v>58</v>
      </c>
      <c r="D420" t="s">
        <v>15</v>
      </c>
      <c r="E420" s="2">
        <v>4130606.01</v>
      </c>
      <c r="F420" s="2">
        <v>5645609.7300000004</v>
      </c>
      <c r="G420" s="2">
        <f>IFERROR(VLOOKUP(A420&amp;B420&amp;C420&amp;D420,'[1]Stock Historico - Dato Fuente I'!$B:$H,6,0),0)</f>
        <v>8332435.0989039997</v>
      </c>
      <c r="H420" s="2">
        <f>IFERROR(VLOOKUP(A420&amp;B420&amp;C420&amp;D420,'[1]Stock Historico - Dato Fuente I'!$B:$H,7,0),0)</f>
        <v>796253.31200000003</v>
      </c>
      <c r="I420" s="2">
        <f>F420*31/DAY(VLOOKUP(A420,Reporte_ICB_Mes_en_Curso!$A$7:$B$10,2,0))</f>
        <v>17501390.163000003</v>
      </c>
    </row>
    <row r="421" spans="1:9" x14ac:dyDescent="0.3">
      <c r="A421" t="s">
        <v>16</v>
      </c>
      <c r="B421" t="s">
        <v>17</v>
      </c>
      <c r="C421" t="s">
        <v>91</v>
      </c>
      <c r="D421" t="s">
        <v>92</v>
      </c>
      <c r="E421" s="2">
        <v>11807541.48</v>
      </c>
      <c r="F421" s="2">
        <v>6650112.4199999999</v>
      </c>
      <c r="G421" s="2">
        <f>IFERROR(VLOOKUP(A421&amp;B421&amp;C421&amp;D421,'[1]Stock Historico - Dato Fuente I'!$B:$H,6,0),0)</f>
        <v>9220529.1073439997</v>
      </c>
      <c r="H421" s="2">
        <f>IFERROR(VLOOKUP(A421&amp;B421&amp;C421&amp;D421,'[1]Stock Historico - Dato Fuente I'!$B:$H,7,0),0)</f>
        <v>1146806.3470000001</v>
      </c>
      <c r="I421" s="2">
        <f>F421*31/DAY(VLOOKUP(A421,Reporte_ICB_Mes_en_Curso!$A$7:$B$10,2,0))</f>
        <v>20615348.502</v>
      </c>
    </row>
    <row r="422" spans="1:9" x14ac:dyDescent="0.3">
      <c r="A422" t="s">
        <v>16</v>
      </c>
      <c r="B422" t="s">
        <v>46</v>
      </c>
      <c r="C422" t="s">
        <v>101</v>
      </c>
      <c r="D422" t="s">
        <v>11</v>
      </c>
      <c r="E422" s="2">
        <v>17596112.170000002</v>
      </c>
      <c r="F422" s="2">
        <v>10998060.810000001</v>
      </c>
      <c r="G422" s="2">
        <f>IFERROR(VLOOKUP(A422&amp;B422&amp;C422&amp;D422,'[1]Stock Historico - Dato Fuente I'!$B:$H,6,0),0)</f>
        <v>26231968.968559001</v>
      </c>
      <c r="H422" s="2">
        <f>IFERROR(VLOOKUP(A422&amp;B422&amp;C422&amp;D422,'[1]Stock Historico - Dato Fuente I'!$B:$H,7,0),0)</f>
        <v>1430061.8603330001</v>
      </c>
      <c r="I422" s="2">
        <f>F422*31/DAY(VLOOKUP(A422,Reporte_ICB_Mes_en_Curso!$A$7:$B$10,2,0))</f>
        <v>34093988.511</v>
      </c>
    </row>
    <row r="423" spans="1:9" x14ac:dyDescent="0.3">
      <c r="A423" t="s">
        <v>16</v>
      </c>
      <c r="B423" t="s">
        <v>46</v>
      </c>
      <c r="C423" t="s">
        <v>78</v>
      </c>
      <c r="D423" t="s">
        <v>79</v>
      </c>
      <c r="E423" s="2">
        <v>43167688.600000001</v>
      </c>
      <c r="F423" s="2">
        <v>40091099.460000001</v>
      </c>
      <c r="G423" s="2">
        <f>IFERROR(VLOOKUP(A423&amp;B423&amp;C423&amp;D423,'[1]Stock Historico - Dato Fuente I'!$B:$H,6,0),0)</f>
        <v>77135896.770478994</v>
      </c>
      <c r="H423" s="2">
        <f>IFERROR(VLOOKUP(A423&amp;B423&amp;C423&amp;D423,'[1]Stock Historico - Dato Fuente I'!$B:$H,7,0),0)</f>
        <v>3375654.3426660001</v>
      </c>
      <c r="I423" s="2">
        <f>F423*31/DAY(VLOOKUP(A423,Reporte_ICB_Mes_en_Curso!$A$7:$B$10,2,0))</f>
        <v>124282408.32600001</v>
      </c>
    </row>
    <row r="424" spans="1:9" x14ac:dyDescent="0.3">
      <c r="A424" t="s">
        <v>16</v>
      </c>
      <c r="B424" t="s">
        <v>46</v>
      </c>
      <c r="C424" t="s">
        <v>13</v>
      </c>
      <c r="D424" t="s">
        <v>9</v>
      </c>
      <c r="E424" s="2">
        <v>6164591.7599999998</v>
      </c>
      <c r="F424" s="2">
        <v>12288080.85</v>
      </c>
      <c r="G424" s="2">
        <f>IFERROR(VLOOKUP(A424&amp;B424&amp;C424&amp;D424,'[1]Stock Historico - Dato Fuente I'!$B:$H,6,0),0)</f>
        <v>16380372.614383001</v>
      </c>
      <c r="H424" s="2">
        <f>IFERROR(VLOOKUP(A424&amp;B424&amp;C424&amp;D424,'[1]Stock Historico - Dato Fuente I'!$B:$H,7,0),0)</f>
        <v>1593410.1036660001</v>
      </c>
      <c r="I424" s="2">
        <f>F424*31/DAY(VLOOKUP(A424,Reporte_ICB_Mes_en_Curso!$A$7:$B$10,2,0))</f>
        <v>38093050.634999998</v>
      </c>
    </row>
    <row r="425" spans="1:9" x14ac:dyDescent="0.3">
      <c r="A425" t="s">
        <v>21</v>
      </c>
      <c r="B425" t="s">
        <v>38</v>
      </c>
      <c r="C425" t="s">
        <v>8</v>
      </c>
      <c r="D425" t="s">
        <v>15</v>
      </c>
      <c r="E425" s="2">
        <v>1613215</v>
      </c>
      <c r="F425" s="2">
        <v>3386230</v>
      </c>
      <c r="G425" s="2">
        <f>IFERROR(VLOOKUP(A425&amp;B425&amp;C425&amp;D425,'[1]Stock Historico - Dato Fuente I'!$B:$H,6,0),0)</f>
        <v>6108305.0630419999</v>
      </c>
      <c r="H425" s="2">
        <f>IFERROR(VLOOKUP(A425&amp;B425&amp;C425&amp;D425,'[1]Stock Historico - Dato Fuente I'!$B:$H,7,0),0)</f>
        <v>355139</v>
      </c>
      <c r="I425" s="2">
        <f>F425*31/DAY(VLOOKUP(A425,Reporte_ICB_Mes_en_Curso!$A$7:$B$10,2,0))</f>
        <v>9543011.8181818184</v>
      </c>
    </row>
    <row r="426" spans="1:9" x14ac:dyDescent="0.3">
      <c r="A426" t="s">
        <v>21</v>
      </c>
      <c r="B426" t="s">
        <v>22</v>
      </c>
      <c r="C426" t="s">
        <v>13</v>
      </c>
      <c r="D426" t="s">
        <v>15</v>
      </c>
      <c r="E426" s="2">
        <v>10008073</v>
      </c>
      <c r="F426" s="2">
        <v>7256192</v>
      </c>
      <c r="G426" s="2">
        <f>IFERROR(VLOOKUP(A426&amp;B426&amp;C426&amp;D426,'[1]Stock Historico - Dato Fuente I'!$B:$H,6,0),0)</f>
        <v>4489382.3712360002</v>
      </c>
      <c r="H426" s="2">
        <f>IFERROR(VLOOKUP(A426&amp;B426&amp;C426&amp;D426,'[1]Stock Historico - Dato Fuente I'!$B:$H,7,0),0)</f>
        <v>994469.2</v>
      </c>
      <c r="I426" s="2">
        <f>F426*31/DAY(VLOOKUP(A426,Reporte_ICB_Mes_en_Curso!$A$7:$B$10,2,0))</f>
        <v>20449268.363636363</v>
      </c>
    </row>
    <row r="427" spans="1:9" x14ac:dyDescent="0.3">
      <c r="A427" t="s">
        <v>21</v>
      </c>
      <c r="B427" t="s">
        <v>22</v>
      </c>
      <c r="C427" t="s">
        <v>86</v>
      </c>
      <c r="D427" t="s">
        <v>27</v>
      </c>
      <c r="E427" s="2">
        <v>2718429</v>
      </c>
      <c r="F427" s="2">
        <v>2201100</v>
      </c>
      <c r="G427" s="2">
        <f>IFERROR(VLOOKUP(A427&amp;B427&amp;C427&amp;D427,'[1]Stock Historico - Dato Fuente I'!$B:$H,6,0),0)</f>
        <v>9376063.4865150005</v>
      </c>
      <c r="H427" s="2">
        <f>IFERROR(VLOOKUP(A427&amp;B427&amp;C427&amp;D427,'[1]Stock Historico - Dato Fuente I'!$B:$H,7,0),0)</f>
        <v>184391.4</v>
      </c>
      <c r="I427" s="2">
        <f>F427*31/DAY(VLOOKUP(A427,Reporte_ICB_Mes_en_Curso!$A$7:$B$10,2,0))</f>
        <v>6203100</v>
      </c>
    </row>
    <row r="428" spans="1:9" x14ac:dyDescent="0.3">
      <c r="A428" t="s">
        <v>21</v>
      </c>
      <c r="B428" t="s">
        <v>22</v>
      </c>
      <c r="C428" t="s">
        <v>59</v>
      </c>
      <c r="D428" t="s">
        <v>32</v>
      </c>
      <c r="E428" s="2">
        <v>25424826</v>
      </c>
      <c r="F428" s="2">
        <v>19839328</v>
      </c>
      <c r="G428" s="2">
        <f>IFERROR(VLOOKUP(A428&amp;B428&amp;C428&amp;D428,'[1]Stock Historico - Dato Fuente I'!$B:$H,6,0),0)</f>
        <v>30097019.196796</v>
      </c>
      <c r="H428" s="2">
        <f>IFERROR(VLOOKUP(A428&amp;B428&amp;C428&amp;D428,'[1]Stock Historico - Dato Fuente I'!$B:$H,7,0),0)</f>
        <v>1875769.1</v>
      </c>
      <c r="I428" s="2">
        <f>F428*31/DAY(VLOOKUP(A428,Reporte_ICB_Mes_en_Curso!$A$7:$B$10,2,0))</f>
        <v>55910833.454545453</v>
      </c>
    </row>
    <row r="429" spans="1:9" x14ac:dyDescent="0.3">
      <c r="A429" t="s">
        <v>21</v>
      </c>
      <c r="B429" t="s">
        <v>38</v>
      </c>
      <c r="C429" t="s">
        <v>59</v>
      </c>
      <c r="D429" t="s">
        <v>32</v>
      </c>
      <c r="E429" s="2">
        <v>9746435</v>
      </c>
      <c r="F429" s="2">
        <v>6439045</v>
      </c>
      <c r="G429" s="2">
        <f>IFERROR(VLOOKUP(A429&amp;B429&amp;C429&amp;D429,'[1]Stock Historico - Dato Fuente I'!$B:$H,6,0),0)</f>
        <v>9613494.1183809992</v>
      </c>
      <c r="H429" s="2">
        <f>IFERROR(VLOOKUP(A429&amp;B429&amp;C429&amp;D429,'[1]Stock Historico - Dato Fuente I'!$B:$H,7,0),0)</f>
        <v>571591.5</v>
      </c>
      <c r="I429" s="2">
        <f>F429*31/DAY(VLOOKUP(A429,Reporte_ICB_Mes_en_Curso!$A$7:$B$10,2,0))</f>
        <v>18146399.545454547</v>
      </c>
    </row>
    <row r="430" spans="1:9" x14ac:dyDescent="0.3">
      <c r="A430" t="s">
        <v>21</v>
      </c>
      <c r="B430" t="s">
        <v>38</v>
      </c>
      <c r="C430" t="s">
        <v>13</v>
      </c>
      <c r="D430" t="s">
        <v>15</v>
      </c>
      <c r="E430" s="2">
        <v>2407913</v>
      </c>
      <c r="F430" s="2">
        <v>3111099</v>
      </c>
      <c r="G430" s="2">
        <f>IFERROR(VLOOKUP(A430&amp;B430&amp;C430&amp;D430,'[1]Stock Historico - Dato Fuente I'!$B:$H,6,0),0)</f>
        <v>3990837.2335640001</v>
      </c>
      <c r="H430" s="2">
        <f>IFERROR(VLOOKUP(A430&amp;B430&amp;C430&amp;D430,'[1]Stock Historico - Dato Fuente I'!$B:$H,7,0),0)</f>
        <v>432650.566666</v>
      </c>
      <c r="I430" s="2">
        <f>F430*31/DAY(VLOOKUP(A430,Reporte_ICB_Mes_en_Curso!$A$7:$B$10,2,0))</f>
        <v>8767642.6363636367</v>
      </c>
    </row>
    <row r="431" spans="1:9" x14ac:dyDescent="0.3">
      <c r="A431" t="s">
        <v>21</v>
      </c>
      <c r="B431" t="s">
        <v>22</v>
      </c>
      <c r="C431" t="s">
        <v>18</v>
      </c>
      <c r="D431" t="s">
        <v>15</v>
      </c>
      <c r="E431" s="2">
        <v>10885200</v>
      </c>
      <c r="F431" s="2">
        <v>24475043</v>
      </c>
      <c r="G431" s="2">
        <f>IFERROR(VLOOKUP(A431&amp;B431&amp;C431&amp;D431,'[1]Stock Historico - Dato Fuente I'!$B:$H,6,0),0)</f>
        <v>24755938.574333999</v>
      </c>
      <c r="H431" s="2">
        <f>IFERROR(VLOOKUP(A431&amp;B431&amp;C431&amp;D431,'[1]Stock Historico - Dato Fuente I'!$B:$H,7,0),0)</f>
        <v>2411024.6666660002</v>
      </c>
      <c r="I431" s="2">
        <f>F431*31/DAY(VLOOKUP(A431,Reporte_ICB_Mes_en_Curso!$A$7:$B$10,2,0))</f>
        <v>68975121.181818187</v>
      </c>
    </row>
    <row r="432" spans="1:9" x14ac:dyDescent="0.3">
      <c r="A432" t="s">
        <v>21</v>
      </c>
      <c r="B432" t="s">
        <v>22</v>
      </c>
      <c r="C432" t="s">
        <v>14</v>
      </c>
      <c r="D432" t="s">
        <v>15</v>
      </c>
      <c r="E432" s="2">
        <v>11647868</v>
      </c>
      <c r="F432" s="2">
        <v>8890473</v>
      </c>
      <c r="G432" s="2">
        <f>IFERROR(VLOOKUP(A432&amp;B432&amp;C432&amp;D432,'[1]Stock Historico - Dato Fuente I'!$B:$H,6,0),0)</f>
        <v>12753207.395806</v>
      </c>
      <c r="H432" s="2">
        <f>IFERROR(VLOOKUP(A432&amp;B432&amp;C432&amp;D432,'[1]Stock Historico - Dato Fuente I'!$B:$H,7,0),0)</f>
        <v>1388755.233333</v>
      </c>
      <c r="I432" s="2">
        <f>F432*31/DAY(VLOOKUP(A432,Reporte_ICB_Mes_en_Curso!$A$7:$B$10,2,0))</f>
        <v>25054969.363636363</v>
      </c>
    </row>
    <row r="433" spans="1:9" x14ac:dyDescent="0.3">
      <c r="A433" t="s">
        <v>21</v>
      </c>
      <c r="B433" t="s">
        <v>38</v>
      </c>
      <c r="C433" t="s">
        <v>93</v>
      </c>
      <c r="D433" t="s">
        <v>20</v>
      </c>
      <c r="E433" s="2">
        <v>776923</v>
      </c>
      <c r="F433" s="2">
        <v>892909</v>
      </c>
      <c r="G433" s="2">
        <f>IFERROR(VLOOKUP(A433&amp;B433&amp;C433&amp;D433,'[1]Stock Historico - Dato Fuente I'!$B:$H,6,0),0)</f>
        <v>5028696.1398200002</v>
      </c>
      <c r="H433" s="2">
        <f>IFERROR(VLOOKUP(A433&amp;B433&amp;C433&amp;D433,'[1]Stock Historico - Dato Fuente I'!$B:$H,7,0),0)</f>
        <v>108265.4</v>
      </c>
      <c r="I433" s="2">
        <f>F433*31/DAY(VLOOKUP(A433,Reporte_ICB_Mes_en_Curso!$A$7:$B$10,2,0))</f>
        <v>2516379.9090909092</v>
      </c>
    </row>
    <row r="434" spans="1:9" x14ac:dyDescent="0.3">
      <c r="A434" t="s">
        <v>21</v>
      </c>
      <c r="B434" t="s">
        <v>50</v>
      </c>
      <c r="C434" t="s">
        <v>59</v>
      </c>
      <c r="D434" t="s">
        <v>32</v>
      </c>
      <c r="E434" s="2">
        <v>7956221</v>
      </c>
      <c r="F434" s="2">
        <v>7114411</v>
      </c>
      <c r="G434" s="2">
        <f>IFERROR(VLOOKUP(A434&amp;B434&amp;C434&amp;D434,'[1]Stock Historico - Dato Fuente I'!$B:$H,6,0),0)</f>
        <v>9477002.6485569999</v>
      </c>
      <c r="H434" s="2">
        <f>IFERROR(VLOOKUP(A434&amp;B434&amp;C434&amp;D434,'[1]Stock Historico - Dato Fuente I'!$B:$H,7,0),0)</f>
        <v>629832.19999999995</v>
      </c>
      <c r="I434" s="2">
        <f>F434*31/DAY(VLOOKUP(A434,Reporte_ICB_Mes_en_Curso!$A$7:$B$10,2,0))</f>
        <v>20049703.727272727</v>
      </c>
    </row>
    <row r="435" spans="1:9" x14ac:dyDescent="0.3">
      <c r="A435" t="s">
        <v>40</v>
      </c>
      <c r="B435" t="s">
        <v>40</v>
      </c>
      <c r="C435" t="s">
        <v>61</v>
      </c>
      <c r="D435" t="s">
        <v>32</v>
      </c>
      <c r="E435" s="2">
        <v>3567623.798928</v>
      </c>
      <c r="F435" s="2">
        <v>1871062.72584</v>
      </c>
      <c r="G435" s="2">
        <f>IFERROR(VLOOKUP(A435&amp;B435&amp;C435&amp;D435,'[1]Stock Historico - Dato Fuente I'!$B:$H,6,0),0)</f>
        <v>3548542.050909</v>
      </c>
      <c r="H435" s="2">
        <f>IFERROR(VLOOKUP(A435&amp;B435&amp;C435&amp;D435,'[1]Stock Historico - Dato Fuente I'!$B:$H,7,0),0)</f>
        <v>288577.26475199999</v>
      </c>
      <c r="I435" s="2">
        <f>F435*31/DAY(VLOOKUP(A435,Reporte_ICB_Mes_en_Curso!$A$7:$B$10,2,0))</f>
        <v>5272994.9546400001</v>
      </c>
    </row>
    <row r="436" spans="1:9" x14ac:dyDescent="0.3">
      <c r="A436" t="s">
        <v>40</v>
      </c>
      <c r="B436" t="s">
        <v>40</v>
      </c>
      <c r="C436" t="s">
        <v>14</v>
      </c>
      <c r="D436" t="s">
        <v>9</v>
      </c>
      <c r="E436" s="2">
        <v>8958266.6339040007</v>
      </c>
      <c r="F436" s="2">
        <v>4904617.7026559999</v>
      </c>
      <c r="G436" s="2">
        <f>IFERROR(VLOOKUP(A436&amp;B436&amp;C436&amp;D436,'[1]Stock Historico - Dato Fuente I'!$B:$H,6,0),0)</f>
        <v>11493474.901453</v>
      </c>
      <c r="H436" s="2">
        <f>IFERROR(VLOOKUP(A436&amp;B436&amp;C436&amp;D436,'[1]Stock Historico - Dato Fuente I'!$B:$H,7,0),0)</f>
        <v>924198.17145599995</v>
      </c>
      <c r="I436" s="2">
        <f>F436*31/DAY(VLOOKUP(A436,Reporte_ICB_Mes_en_Curso!$A$7:$B$10,2,0))</f>
        <v>13822104.434757818</v>
      </c>
    </row>
    <row r="437" spans="1:9" x14ac:dyDescent="0.3">
      <c r="A437" t="s">
        <v>21</v>
      </c>
      <c r="B437" t="s">
        <v>42</v>
      </c>
      <c r="C437" t="s">
        <v>23</v>
      </c>
      <c r="D437" t="s">
        <v>24</v>
      </c>
      <c r="E437" s="2">
        <v>10544688</v>
      </c>
      <c r="F437" s="2">
        <v>9162730</v>
      </c>
      <c r="G437" s="2">
        <f>IFERROR(VLOOKUP(A437&amp;B437&amp;C437&amp;D437,'[1]Stock Historico - Dato Fuente I'!$B:$H,6,0),0)</f>
        <v>67983917.650130004</v>
      </c>
      <c r="H437" s="2">
        <f>IFERROR(VLOOKUP(A437&amp;B437&amp;C437&amp;D437,'[1]Stock Historico - Dato Fuente I'!$B:$H,7,0),0)</f>
        <v>527325.33333299996</v>
      </c>
      <c r="I437" s="2">
        <f>F437*31/DAY(VLOOKUP(A437,Reporte_ICB_Mes_en_Curso!$A$7:$B$10,2,0))</f>
        <v>25822239.09090909</v>
      </c>
    </row>
    <row r="438" spans="1:9" x14ac:dyDescent="0.3">
      <c r="A438" t="s">
        <v>4</v>
      </c>
      <c r="B438" t="s">
        <v>5</v>
      </c>
      <c r="C438" t="s">
        <v>58</v>
      </c>
      <c r="D438" t="s">
        <v>9</v>
      </c>
      <c r="E438" s="2">
        <v>5795507</v>
      </c>
      <c r="F438" s="2">
        <v>18392</v>
      </c>
      <c r="G438" s="2">
        <f>IFERROR(VLOOKUP(A438&amp;B438&amp;C438&amp;D438,'[1]Stock Historico - Dato Fuente I'!$B:$H,6,0),0)</f>
        <v>48610.175473000003</v>
      </c>
      <c r="H438" s="2">
        <f>IFERROR(VLOOKUP(A438&amp;B438&amp;C438&amp;D438,'[1]Stock Historico - Dato Fuente I'!$B:$H,7,0),0)</f>
        <v>5580.9333329999999</v>
      </c>
      <c r="I438" s="2">
        <f>F438*31/DAY(VLOOKUP(A438,Reporte_ICB_Mes_en_Curso!$A$7:$B$10,2,0))</f>
        <v>57015.199999999997</v>
      </c>
    </row>
    <row r="439" spans="1:9" x14ac:dyDescent="0.3">
      <c r="A439" t="s">
        <v>4</v>
      </c>
      <c r="B439" t="s">
        <v>5</v>
      </c>
      <c r="C439" t="s">
        <v>31</v>
      </c>
      <c r="D439" t="s">
        <v>32</v>
      </c>
      <c r="E439" s="2">
        <v>10133186</v>
      </c>
      <c r="F439" s="2">
        <v>21312172</v>
      </c>
      <c r="G439" s="2">
        <f>IFERROR(VLOOKUP(A439&amp;B439&amp;C439&amp;D439,'[1]Stock Historico - Dato Fuente I'!$B:$H,6,0),0)</f>
        <v>29378308.277555998</v>
      </c>
      <c r="H439" s="2">
        <f>IFERROR(VLOOKUP(A439&amp;B439&amp;C439&amp;D439,'[1]Stock Historico - Dato Fuente I'!$B:$H,7,0),0)</f>
        <v>2690446.6</v>
      </c>
      <c r="I439" s="2">
        <f>F439*31/DAY(VLOOKUP(A439,Reporte_ICB_Mes_en_Curso!$A$7:$B$10,2,0))</f>
        <v>66067733.200000003</v>
      </c>
    </row>
    <row r="440" spans="1:9" x14ac:dyDescent="0.3">
      <c r="A440" t="s">
        <v>21</v>
      </c>
      <c r="B440" t="s">
        <v>30</v>
      </c>
      <c r="C440" t="s">
        <v>63</v>
      </c>
      <c r="D440" t="s">
        <v>32</v>
      </c>
      <c r="E440" s="2">
        <v>243843</v>
      </c>
      <c r="F440" s="2">
        <v>231552</v>
      </c>
      <c r="G440" s="2">
        <f>IFERROR(VLOOKUP(A440&amp;B440&amp;C440&amp;D440,'[1]Stock Historico - Dato Fuente I'!$B:$H,6,0),0)</f>
        <v>853822.04638499999</v>
      </c>
      <c r="H440" s="2">
        <f>IFERROR(VLOOKUP(A440&amp;B440&amp;C440&amp;D440,'[1]Stock Historico - Dato Fuente I'!$B:$H,7,0),0)</f>
        <v>24743.8</v>
      </c>
      <c r="I440" s="2">
        <f>F440*31/DAY(VLOOKUP(A440,Reporte_ICB_Mes_en_Curso!$A$7:$B$10,2,0))</f>
        <v>652555.63636363635</v>
      </c>
    </row>
    <row r="441" spans="1:9" x14ac:dyDescent="0.3">
      <c r="A441" t="s">
        <v>4</v>
      </c>
      <c r="B441" t="s">
        <v>53</v>
      </c>
      <c r="C441" t="s">
        <v>13</v>
      </c>
      <c r="D441" t="s">
        <v>9</v>
      </c>
      <c r="E441" s="2">
        <v>133472</v>
      </c>
      <c r="F441" s="2">
        <v>271955</v>
      </c>
      <c r="G441" s="2">
        <f>IFERROR(VLOOKUP(A441&amp;B441&amp;C441&amp;D441,'[1]Stock Historico - Dato Fuente I'!$B:$H,6,0),0)</f>
        <v>589684.38219999999</v>
      </c>
      <c r="H441" s="2">
        <f>IFERROR(VLOOKUP(A441&amp;B441&amp;C441&amp;D441,'[1]Stock Historico - Dato Fuente I'!$B:$H,7,0),0)</f>
        <v>80802.2</v>
      </c>
      <c r="I441" s="2">
        <f>F441*31/DAY(VLOOKUP(A441,Reporte_ICB_Mes_en_Curso!$A$7:$B$10,2,0))</f>
        <v>843060.5</v>
      </c>
    </row>
    <row r="442" spans="1:9" x14ac:dyDescent="0.3">
      <c r="A442" t="s">
        <v>16</v>
      </c>
      <c r="B442" t="s">
        <v>17</v>
      </c>
      <c r="C442" t="s">
        <v>86</v>
      </c>
      <c r="D442" t="s">
        <v>27</v>
      </c>
      <c r="E442" s="2">
        <v>652427.5</v>
      </c>
      <c r="F442" s="2">
        <v>370914.15</v>
      </c>
      <c r="G442" s="2">
        <f>IFERROR(VLOOKUP(A442&amp;B442&amp;C442&amp;D442,'[1]Stock Historico - Dato Fuente I'!$B:$H,6,0),0)</f>
        <v>2278948.2584850001</v>
      </c>
      <c r="H442" s="2">
        <f>IFERROR(VLOOKUP(A442&amp;B442&amp;C442&amp;D442,'[1]Stock Historico - Dato Fuente I'!$B:$H,7,0),0)</f>
        <v>65145.170333000002</v>
      </c>
      <c r="I442" s="2">
        <f>F442*31/DAY(VLOOKUP(A442,Reporte_ICB_Mes_en_Curso!$A$7:$B$10,2,0))</f>
        <v>1149833.865</v>
      </c>
    </row>
    <row r="443" spans="1:9" x14ac:dyDescent="0.3">
      <c r="A443" t="s">
        <v>21</v>
      </c>
      <c r="B443" t="s">
        <v>38</v>
      </c>
      <c r="C443" t="s">
        <v>91</v>
      </c>
      <c r="D443" t="s">
        <v>92</v>
      </c>
      <c r="E443" s="2">
        <v>848760</v>
      </c>
      <c r="F443" s="2">
        <v>37864</v>
      </c>
      <c r="G443" s="2">
        <f>IFERROR(VLOOKUP(A443&amp;B443&amp;C443&amp;D443,'[1]Stock Historico - Dato Fuente I'!$B:$H,6,0),0)</f>
        <v>159910</v>
      </c>
      <c r="H443" s="2">
        <f>IFERROR(VLOOKUP(A443&amp;B443&amp;C443&amp;D443,'[1]Stock Historico - Dato Fuente I'!$B:$H,7,0),0)</f>
        <v>11099.2</v>
      </c>
      <c r="I443" s="2">
        <f>F443*31/DAY(VLOOKUP(A443,Reporte_ICB_Mes_en_Curso!$A$7:$B$10,2,0))</f>
        <v>106707.63636363637</v>
      </c>
    </row>
    <row r="444" spans="1:9" x14ac:dyDescent="0.3">
      <c r="A444" t="s">
        <v>16</v>
      </c>
      <c r="B444" t="s">
        <v>17</v>
      </c>
      <c r="C444" t="s">
        <v>51</v>
      </c>
      <c r="D444" t="s">
        <v>27</v>
      </c>
      <c r="E444" s="2">
        <v>173138.77</v>
      </c>
      <c r="F444" s="2">
        <v>4465176.37</v>
      </c>
      <c r="G444" s="2">
        <f>IFERROR(VLOOKUP(A444&amp;B444&amp;C444&amp;D444,'[1]Stock Historico - Dato Fuente I'!$B:$H,6,0),0)</f>
        <v>10065968.483712999</v>
      </c>
      <c r="H444" s="2">
        <f>IFERROR(VLOOKUP(A444&amp;B444&amp;C444&amp;D444,'[1]Stock Historico - Dato Fuente I'!$B:$H,7,0),0)</f>
        <v>1539997.665333</v>
      </c>
      <c r="I444" s="2">
        <f>F444*31/DAY(VLOOKUP(A444,Reporte_ICB_Mes_en_Curso!$A$7:$B$10,2,0))</f>
        <v>13842046.747</v>
      </c>
    </row>
    <row r="445" spans="1:9" x14ac:dyDescent="0.3">
      <c r="A445" t="s">
        <v>21</v>
      </c>
      <c r="B445" t="s">
        <v>50</v>
      </c>
      <c r="C445" t="s">
        <v>52</v>
      </c>
      <c r="D445" t="s">
        <v>7</v>
      </c>
      <c r="E445" s="2">
        <v>0</v>
      </c>
      <c r="F445" s="2">
        <v>1400451</v>
      </c>
      <c r="G445" s="2">
        <f>IFERROR(VLOOKUP(A445&amp;B445&amp;C445&amp;D445,'[1]Stock Historico - Dato Fuente I'!$B:$H,6,0),0)</f>
        <v>19330193.63738</v>
      </c>
      <c r="H445" s="2">
        <f>IFERROR(VLOOKUP(A445&amp;B445&amp;C445&amp;D445,'[1]Stock Historico - Dato Fuente I'!$B:$H,7,0),0)</f>
        <v>219908.666666</v>
      </c>
      <c r="I445" s="2">
        <f>F445*31/DAY(VLOOKUP(A445,Reporte_ICB_Mes_en_Curso!$A$7:$B$10,2,0))</f>
        <v>3946725.5454545454</v>
      </c>
    </row>
    <row r="446" spans="1:9" x14ac:dyDescent="0.3">
      <c r="A446" t="s">
        <v>21</v>
      </c>
      <c r="B446" t="s">
        <v>30</v>
      </c>
      <c r="C446" t="s">
        <v>52</v>
      </c>
      <c r="D446" t="s">
        <v>7</v>
      </c>
      <c r="E446" s="2">
        <v>0</v>
      </c>
      <c r="F446" s="2">
        <v>623733</v>
      </c>
      <c r="G446" s="2">
        <f>IFERROR(VLOOKUP(A446&amp;B446&amp;C446&amp;D446,'[1]Stock Historico - Dato Fuente I'!$B:$H,6,0),0)</f>
        <v>8306286</v>
      </c>
      <c r="H446" s="2">
        <f>IFERROR(VLOOKUP(A446&amp;B446&amp;C446&amp;D446,'[1]Stock Historico - Dato Fuente I'!$B:$H,7,0),0)</f>
        <v>131618.63333300001</v>
      </c>
      <c r="I446" s="2">
        <f>F446*31/DAY(VLOOKUP(A446,Reporte_ICB_Mes_en_Curso!$A$7:$B$10,2,0))</f>
        <v>1757793</v>
      </c>
    </row>
    <row r="447" spans="1:9" x14ac:dyDescent="0.3">
      <c r="A447" t="s">
        <v>40</v>
      </c>
      <c r="B447" t="s">
        <v>40</v>
      </c>
      <c r="C447" t="s">
        <v>110</v>
      </c>
      <c r="D447" t="s">
        <v>15</v>
      </c>
      <c r="E447" s="2">
        <v>0</v>
      </c>
      <c r="F447" s="2">
        <v>434400.77083200001</v>
      </c>
      <c r="G447" s="2">
        <f>IFERROR(VLOOKUP(A447&amp;B447&amp;C447&amp;D447,'[1]Stock Historico - Dato Fuente I'!$B:$H,6,0),0)</f>
        <v>1044390.904326</v>
      </c>
      <c r="H447" s="2">
        <f>IFERROR(VLOOKUP(A447&amp;B447&amp;C447&amp;D447,'[1]Stock Historico - Dato Fuente I'!$B:$H,7,0),0)</f>
        <v>127425.74992</v>
      </c>
      <c r="I447" s="2">
        <f>F447*31/DAY(VLOOKUP(A447,Reporte_ICB_Mes_en_Curso!$A$7:$B$10,2,0))</f>
        <v>1224220.3541629091</v>
      </c>
    </row>
    <row r="448" spans="1:9" x14ac:dyDescent="0.3">
      <c r="A448" t="s">
        <v>4</v>
      </c>
      <c r="B448" t="s">
        <v>5</v>
      </c>
      <c r="C448" t="s">
        <v>47</v>
      </c>
      <c r="D448" t="s">
        <v>15</v>
      </c>
      <c r="E448" s="2">
        <v>2509058</v>
      </c>
      <c r="F448" s="2">
        <v>5041859</v>
      </c>
      <c r="G448" s="2">
        <f>IFERROR(VLOOKUP(A448&amp;B448&amp;C448&amp;D448,'[1]Stock Historico - Dato Fuente I'!$B:$H,6,0),0)</f>
        <v>12421931.376851</v>
      </c>
      <c r="H448" s="2">
        <f>IFERROR(VLOOKUP(A448&amp;B448&amp;C448&amp;D448,'[1]Stock Historico - Dato Fuente I'!$B:$H,7,0),0)</f>
        <v>511813.16666599998</v>
      </c>
      <c r="I448" s="2">
        <f>F448*31/DAY(VLOOKUP(A448,Reporte_ICB_Mes_en_Curso!$A$7:$B$10,2,0))</f>
        <v>15629762.9</v>
      </c>
    </row>
    <row r="449" spans="1:9" x14ac:dyDescent="0.3">
      <c r="A449" t="s">
        <v>4</v>
      </c>
      <c r="B449" t="s">
        <v>12</v>
      </c>
      <c r="C449" t="s">
        <v>18</v>
      </c>
      <c r="D449" t="s">
        <v>9</v>
      </c>
      <c r="E449" s="2">
        <v>742927</v>
      </c>
      <c r="F449" s="2">
        <v>0</v>
      </c>
      <c r="G449" s="2">
        <f>IFERROR(VLOOKUP(A449&amp;B449&amp;C449&amp;D449,'[1]Stock Historico - Dato Fuente I'!$B:$H,6,0),0)</f>
        <v>542243</v>
      </c>
      <c r="H449" s="2">
        <f>IFERROR(VLOOKUP(A449&amp;B449&amp;C449&amp;D449,'[1]Stock Historico - Dato Fuente I'!$B:$H,7,0),0)</f>
        <v>16.433333000000001</v>
      </c>
      <c r="I449" s="2">
        <f>F449*31/DAY(VLOOKUP(A449,Reporte_ICB_Mes_en_Curso!$A$7:$B$10,2,0))</f>
        <v>0</v>
      </c>
    </row>
    <row r="450" spans="1:9" x14ac:dyDescent="0.3">
      <c r="A450" t="s">
        <v>21</v>
      </c>
      <c r="B450" t="s">
        <v>22</v>
      </c>
      <c r="C450" t="s">
        <v>45</v>
      </c>
      <c r="D450" t="s">
        <v>29</v>
      </c>
      <c r="E450" s="2">
        <v>28370737</v>
      </c>
      <c r="F450" s="2">
        <v>12593037</v>
      </c>
      <c r="G450" s="2">
        <f>IFERROR(VLOOKUP(A450&amp;B450&amp;C450&amp;D450,'[1]Stock Historico - Dato Fuente I'!$B:$H,6,0),0)</f>
        <v>33125498.21455</v>
      </c>
      <c r="H450" s="2">
        <f>IFERROR(VLOOKUP(A450&amp;B450&amp;C450&amp;D450,'[1]Stock Historico - Dato Fuente I'!$B:$H,7,0),0)</f>
        <v>1518753.6666659999</v>
      </c>
      <c r="I450" s="2">
        <f>F450*31/DAY(VLOOKUP(A450,Reporte_ICB_Mes_en_Curso!$A$7:$B$10,2,0))</f>
        <v>35489467.909090906</v>
      </c>
    </row>
    <row r="451" spans="1:9" x14ac:dyDescent="0.3">
      <c r="A451" t="s">
        <v>21</v>
      </c>
      <c r="B451" t="s">
        <v>22</v>
      </c>
      <c r="C451" t="s">
        <v>8</v>
      </c>
      <c r="D451" t="s">
        <v>62</v>
      </c>
      <c r="E451" s="2">
        <v>5255853</v>
      </c>
      <c r="F451" s="2">
        <v>4531384</v>
      </c>
      <c r="G451" s="2">
        <f>IFERROR(VLOOKUP(A451&amp;B451&amp;C451&amp;D451,'[1]Stock Historico - Dato Fuente I'!$B:$H,6,0),0)</f>
        <v>8424572.6736329999</v>
      </c>
      <c r="H451" s="2">
        <f>IFERROR(VLOOKUP(A451&amp;B451&amp;C451&amp;D451,'[1]Stock Historico - Dato Fuente I'!$B:$H,7,0),0)</f>
        <v>516115.13333300001</v>
      </c>
      <c r="I451" s="2">
        <f>F451*31/DAY(VLOOKUP(A451,Reporte_ICB_Mes_en_Curso!$A$7:$B$10,2,0))</f>
        <v>12770264</v>
      </c>
    </row>
    <row r="452" spans="1:9" x14ac:dyDescent="0.3">
      <c r="A452" t="s">
        <v>4</v>
      </c>
      <c r="B452" t="s">
        <v>53</v>
      </c>
      <c r="C452" t="s">
        <v>57</v>
      </c>
      <c r="D452" t="s">
        <v>11</v>
      </c>
      <c r="E452" s="2">
        <v>359391</v>
      </c>
      <c r="F452" s="2">
        <v>0</v>
      </c>
      <c r="G452" s="2">
        <f>IFERROR(VLOOKUP(A452&amp;B452&amp;C452&amp;D452,'[1]Stock Historico - Dato Fuente I'!$B:$H,6,0),0)</f>
        <v>90203.409977999996</v>
      </c>
      <c r="H452" s="2">
        <f>IFERROR(VLOOKUP(A452&amp;B452&amp;C452&amp;D452,'[1]Stock Historico - Dato Fuente I'!$B:$H,7,0),0)</f>
        <v>0</v>
      </c>
      <c r="I452" s="2">
        <f>F452*31/DAY(VLOOKUP(A452,Reporte_ICB_Mes_en_Curso!$A$7:$B$10,2,0))</f>
        <v>0</v>
      </c>
    </row>
    <row r="453" spans="1:9" x14ac:dyDescent="0.3">
      <c r="A453" t="s">
        <v>4</v>
      </c>
      <c r="B453" t="s">
        <v>5</v>
      </c>
      <c r="C453" t="s">
        <v>34</v>
      </c>
      <c r="D453" t="s">
        <v>37</v>
      </c>
      <c r="E453" s="2">
        <v>3504</v>
      </c>
      <c r="F453" s="2">
        <v>0</v>
      </c>
      <c r="G453" s="2">
        <f>IFERROR(VLOOKUP(A453&amp;B453&amp;C453&amp;D453,'[1]Stock Historico - Dato Fuente I'!$B:$H,6,0),0)</f>
        <v>0</v>
      </c>
      <c r="H453" s="2">
        <f>IFERROR(VLOOKUP(A453&amp;B453&amp;C453&amp;D453,'[1]Stock Historico - Dato Fuente I'!$B:$H,7,0),0)</f>
        <v>0</v>
      </c>
      <c r="I453" s="2">
        <f>F453*31/DAY(VLOOKUP(A453,Reporte_ICB_Mes_en_Curso!$A$7:$B$10,2,0))</f>
        <v>0</v>
      </c>
    </row>
    <row r="454" spans="1:9" x14ac:dyDescent="0.3">
      <c r="A454" t="s">
        <v>4</v>
      </c>
      <c r="B454" t="s">
        <v>5</v>
      </c>
      <c r="C454" t="s">
        <v>78</v>
      </c>
      <c r="D454" t="s">
        <v>79</v>
      </c>
      <c r="E454" s="2">
        <v>57448666</v>
      </c>
      <c r="F454" s="2">
        <v>54702819</v>
      </c>
      <c r="G454" s="2">
        <f>IFERROR(VLOOKUP(A454&amp;B454&amp;C454&amp;D454,'[1]Stock Historico - Dato Fuente I'!$B:$H,6,0),0)</f>
        <v>214464889.71713701</v>
      </c>
      <c r="H454" s="2">
        <f>IFERROR(VLOOKUP(A454&amp;B454&amp;C454&amp;D454,'[1]Stock Historico - Dato Fuente I'!$B:$H,7,0),0)</f>
        <v>4337242.8333329996</v>
      </c>
      <c r="I454" s="2">
        <f>F454*31/DAY(VLOOKUP(A454,Reporte_ICB_Mes_en_Curso!$A$7:$B$10,2,0))</f>
        <v>169578738.90000001</v>
      </c>
    </row>
    <row r="455" spans="1:9" x14ac:dyDescent="0.3">
      <c r="A455" t="s">
        <v>4</v>
      </c>
      <c r="B455" t="s">
        <v>5</v>
      </c>
      <c r="C455" t="s">
        <v>97</v>
      </c>
      <c r="D455" t="s">
        <v>27</v>
      </c>
      <c r="E455" s="2">
        <v>13475775</v>
      </c>
      <c r="F455" s="2">
        <v>6981424</v>
      </c>
      <c r="G455" s="2">
        <f>IFERROR(VLOOKUP(A455&amp;B455&amp;C455&amp;D455,'[1]Stock Historico - Dato Fuente I'!$B:$H,6,0),0)</f>
        <v>13794620.669803999</v>
      </c>
      <c r="H455" s="2">
        <f>IFERROR(VLOOKUP(A455&amp;B455&amp;C455&amp;D455,'[1]Stock Historico - Dato Fuente I'!$B:$H,7,0),0)</f>
        <v>521960.9</v>
      </c>
      <c r="I455" s="2">
        <f>F455*31/DAY(VLOOKUP(A455,Reporte_ICB_Mes_en_Curso!$A$7:$B$10,2,0))</f>
        <v>21642414.399999999</v>
      </c>
    </row>
    <row r="456" spans="1:9" x14ac:dyDescent="0.3">
      <c r="A456" t="s">
        <v>4</v>
      </c>
      <c r="B456" t="s">
        <v>53</v>
      </c>
      <c r="C456" t="s">
        <v>75</v>
      </c>
      <c r="D456" t="s">
        <v>75</v>
      </c>
      <c r="E456" s="2">
        <v>3181852</v>
      </c>
      <c r="F456" s="2">
        <v>3456412</v>
      </c>
      <c r="G456" s="2">
        <f>IFERROR(VLOOKUP(A456&amp;B456&amp;C456&amp;D456,'[1]Stock Historico - Dato Fuente I'!$B:$H,6,0),0)</f>
        <v>21089636.282756001</v>
      </c>
      <c r="H456" s="2">
        <f>IFERROR(VLOOKUP(A456&amp;B456&amp;C456&amp;D456,'[1]Stock Historico - Dato Fuente I'!$B:$H,7,0),0)</f>
        <v>421696.066666</v>
      </c>
      <c r="I456" s="2">
        <f>F456*31/DAY(VLOOKUP(A456,Reporte_ICB_Mes_en_Curso!$A$7:$B$10,2,0))</f>
        <v>10714877.199999999</v>
      </c>
    </row>
    <row r="457" spans="1:9" x14ac:dyDescent="0.3">
      <c r="A457" t="s">
        <v>16</v>
      </c>
      <c r="B457" t="s">
        <v>17</v>
      </c>
      <c r="C457" t="s">
        <v>34</v>
      </c>
      <c r="D457" t="s">
        <v>35</v>
      </c>
      <c r="E457" s="2">
        <v>10135405.380000001</v>
      </c>
      <c r="F457" s="2">
        <v>11185763.890000001</v>
      </c>
      <c r="G457" s="2">
        <f>IFERROR(VLOOKUP(A457&amp;B457&amp;C457&amp;D457,'[1]Stock Historico - Dato Fuente I'!$B:$H,6,0),0)</f>
        <v>23517337.512463</v>
      </c>
      <c r="H457" s="2">
        <f>IFERROR(VLOOKUP(A457&amp;B457&amp;C457&amp;D457,'[1]Stock Historico - Dato Fuente I'!$B:$H,7,0),0)</f>
        <v>1426853.6983330001</v>
      </c>
      <c r="I457" s="2">
        <f>F457*31/DAY(VLOOKUP(A457,Reporte_ICB_Mes_en_Curso!$A$7:$B$10,2,0))</f>
        <v>34675868.059</v>
      </c>
    </row>
    <row r="458" spans="1:9" x14ac:dyDescent="0.3">
      <c r="A458" t="s">
        <v>16</v>
      </c>
      <c r="B458" t="s">
        <v>17</v>
      </c>
      <c r="C458" t="s">
        <v>14</v>
      </c>
      <c r="D458" t="s">
        <v>15</v>
      </c>
      <c r="E458" s="2">
        <v>6707262.3099999996</v>
      </c>
      <c r="F458" s="2">
        <v>7273386.21</v>
      </c>
      <c r="G458" s="2">
        <f>IFERROR(VLOOKUP(A458&amp;B458&amp;C458&amp;D458,'[1]Stock Historico - Dato Fuente I'!$B:$H,6,0),0)</f>
        <v>10258167.141796</v>
      </c>
      <c r="H458" s="2">
        <f>IFERROR(VLOOKUP(A458&amp;B458&amp;C458&amp;D458,'[1]Stock Historico - Dato Fuente I'!$B:$H,7,0),0)</f>
        <v>1005452.243666</v>
      </c>
      <c r="I458" s="2">
        <f>F458*31/DAY(VLOOKUP(A458,Reporte_ICB_Mes_en_Curso!$A$7:$B$10,2,0))</f>
        <v>22547497.250999998</v>
      </c>
    </row>
    <row r="459" spans="1:9" x14ac:dyDescent="0.3">
      <c r="A459" t="s">
        <v>16</v>
      </c>
      <c r="B459" t="s">
        <v>46</v>
      </c>
      <c r="C459" t="s">
        <v>41</v>
      </c>
      <c r="D459" t="s">
        <v>32</v>
      </c>
      <c r="E459" s="2">
        <v>12301590.92</v>
      </c>
      <c r="F459" s="2">
        <v>28510126.09</v>
      </c>
      <c r="G459" s="2">
        <f>IFERROR(VLOOKUP(A459&amp;B459&amp;C459&amp;D459,'[1]Stock Historico - Dato Fuente I'!$B:$H,6,0),0)</f>
        <v>45339615.834192</v>
      </c>
      <c r="H459" s="2">
        <f>IFERROR(VLOOKUP(A459&amp;B459&amp;C459&amp;D459,'[1]Stock Historico - Dato Fuente I'!$B:$H,7,0),0)</f>
        <v>3607229.6863330002</v>
      </c>
      <c r="I459" s="2">
        <f>F459*31/DAY(VLOOKUP(A459,Reporte_ICB_Mes_en_Curso!$A$7:$B$10,2,0))</f>
        <v>88381390.878999993</v>
      </c>
    </row>
    <row r="460" spans="1:9" x14ac:dyDescent="0.3">
      <c r="A460" t="s">
        <v>16</v>
      </c>
      <c r="B460" t="s">
        <v>46</v>
      </c>
      <c r="C460" t="s">
        <v>95</v>
      </c>
      <c r="D460" t="s">
        <v>27</v>
      </c>
      <c r="E460" s="2">
        <v>3545194.23</v>
      </c>
      <c r="F460" s="2">
        <v>1202491.75</v>
      </c>
      <c r="G460" s="2">
        <f>IFERROR(VLOOKUP(A460&amp;B460&amp;C460&amp;D460,'[1]Stock Historico - Dato Fuente I'!$B:$H,6,0),0)</f>
        <v>2747015.5323839998</v>
      </c>
      <c r="H460" s="2">
        <f>IFERROR(VLOOKUP(A460&amp;B460&amp;C460&amp;D460,'[1]Stock Historico - Dato Fuente I'!$B:$H,7,0),0)</f>
        <v>117163.411666</v>
      </c>
      <c r="I460" s="2">
        <f>F460*31/DAY(VLOOKUP(A460,Reporte_ICB_Mes_en_Curso!$A$7:$B$10,2,0))</f>
        <v>3727724.4249999998</v>
      </c>
    </row>
    <row r="461" spans="1:9" x14ac:dyDescent="0.3">
      <c r="A461" t="s">
        <v>16</v>
      </c>
      <c r="B461" t="s">
        <v>46</v>
      </c>
      <c r="C461" t="s">
        <v>41</v>
      </c>
      <c r="D461" t="s">
        <v>15</v>
      </c>
      <c r="E461" s="2">
        <v>5888482.0899999999</v>
      </c>
      <c r="F461" s="2">
        <v>6094155.8600000003</v>
      </c>
      <c r="G461" s="2">
        <f>IFERROR(VLOOKUP(A461&amp;B461&amp;C461&amp;D461,'[1]Stock Historico - Dato Fuente I'!$B:$H,6,0),0)</f>
        <v>8198941.7982029999</v>
      </c>
      <c r="H461" s="2">
        <f>IFERROR(VLOOKUP(A461&amp;B461&amp;C461&amp;D461,'[1]Stock Historico - Dato Fuente I'!$B:$H,7,0),0)</f>
        <v>881891.68166600005</v>
      </c>
      <c r="I461" s="2">
        <f>F461*31/DAY(VLOOKUP(A461,Reporte_ICB_Mes_en_Curso!$A$7:$B$10,2,0))</f>
        <v>18891883.166000001</v>
      </c>
    </row>
    <row r="462" spans="1:9" x14ac:dyDescent="0.3">
      <c r="A462" t="s">
        <v>21</v>
      </c>
      <c r="B462" t="s">
        <v>22</v>
      </c>
      <c r="C462" t="s">
        <v>72</v>
      </c>
      <c r="D462" t="s">
        <v>73</v>
      </c>
      <c r="E462" s="2">
        <v>5773051</v>
      </c>
      <c r="F462" s="2">
        <v>9204044</v>
      </c>
      <c r="G462" s="2">
        <f>IFERROR(VLOOKUP(A462&amp;B462&amp;C462&amp;D462,'[1]Stock Historico - Dato Fuente I'!$B:$H,6,0),0)</f>
        <v>125151576.29970901</v>
      </c>
      <c r="H462" s="2">
        <f>IFERROR(VLOOKUP(A462&amp;B462&amp;C462&amp;D462,'[1]Stock Historico - Dato Fuente I'!$B:$H,7,0),0)</f>
        <v>746812.13333300001</v>
      </c>
      <c r="I462" s="2">
        <f>F462*31/DAY(VLOOKUP(A462,Reporte_ICB_Mes_en_Curso!$A$7:$B$10,2,0))</f>
        <v>25938669.454545453</v>
      </c>
    </row>
    <row r="463" spans="1:9" x14ac:dyDescent="0.3">
      <c r="A463" t="s">
        <v>21</v>
      </c>
      <c r="B463" t="s">
        <v>38</v>
      </c>
      <c r="C463" t="s">
        <v>13</v>
      </c>
      <c r="D463" t="s">
        <v>9</v>
      </c>
      <c r="E463" s="2">
        <v>8208258</v>
      </c>
      <c r="F463" s="2">
        <v>8804145</v>
      </c>
      <c r="G463" s="2">
        <f>IFERROR(VLOOKUP(A463&amp;B463&amp;C463&amp;D463,'[1]Stock Historico - Dato Fuente I'!$B:$H,6,0),0)</f>
        <v>8068549.2976470003</v>
      </c>
      <c r="H463" s="2">
        <f>IFERROR(VLOOKUP(A463&amp;B463&amp;C463&amp;D463,'[1]Stock Historico - Dato Fuente I'!$B:$H,7,0),0)</f>
        <v>937179.3</v>
      </c>
      <c r="I463" s="2">
        <f>F463*31/DAY(VLOOKUP(A463,Reporte_ICB_Mes_en_Curso!$A$7:$B$10,2,0))</f>
        <v>24811681.363636363</v>
      </c>
    </row>
    <row r="464" spans="1:9" x14ac:dyDescent="0.3">
      <c r="A464" t="s">
        <v>21</v>
      </c>
      <c r="B464" t="s">
        <v>22</v>
      </c>
      <c r="C464" t="s">
        <v>78</v>
      </c>
      <c r="D464" t="s">
        <v>79</v>
      </c>
      <c r="E464" s="2">
        <v>97231711</v>
      </c>
      <c r="F464" s="2">
        <v>124613539</v>
      </c>
      <c r="G464" s="2">
        <f>IFERROR(VLOOKUP(A464&amp;B464&amp;C464&amp;D464,'[1]Stock Historico - Dato Fuente I'!$B:$H,6,0),0)</f>
        <v>286099810.53294998</v>
      </c>
      <c r="H464" s="2">
        <f>IFERROR(VLOOKUP(A464&amp;B464&amp;C464&amp;D464,'[1]Stock Historico - Dato Fuente I'!$B:$H,7,0),0)</f>
        <v>10129826.233333001</v>
      </c>
      <c r="I464" s="2">
        <f>F464*31/DAY(VLOOKUP(A464,Reporte_ICB_Mes_en_Curso!$A$7:$B$10,2,0))</f>
        <v>351183609.90909094</v>
      </c>
    </row>
    <row r="465" spans="1:9" x14ac:dyDescent="0.3">
      <c r="A465" t="s">
        <v>21</v>
      </c>
      <c r="B465" t="s">
        <v>38</v>
      </c>
      <c r="C465" t="s">
        <v>26</v>
      </c>
      <c r="D465" t="s">
        <v>27</v>
      </c>
      <c r="E465" s="2">
        <v>1588279</v>
      </c>
      <c r="F465" s="2">
        <v>1575721</v>
      </c>
      <c r="G465" s="2">
        <f>IFERROR(VLOOKUP(A465&amp;B465&amp;C465&amp;D465,'[1]Stock Historico - Dato Fuente I'!$B:$H,6,0),0)</f>
        <v>4799417.4174490003</v>
      </c>
      <c r="H465" s="2">
        <f>IFERROR(VLOOKUP(A465&amp;B465&amp;C465&amp;D465,'[1]Stock Historico - Dato Fuente I'!$B:$H,7,0),0)</f>
        <v>157188.79999999999</v>
      </c>
      <c r="I465" s="2">
        <f>F465*31/DAY(VLOOKUP(A465,Reporte_ICB_Mes_en_Curso!$A$7:$B$10,2,0))</f>
        <v>4440668.2727272725</v>
      </c>
    </row>
    <row r="466" spans="1:9" x14ac:dyDescent="0.3">
      <c r="A466" t="s">
        <v>21</v>
      </c>
      <c r="B466" t="s">
        <v>22</v>
      </c>
      <c r="C466" t="s">
        <v>13</v>
      </c>
      <c r="D466" t="s">
        <v>9</v>
      </c>
      <c r="E466" s="2">
        <v>14262610</v>
      </c>
      <c r="F466" s="2">
        <v>15738393</v>
      </c>
      <c r="G466" s="2">
        <f>IFERROR(VLOOKUP(A466&amp;B466&amp;C466&amp;D466,'[1]Stock Historico - Dato Fuente I'!$B:$H,6,0),0)</f>
        <v>12889313.047397999</v>
      </c>
      <c r="H466" s="2">
        <f>IFERROR(VLOOKUP(A466&amp;B466&amp;C466&amp;D466,'[1]Stock Historico - Dato Fuente I'!$B:$H,7,0),0)</f>
        <v>1767546.7</v>
      </c>
      <c r="I466" s="2">
        <f>F466*31/DAY(VLOOKUP(A466,Reporte_ICB_Mes_en_Curso!$A$7:$B$10,2,0))</f>
        <v>44353653</v>
      </c>
    </row>
    <row r="467" spans="1:9" x14ac:dyDescent="0.3">
      <c r="A467" t="s">
        <v>21</v>
      </c>
      <c r="B467" t="s">
        <v>30</v>
      </c>
      <c r="C467" t="s">
        <v>23</v>
      </c>
      <c r="D467" t="s">
        <v>24</v>
      </c>
      <c r="E467" s="2">
        <v>36264790</v>
      </c>
      <c r="F467" s="2">
        <v>19836361</v>
      </c>
      <c r="G467" s="2">
        <f>IFERROR(VLOOKUP(A467&amp;B467&amp;C467&amp;D467,'[1]Stock Historico - Dato Fuente I'!$B:$H,6,0),0)</f>
        <v>17141941.432048999</v>
      </c>
      <c r="H467" s="2">
        <f>IFERROR(VLOOKUP(A467&amp;B467&amp;C467&amp;D467,'[1]Stock Historico - Dato Fuente I'!$B:$H,7,0),0)</f>
        <v>1845171.7</v>
      </c>
      <c r="I467" s="2">
        <f>F467*31/DAY(VLOOKUP(A467,Reporte_ICB_Mes_en_Curso!$A$7:$B$10,2,0))</f>
        <v>55902471.909090906</v>
      </c>
    </row>
    <row r="468" spans="1:9" x14ac:dyDescent="0.3">
      <c r="A468" t="s">
        <v>40</v>
      </c>
      <c r="B468" t="s">
        <v>40</v>
      </c>
      <c r="C468" t="s">
        <v>19</v>
      </c>
      <c r="D468" t="s">
        <v>20</v>
      </c>
      <c r="E468" s="2">
        <v>3232875.9533279999</v>
      </c>
      <c r="F468" s="2">
        <v>3403943.1528480002</v>
      </c>
      <c r="G468" s="2">
        <f>IFERROR(VLOOKUP(A468&amp;B468&amp;C468&amp;D468,'[1]Stock Historico - Dato Fuente I'!$B:$H,6,0),0)</f>
        <v>15685904.908007</v>
      </c>
      <c r="H468" s="2">
        <f>IFERROR(VLOOKUP(A468&amp;B468&amp;C468&amp;D468,'[1]Stock Historico - Dato Fuente I'!$B:$H,7,0),0)</f>
        <v>541404.11505599995</v>
      </c>
      <c r="I468" s="2">
        <f>F468*31/DAY(VLOOKUP(A468,Reporte_ICB_Mes_en_Curso!$A$7:$B$10,2,0))</f>
        <v>9592930.703480728</v>
      </c>
    </row>
    <row r="469" spans="1:9" x14ac:dyDescent="0.3">
      <c r="A469" t="s">
        <v>40</v>
      </c>
      <c r="B469" t="s">
        <v>40</v>
      </c>
      <c r="C469" t="s">
        <v>8</v>
      </c>
      <c r="D469" t="s">
        <v>62</v>
      </c>
      <c r="E469" s="2">
        <v>913169.601792</v>
      </c>
      <c r="F469" s="2">
        <v>993558.66455999995</v>
      </c>
      <c r="G469" s="2">
        <f>IFERROR(VLOOKUP(A469&amp;B469&amp;C469&amp;D469,'[1]Stock Historico - Dato Fuente I'!$B:$H,6,0),0)</f>
        <v>5457511.1564229997</v>
      </c>
      <c r="H469" s="2">
        <f>IFERROR(VLOOKUP(A469&amp;B469&amp;C469&amp;D469,'[1]Stock Historico - Dato Fuente I'!$B:$H,7,0),0)</f>
        <v>117903.11839</v>
      </c>
      <c r="I469" s="2">
        <f>F469*31/DAY(VLOOKUP(A469,Reporte_ICB_Mes_en_Curso!$A$7:$B$10,2,0))</f>
        <v>2800028.9637599997</v>
      </c>
    </row>
    <row r="470" spans="1:9" x14ac:dyDescent="0.3">
      <c r="A470" t="s">
        <v>21</v>
      </c>
      <c r="B470" t="s">
        <v>30</v>
      </c>
      <c r="C470" t="s">
        <v>78</v>
      </c>
      <c r="D470" t="s">
        <v>89</v>
      </c>
      <c r="E470" s="2">
        <v>2912325</v>
      </c>
      <c r="F470" s="2">
        <v>2138295</v>
      </c>
      <c r="G470" s="2">
        <f>IFERROR(VLOOKUP(A470&amp;B470&amp;C470&amp;D470,'[1]Stock Historico - Dato Fuente I'!$B:$H,6,0),0)</f>
        <v>3373173.6685830001</v>
      </c>
      <c r="H470" s="2">
        <f>IFERROR(VLOOKUP(A470&amp;B470&amp;C470&amp;D470,'[1]Stock Historico - Dato Fuente I'!$B:$H,7,0),0)</f>
        <v>240852.46666599999</v>
      </c>
      <c r="I470" s="2">
        <f>F470*31/DAY(VLOOKUP(A470,Reporte_ICB_Mes_en_Curso!$A$7:$B$10,2,0))</f>
        <v>6026104.0909090908</v>
      </c>
    </row>
    <row r="471" spans="1:9" x14ac:dyDescent="0.3">
      <c r="A471" t="s">
        <v>16</v>
      </c>
      <c r="B471" t="s">
        <v>17</v>
      </c>
      <c r="C471" t="s">
        <v>48</v>
      </c>
      <c r="D471" t="s">
        <v>29</v>
      </c>
      <c r="E471" s="2">
        <v>0</v>
      </c>
      <c r="F471" s="2">
        <v>38103480.979999997</v>
      </c>
      <c r="G471" s="2">
        <f>IFERROR(VLOOKUP(A471&amp;B471&amp;C471&amp;D471,'[1]Stock Historico - Dato Fuente I'!$B:$H,6,0),0)</f>
        <v>66758555.909313999</v>
      </c>
      <c r="H471" s="2">
        <f>IFERROR(VLOOKUP(A471&amp;B471&amp;C471&amp;D471,'[1]Stock Historico - Dato Fuente I'!$B:$H,7,0),0)</f>
        <v>3758933.946</v>
      </c>
      <c r="I471" s="2">
        <f>F471*31/DAY(VLOOKUP(A471,Reporte_ICB_Mes_en_Curso!$A$7:$B$10,2,0))</f>
        <v>118120791.03799999</v>
      </c>
    </row>
    <row r="472" spans="1:9" x14ac:dyDescent="0.3">
      <c r="A472" t="s">
        <v>16</v>
      </c>
      <c r="B472" t="s">
        <v>46</v>
      </c>
      <c r="C472" t="s">
        <v>43</v>
      </c>
      <c r="D472" t="s">
        <v>44</v>
      </c>
      <c r="E472" s="2">
        <v>283956.96000000002</v>
      </c>
      <c r="F472" s="2">
        <v>4085979.13</v>
      </c>
      <c r="G472" s="2">
        <f>IFERROR(VLOOKUP(A472&amp;B472&amp;C472&amp;D472,'[1]Stock Historico - Dato Fuente I'!$B:$H,6,0),0)</f>
        <v>8497087.0593420006</v>
      </c>
      <c r="H472" s="2">
        <f>IFERROR(VLOOKUP(A472&amp;B472&amp;C472&amp;D472,'[1]Stock Historico - Dato Fuente I'!$B:$H,7,0),0)</f>
        <v>379447.09499999997</v>
      </c>
      <c r="I472" s="2">
        <f>F472*31/DAY(VLOOKUP(A472,Reporte_ICB_Mes_en_Curso!$A$7:$B$10,2,0))</f>
        <v>12666535.302999999</v>
      </c>
    </row>
    <row r="473" spans="1:9" x14ac:dyDescent="0.3">
      <c r="A473" t="s">
        <v>16</v>
      </c>
      <c r="B473" t="s">
        <v>46</v>
      </c>
      <c r="C473" t="s">
        <v>68</v>
      </c>
      <c r="D473" t="s">
        <v>37</v>
      </c>
      <c r="E473" s="2">
        <v>1857116.72</v>
      </c>
      <c r="F473" s="2">
        <v>1081939.8700000001</v>
      </c>
      <c r="G473" s="2">
        <f>IFERROR(VLOOKUP(A473&amp;B473&amp;C473&amp;D473,'[1]Stock Historico - Dato Fuente I'!$B:$H,6,0),0)</f>
        <v>10933781.988570999</v>
      </c>
      <c r="H473" s="2">
        <f>IFERROR(VLOOKUP(A473&amp;B473&amp;C473&amp;D473,'[1]Stock Historico - Dato Fuente I'!$B:$H,7,0),0)</f>
        <v>167343.35533300001</v>
      </c>
      <c r="I473" s="2">
        <f>F473*31/DAY(VLOOKUP(A473,Reporte_ICB_Mes_en_Curso!$A$7:$B$10,2,0))</f>
        <v>3354013.5970000001</v>
      </c>
    </row>
    <row r="474" spans="1:9" x14ac:dyDescent="0.3">
      <c r="A474" t="s">
        <v>21</v>
      </c>
      <c r="B474" t="s">
        <v>42</v>
      </c>
      <c r="C474" t="s">
        <v>41</v>
      </c>
      <c r="D474" t="s">
        <v>32</v>
      </c>
      <c r="E474" s="2">
        <v>328707</v>
      </c>
      <c r="F474" s="2">
        <v>495610</v>
      </c>
      <c r="G474" s="2">
        <f>IFERROR(VLOOKUP(A474&amp;B474&amp;C474&amp;D474,'[1]Stock Historico - Dato Fuente I'!$B:$H,6,0),0)</f>
        <v>585356.36284199997</v>
      </c>
      <c r="H474" s="2">
        <f>IFERROR(VLOOKUP(A474&amp;B474&amp;C474&amp;D474,'[1]Stock Historico - Dato Fuente I'!$B:$H,7,0),0)</f>
        <v>47712.766666000003</v>
      </c>
      <c r="I474" s="2">
        <f>F474*31/DAY(VLOOKUP(A474,Reporte_ICB_Mes_en_Curso!$A$7:$B$10,2,0))</f>
        <v>1396719.0909090908</v>
      </c>
    </row>
    <row r="475" spans="1:9" x14ac:dyDescent="0.3">
      <c r="A475" t="s">
        <v>21</v>
      </c>
      <c r="B475" t="s">
        <v>38</v>
      </c>
      <c r="C475" t="s">
        <v>83</v>
      </c>
      <c r="D475" t="s">
        <v>84</v>
      </c>
      <c r="E475" s="2">
        <v>782034</v>
      </c>
      <c r="F475" s="2">
        <v>2266193</v>
      </c>
      <c r="G475" s="2">
        <f>IFERROR(VLOOKUP(A475&amp;B475&amp;C475&amp;D475,'[1]Stock Historico - Dato Fuente I'!$B:$H,6,0),0)</f>
        <v>17735661.442166001</v>
      </c>
      <c r="H475" s="2">
        <f>IFERROR(VLOOKUP(A475&amp;B475&amp;C475&amp;D475,'[1]Stock Historico - Dato Fuente I'!$B:$H,7,0),0)</f>
        <v>202645.9</v>
      </c>
      <c r="I475" s="2">
        <f>F475*31/DAY(VLOOKUP(A475,Reporte_ICB_Mes_en_Curso!$A$7:$B$10,2,0))</f>
        <v>6386543.9090909092</v>
      </c>
    </row>
    <row r="476" spans="1:9" x14ac:dyDescent="0.3">
      <c r="A476" t="s">
        <v>40</v>
      </c>
      <c r="B476" t="s">
        <v>40</v>
      </c>
      <c r="C476" t="s">
        <v>33</v>
      </c>
      <c r="D476" t="s">
        <v>62</v>
      </c>
      <c r="E476" s="2">
        <v>1674880.2</v>
      </c>
      <c r="F476" s="2">
        <v>2473238.88</v>
      </c>
      <c r="G476" s="2">
        <f>IFERROR(VLOOKUP(A476&amp;B476&amp;C476&amp;D476,'[1]Stock Historico - Dato Fuente I'!$B:$H,6,0),0)</f>
        <v>5841108.2789329998</v>
      </c>
      <c r="H476" s="2">
        <f>IFERROR(VLOOKUP(A476&amp;B476&amp;C476&amp;D476,'[1]Stock Historico - Dato Fuente I'!$B:$H,7,0),0)</f>
        <v>262842.91600000003</v>
      </c>
      <c r="I476" s="2">
        <f>F476*31/DAY(VLOOKUP(A476,Reporte_ICB_Mes_en_Curso!$A$7:$B$10,2,0))</f>
        <v>6970036.8436363637</v>
      </c>
    </row>
    <row r="477" spans="1:9" x14ac:dyDescent="0.3">
      <c r="A477" t="s">
        <v>4</v>
      </c>
      <c r="B477" t="s">
        <v>53</v>
      </c>
      <c r="C477" t="s">
        <v>64</v>
      </c>
      <c r="D477" t="s">
        <v>15</v>
      </c>
      <c r="E477" s="2">
        <v>0</v>
      </c>
      <c r="F477" s="2">
        <v>441011</v>
      </c>
      <c r="G477" s="2">
        <f>IFERROR(VLOOKUP(A477&amp;B477&amp;C477&amp;D477,'[1]Stock Historico - Dato Fuente I'!$B:$H,6,0),0)</f>
        <v>1171359.8498800001</v>
      </c>
      <c r="H477" s="2">
        <f>IFERROR(VLOOKUP(A477&amp;B477&amp;C477&amp;D477,'[1]Stock Historico - Dato Fuente I'!$B:$H,7,0),0)</f>
        <v>46237.466666</v>
      </c>
      <c r="I477" s="2">
        <f>F477*31/DAY(VLOOKUP(A477,Reporte_ICB_Mes_en_Curso!$A$7:$B$10,2,0))</f>
        <v>1367134.1</v>
      </c>
    </row>
    <row r="478" spans="1:9" x14ac:dyDescent="0.3">
      <c r="A478" t="s">
        <v>16</v>
      </c>
      <c r="B478" t="s">
        <v>17</v>
      </c>
      <c r="C478" t="s">
        <v>97</v>
      </c>
      <c r="D478" t="s">
        <v>27</v>
      </c>
      <c r="E478" s="2">
        <v>6619177.0599999996</v>
      </c>
      <c r="F478" s="2">
        <v>5572918.3499999996</v>
      </c>
      <c r="G478" s="2">
        <f>IFERROR(VLOOKUP(A478&amp;B478&amp;C478&amp;D478,'[1]Stock Historico - Dato Fuente I'!$B:$H,6,0),0)</f>
        <v>6952000.8626859998</v>
      </c>
      <c r="H478" s="2">
        <f>IFERROR(VLOOKUP(A478&amp;B478&amp;C478&amp;D478,'[1]Stock Historico - Dato Fuente I'!$B:$H,7,0),0)</f>
        <v>544595.08100000001</v>
      </c>
      <c r="I478" s="2">
        <f>F478*31/DAY(VLOOKUP(A478,Reporte_ICB_Mes_en_Curso!$A$7:$B$10,2,0))</f>
        <v>17276046.884999998</v>
      </c>
    </row>
    <row r="479" spans="1:9" x14ac:dyDescent="0.3">
      <c r="A479" t="s">
        <v>21</v>
      </c>
      <c r="B479" t="s">
        <v>21</v>
      </c>
      <c r="C479" t="s">
        <v>61</v>
      </c>
      <c r="D479" t="s">
        <v>15</v>
      </c>
      <c r="E479" s="2">
        <v>0</v>
      </c>
      <c r="F479" s="2">
        <v>14700</v>
      </c>
      <c r="G479" s="2">
        <f>IFERROR(VLOOKUP(A479&amp;B479&amp;C479&amp;D479,'[1]Stock Historico - Dato Fuente I'!$B:$H,6,0),0)</f>
        <v>55719.555480000003</v>
      </c>
      <c r="H479" s="2">
        <f>IFERROR(VLOOKUP(A479&amp;B479&amp;C479&amp;D479,'[1]Stock Historico - Dato Fuente I'!$B:$H,7,0),0)</f>
        <v>3984.4</v>
      </c>
      <c r="I479" s="2">
        <f>F479*31/DAY(VLOOKUP(A479,Reporte_ICB_Mes_en_Curso!$A$7:$B$10,2,0))</f>
        <v>41427.272727272728</v>
      </c>
    </row>
    <row r="480" spans="1:9" x14ac:dyDescent="0.3">
      <c r="A480" t="s">
        <v>21</v>
      </c>
      <c r="B480" t="s">
        <v>50</v>
      </c>
      <c r="C480" t="s">
        <v>28</v>
      </c>
      <c r="D480" t="s">
        <v>29</v>
      </c>
      <c r="E480" s="2">
        <v>3834515</v>
      </c>
      <c r="F480" s="2">
        <v>1252588</v>
      </c>
      <c r="G480" s="2">
        <f>IFERROR(VLOOKUP(A480&amp;B480&amp;C480&amp;D480,'[1]Stock Historico - Dato Fuente I'!$B:$H,6,0),0)</f>
        <v>11250048.936705001</v>
      </c>
      <c r="H480" s="2">
        <f>IFERROR(VLOOKUP(A480&amp;B480&amp;C480&amp;D480,'[1]Stock Historico - Dato Fuente I'!$B:$H,7,0),0)</f>
        <v>124553.066666</v>
      </c>
      <c r="I480" s="2">
        <f>F480*31/DAY(VLOOKUP(A480,Reporte_ICB_Mes_en_Curso!$A$7:$B$10,2,0))</f>
        <v>3530020.7272727271</v>
      </c>
    </row>
    <row r="481" spans="1:9" x14ac:dyDescent="0.3">
      <c r="A481" t="s">
        <v>4</v>
      </c>
      <c r="B481" t="s">
        <v>53</v>
      </c>
      <c r="C481" t="s">
        <v>31</v>
      </c>
      <c r="D481" t="s">
        <v>15</v>
      </c>
      <c r="E481" s="2">
        <v>0</v>
      </c>
      <c r="F481" s="2">
        <v>193486</v>
      </c>
      <c r="G481" s="2">
        <f>IFERROR(VLOOKUP(A481&amp;B481&amp;C481&amp;D481,'[1]Stock Historico - Dato Fuente I'!$B:$H,6,0),0)</f>
        <v>1412682.6015359999</v>
      </c>
      <c r="H481" s="2">
        <f>IFERROR(VLOOKUP(A481&amp;B481&amp;C481&amp;D481,'[1]Stock Historico - Dato Fuente I'!$B:$H,7,0),0)</f>
        <v>97503.933332999994</v>
      </c>
      <c r="I481" s="2">
        <f>F481*31/DAY(VLOOKUP(A481,Reporte_ICB_Mes_en_Curso!$A$7:$B$10,2,0))</f>
        <v>599806.6</v>
      </c>
    </row>
    <row r="482" spans="1:9" x14ac:dyDescent="0.3">
      <c r="A482" t="s">
        <v>16</v>
      </c>
      <c r="B482" t="s">
        <v>17</v>
      </c>
      <c r="C482" t="s">
        <v>116</v>
      </c>
      <c r="D482" t="s">
        <v>20</v>
      </c>
      <c r="E482" s="2">
        <v>9962190.8200000003</v>
      </c>
      <c r="F482" s="2">
        <v>15064854.960000001</v>
      </c>
      <c r="G482" s="2">
        <f>IFERROR(VLOOKUP(A482&amp;B482&amp;C482&amp;D482,'[1]Stock Historico - Dato Fuente I'!$B:$H,6,0),0)</f>
        <v>52506771.151780002</v>
      </c>
      <c r="H482" s="2">
        <f>IFERROR(VLOOKUP(A482&amp;B482&amp;C482&amp;D482,'[1]Stock Historico - Dato Fuente I'!$B:$H,7,0),0)</f>
        <v>1425827.2686660001</v>
      </c>
      <c r="I482" s="2">
        <f>F482*31/DAY(VLOOKUP(A482,Reporte_ICB_Mes_en_Curso!$A$7:$B$10,2,0))</f>
        <v>46701050.376000002</v>
      </c>
    </row>
    <row r="483" spans="1:9" x14ac:dyDescent="0.3">
      <c r="A483" t="s">
        <v>16</v>
      </c>
      <c r="B483" t="s">
        <v>17</v>
      </c>
      <c r="C483" t="s">
        <v>72</v>
      </c>
      <c r="D483" t="s">
        <v>73</v>
      </c>
      <c r="E483" s="2">
        <v>18183325.309999999</v>
      </c>
      <c r="F483" s="2">
        <v>19727036.920000002</v>
      </c>
      <c r="G483" s="2">
        <f>IFERROR(VLOOKUP(A483&amp;B483&amp;C483&amp;D483,'[1]Stock Historico - Dato Fuente I'!$B:$H,6,0),0)</f>
        <v>51102034.562737003</v>
      </c>
      <c r="H483" s="2">
        <f>IFERROR(VLOOKUP(A483&amp;B483&amp;C483&amp;D483,'[1]Stock Historico - Dato Fuente I'!$B:$H,7,0),0)</f>
        <v>1794442.9809999999</v>
      </c>
      <c r="I483" s="2">
        <f>F483*31/DAY(VLOOKUP(A483,Reporte_ICB_Mes_en_Curso!$A$7:$B$10,2,0))</f>
        <v>61153814.452000007</v>
      </c>
    </row>
    <row r="484" spans="1:9" x14ac:dyDescent="0.3">
      <c r="A484" t="s">
        <v>16</v>
      </c>
      <c r="B484" t="s">
        <v>17</v>
      </c>
      <c r="C484" t="s">
        <v>26</v>
      </c>
      <c r="D484" t="s">
        <v>27</v>
      </c>
      <c r="E484" s="2">
        <v>5538126.7699999996</v>
      </c>
      <c r="F484" s="2">
        <v>4126335.45</v>
      </c>
      <c r="G484" s="2">
        <f>IFERROR(VLOOKUP(A484&amp;B484&amp;C484&amp;D484,'[1]Stock Historico - Dato Fuente I'!$B:$H,6,0),0)</f>
        <v>12679891.791529</v>
      </c>
      <c r="H484" s="2">
        <f>IFERROR(VLOOKUP(A484&amp;B484&amp;C484&amp;D484,'[1]Stock Historico - Dato Fuente I'!$B:$H,7,0),0)</f>
        <v>473014.40066599997</v>
      </c>
      <c r="I484" s="2">
        <f>F484*31/DAY(VLOOKUP(A484,Reporte_ICB_Mes_en_Curso!$A$7:$B$10,2,0))</f>
        <v>12791639.895</v>
      </c>
    </row>
    <row r="485" spans="1:9" x14ac:dyDescent="0.3">
      <c r="A485" t="s">
        <v>16</v>
      </c>
      <c r="B485" t="s">
        <v>46</v>
      </c>
      <c r="C485" t="s">
        <v>85</v>
      </c>
      <c r="D485" t="s">
        <v>15</v>
      </c>
      <c r="E485" s="2">
        <v>5792723.75</v>
      </c>
      <c r="F485" s="2">
        <v>6009215.5499999998</v>
      </c>
      <c r="G485" s="2">
        <f>IFERROR(VLOOKUP(A485&amp;B485&amp;C485&amp;D485,'[1]Stock Historico - Dato Fuente I'!$B:$H,6,0),0)</f>
        <v>19927811.496780001</v>
      </c>
      <c r="H485" s="2">
        <f>IFERROR(VLOOKUP(A485&amp;B485&amp;C485&amp;D485,'[1]Stock Historico - Dato Fuente I'!$B:$H,7,0),0)</f>
        <v>694898.18433299998</v>
      </c>
      <c r="I485" s="2">
        <f>F485*31/DAY(VLOOKUP(A485,Reporte_ICB_Mes_en_Curso!$A$7:$B$10,2,0))</f>
        <v>18628568.204999998</v>
      </c>
    </row>
    <row r="486" spans="1:9" x14ac:dyDescent="0.3">
      <c r="A486" t="s">
        <v>16</v>
      </c>
      <c r="B486" t="s">
        <v>46</v>
      </c>
      <c r="C486" t="s">
        <v>102</v>
      </c>
      <c r="D486" t="s">
        <v>89</v>
      </c>
      <c r="E486" s="2">
        <v>12061614.609999999</v>
      </c>
      <c r="F486" s="2">
        <v>21634927.120000001</v>
      </c>
      <c r="G486" s="2">
        <f>IFERROR(VLOOKUP(A486&amp;B486&amp;C486&amp;D486,'[1]Stock Historico - Dato Fuente I'!$B:$H,6,0),0)</f>
        <v>50228598.211104997</v>
      </c>
      <c r="H486" s="2">
        <f>IFERROR(VLOOKUP(A486&amp;B486&amp;C486&amp;D486,'[1]Stock Historico - Dato Fuente I'!$B:$H,7,0),0)</f>
        <v>1848755.8666660001</v>
      </c>
      <c r="I486" s="2">
        <f>F486*31/DAY(VLOOKUP(A486,Reporte_ICB_Mes_en_Curso!$A$7:$B$10,2,0))</f>
        <v>67068274.072000004</v>
      </c>
    </row>
    <row r="487" spans="1:9" x14ac:dyDescent="0.3">
      <c r="A487" t="s">
        <v>16</v>
      </c>
      <c r="B487" t="s">
        <v>46</v>
      </c>
      <c r="C487" t="s">
        <v>14</v>
      </c>
      <c r="D487" t="s">
        <v>9</v>
      </c>
      <c r="E487" s="2">
        <v>13095924.289999999</v>
      </c>
      <c r="F487" s="2">
        <v>14142229.890000001</v>
      </c>
      <c r="G487" s="2">
        <f>IFERROR(VLOOKUP(A487&amp;B487&amp;C487&amp;D487,'[1]Stock Historico - Dato Fuente I'!$B:$H,6,0),0)</f>
        <v>45291249.711769998</v>
      </c>
      <c r="H487" s="2">
        <f>IFERROR(VLOOKUP(A487&amp;B487&amp;C487&amp;D487,'[1]Stock Historico - Dato Fuente I'!$B:$H,7,0),0)</f>
        <v>2152546.5346659999</v>
      </c>
      <c r="I487" s="2">
        <f>F487*31/DAY(VLOOKUP(A487,Reporte_ICB_Mes_en_Curso!$A$7:$B$10,2,0))</f>
        <v>43840912.659000002</v>
      </c>
    </row>
    <row r="488" spans="1:9" x14ac:dyDescent="0.3">
      <c r="A488" t="s">
        <v>16</v>
      </c>
      <c r="B488" t="s">
        <v>46</v>
      </c>
      <c r="C488" t="s">
        <v>78</v>
      </c>
      <c r="D488" t="s">
        <v>89</v>
      </c>
      <c r="E488" s="2">
        <v>8256285.6699999999</v>
      </c>
      <c r="F488" s="2">
        <v>20519413.960000001</v>
      </c>
      <c r="G488" s="2">
        <f>IFERROR(VLOOKUP(A488&amp;B488&amp;C488&amp;D488,'[1]Stock Historico - Dato Fuente I'!$B:$H,6,0),0)</f>
        <v>30829991.012503002</v>
      </c>
      <c r="H488" s="2">
        <f>IFERROR(VLOOKUP(A488&amp;B488&amp;C488&amp;D488,'[1]Stock Historico - Dato Fuente I'!$B:$H,7,0),0)</f>
        <v>1739418.4503329999</v>
      </c>
      <c r="I488" s="2">
        <f>F488*31/DAY(VLOOKUP(A488,Reporte_ICB_Mes_en_Curso!$A$7:$B$10,2,0))</f>
        <v>63610183.276000001</v>
      </c>
    </row>
    <row r="489" spans="1:9" x14ac:dyDescent="0.3">
      <c r="A489" t="s">
        <v>21</v>
      </c>
      <c r="B489" t="s">
        <v>22</v>
      </c>
      <c r="C489" t="s">
        <v>85</v>
      </c>
      <c r="D489" t="s">
        <v>32</v>
      </c>
      <c r="E489" s="2">
        <v>9503230</v>
      </c>
      <c r="F489" s="2">
        <v>7990238</v>
      </c>
      <c r="G489" s="2">
        <f>IFERROR(VLOOKUP(A489&amp;B489&amp;C489&amp;D489,'[1]Stock Historico - Dato Fuente I'!$B:$H,6,0),0)</f>
        <v>14248977.230351999</v>
      </c>
      <c r="H489" s="2">
        <f>IFERROR(VLOOKUP(A489&amp;B489&amp;C489&amp;D489,'[1]Stock Historico - Dato Fuente I'!$B:$H,7,0),0)</f>
        <v>883471.56666600006</v>
      </c>
      <c r="I489" s="2">
        <f>F489*31/DAY(VLOOKUP(A489,Reporte_ICB_Mes_en_Curso!$A$7:$B$10,2,0))</f>
        <v>22517943.454545453</v>
      </c>
    </row>
    <row r="490" spans="1:9" x14ac:dyDescent="0.3">
      <c r="A490" t="s">
        <v>40</v>
      </c>
      <c r="B490" t="s">
        <v>40</v>
      </c>
      <c r="C490" t="s">
        <v>59</v>
      </c>
      <c r="D490" t="s">
        <v>32</v>
      </c>
      <c r="E490" s="2">
        <v>3794531.325648</v>
      </c>
      <c r="F490" s="2">
        <v>1728047.622672</v>
      </c>
      <c r="G490" s="2">
        <f>IFERROR(VLOOKUP(A490&amp;B490&amp;C490&amp;D490,'[1]Stock Historico - Dato Fuente I'!$B:$H,6,0),0)</f>
        <v>1739346.7969899999</v>
      </c>
      <c r="H490" s="2">
        <f>IFERROR(VLOOKUP(A490&amp;B490&amp;C490&amp;D490,'[1]Stock Historico - Dato Fuente I'!$B:$H,7,0),0)</f>
        <v>222597.58343200001</v>
      </c>
      <c r="I490" s="2">
        <f>F490*31/DAY(VLOOKUP(A490,Reporte_ICB_Mes_en_Curso!$A$7:$B$10,2,0))</f>
        <v>4869952.3911665455</v>
      </c>
    </row>
    <row r="491" spans="1:9" x14ac:dyDescent="0.3">
      <c r="A491" t="s">
        <v>40</v>
      </c>
      <c r="B491" t="s">
        <v>40</v>
      </c>
      <c r="C491" t="s">
        <v>26</v>
      </c>
      <c r="D491" t="s">
        <v>27</v>
      </c>
      <c r="E491" s="2">
        <v>1008649.418448</v>
      </c>
      <c r="F491" s="2">
        <v>1167661.998048</v>
      </c>
      <c r="G491" s="2">
        <f>IFERROR(VLOOKUP(A491&amp;B491&amp;C491&amp;D491,'[1]Stock Historico - Dato Fuente I'!$B:$H,6,0),0)</f>
        <v>4339785.4905070001</v>
      </c>
      <c r="H491" s="2">
        <f>IFERROR(VLOOKUP(A491&amp;B491&amp;C491&amp;D491,'[1]Stock Historico - Dato Fuente I'!$B:$H,7,0),0)</f>
        <v>124009.78408</v>
      </c>
      <c r="I491" s="2">
        <f>F491*31/DAY(VLOOKUP(A491,Reporte_ICB_Mes_en_Curso!$A$7:$B$10,2,0))</f>
        <v>3290683.8126807273</v>
      </c>
    </row>
    <row r="492" spans="1:9" x14ac:dyDescent="0.3">
      <c r="A492" t="s">
        <v>4</v>
      </c>
      <c r="B492" t="s">
        <v>5</v>
      </c>
      <c r="C492" t="s">
        <v>68</v>
      </c>
      <c r="D492" t="s">
        <v>49</v>
      </c>
      <c r="E492" s="2">
        <v>0</v>
      </c>
      <c r="F492" s="2">
        <v>190887</v>
      </c>
      <c r="G492" s="2">
        <f>IFERROR(VLOOKUP(A492&amp;B492&amp;C492&amp;D492,'[1]Stock Historico - Dato Fuente I'!$B:$H,6,0),0)</f>
        <v>1988857.3394269999</v>
      </c>
      <c r="H492" s="2">
        <f>IFERROR(VLOOKUP(A492&amp;B492&amp;C492&amp;D492,'[1]Stock Historico - Dato Fuente I'!$B:$H,7,0),0)</f>
        <v>36839.1</v>
      </c>
      <c r="I492" s="2">
        <f>F492*31/DAY(VLOOKUP(A492,Reporte_ICB_Mes_en_Curso!$A$7:$B$10,2,0))</f>
        <v>591749.69999999995</v>
      </c>
    </row>
    <row r="493" spans="1:9" x14ac:dyDescent="0.3">
      <c r="A493" t="s">
        <v>4</v>
      </c>
      <c r="B493" t="s">
        <v>12</v>
      </c>
      <c r="C493" t="s">
        <v>98</v>
      </c>
      <c r="D493" t="s">
        <v>99</v>
      </c>
      <c r="E493" s="2">
        <v>0</v>
      </c>
      <c r="F493" s="2">
        <v>1259733</v>
      </c>
      <c r="G493" s="2">
        <f>IFERROR(VLOOKUP(A493&amp;B493&amp;C493&amp;D493,'[1]Stock Historico - Dato Fuente I'!$B:$H,6,0),0)</f>
        <v>10140575.731497001</v>
      </c>
      <c r="H493" s="2">
        <f>IFERROR(VLOOKUP(A493&amp;B493&amp;C493&amp;D493,'[1]Stock Historico - Dato Fuente I'!$B:$H,7,0),0)</f>
        <v>144190.73333300001</v>
      </c>
      <c r="I493" s="2">
        <f>F493*31/DAY(VLOOKUP(A493,Reporte_ICB_Mes_en_Curso!$A$7:$B$10,2,0))</f>
        <v>3905172.3</v>
      </c>
    </row>
    <row r="494" spans="1:9" x14ac:dyDescent="0.3">
      <c r="A494" t="s">
        <v>4</v>
      </c>
      <c r="B494" t="s">
        <v>12</v>
      </c>
      <c r="C494" t="s">
        <v>41</v>
      </c>
      <c r="D494" t="s">
        <v>32</v>
      </c>
      <c r="E494" s="2">
        <v>3685591</v>
      </c>
      <c r="F494" s="2">
        <v>3703773</v>
      </c>
      <c r="G494" s="2">
        <f>IFERROR(VLOOKUP(A494&amp;B494&amp;C494&amp;D494,'[1]Stock Historico - Dato Fuente I'!$B:$H,6,0),0)</f>
        <v>10803733.094931001</v>
      </c>
      <c r="H494" s="2">
        <f>IFERROR(VLOOKUP(A494&amp;B494&amp;C494&amp;D494,'[1]Stock Historico - Dato Fuente I'!$B:$H,7,0),0)</f>
        <v>364437.23333299998</v>
      </c>
      <c r="I494" s="2">
        <f>F494*31/DAY(VLOOKUP(A494,Reporte_ICB_Mes_en_Curso!$A$7:$B$10,2,0))</f>
        <v>11481696.300000001</v>
      </c>
    </row>
    <row r="495" spans="1:9" x14ac:dyDescent="0.3">
      <c r="A495" t="s">
        <v>21</v>
      </c>
      <c r="B495" t="s">
        <v>50</v>
      </c>
      <c r="C495" t="s">
        <v>63</v>
      </c>
      <c r="D495" t="s">
        <v>32</v>
      </c>
      <c r="E495" s="2">
        <v>1008876</v>
      </c>
      <c r="F495" s="2">
        <v>741978</v>
      </c>
      <c r="G495" s="2">
        <f>IFERROR(VLOOKUP(A495&amp;B495&amp;C495&amp;D495,'[1]Stock Historico - Dato Fuente I'!$B:$H,6,0),0)</f>
        <v>3015694.091333</v>
      </c>
      <c r="H495" s="2">
        <f>IFERROR(VLOOKUP(A495&amp;B495&amp;C495&amp;D495,'[1]Stock Historico - Dato Fuente I'!$B:$H,7,0),0)</f>
        <v>92254.266665999996</v>
      </c>
      <c r="I495" s="2">
        <f>F495*31/DAY(VLOOKUP(A495,Reporte_ICB_Mes_en_Curso!$A$7:$B$10,2,0))</f>
        <v>2091028.9090909092</v>
      </c>
    </row>
    <row r="496" spans="1:9" x14ac:dyDescent="0.3">
      <c r="A496" t="s">
        <v>21</v>
      </c>
      <c r="B496" t="s">
        <v>30</v>
      </c>
      <c r="C496" t="s">
        <v>78</v>
      </c>
      <c r="D496" t="s">
        <v>79</v>
      </c>
      <c r="E496" s="2">
        <v>4663957</v>
      </c>
      <c r="F496" s="2">
        <v>6005273</v>
      </c>
      <c r="G496" s="2">
        <f>IFERROR(VLOOKUP(A496&amp;B496&amp;C496&amp;D496,'[1]Stock Historico - Dato Fuente I'!$B:$H,6,0),0)</f>
        <v>25362933.503612</v>
      </c>
      <c r="H496" s="2">
        <f>IFERROR(VLOOKUP(A496&amp;B496&amp;C496&amp;D496,'[1]Stock Historico - Dato Fuente I'!$B:$H,7,0),0)</f>
        <v>428462.83333300002</v>
      </c>
      <c r="I496" s="2">
        <f>F496*31/DAY(VLOOKUP(A496,Reporte_ICB_Mes_en_Curso!$A$7:$B$10,2,0))</f>
        <v>16923951.181818184</v>
      </c>
    </row>
    <row r="497" spans="1:9" x14ac:dyDescent="0.3">
      <c r="A497" t="s">
        <v>21</v>
      </c>
      <c r="B497" t="s">
        <v>21</v>
      </c>
      <c r="C497" t="s">
        <v>60</v>
      </c>
      <c r="D497" t="s">
        <v>32</v>
      </c>
      <c r="E497" s="2">
        <v>0</v>
      </c>
      <c r="F497" s="2">
        <v>390457</v>
      </c>
      <c r="G497" s="2">
        <f>IFERROR(VLOOKUP(A497&amp;B497&amp;C497&amp;D497,'[1]Stock Historico - Dato Fuente I'!$B:$H,6,0),0)</f>
        <v>2972055.0454040002</v>
      </c>
      <c r="H497" s="2">
        <f>IFERROR(VLOOKUP(A497&amp;B497&amp;C497&amp;D497,'[1]Stock Historico - Dato Fuente I'!$B:$H,7,0),0)</f>
        <v>74224.899999999994</v>
      </c>
      <c r="I497" s="2">
        <f>F497*31/DAY(VLOOKUP(A497,Reporte_ICB_Mes_en_Curso!$A$7:$B$10,2,0))</f>
        <v>1100378.8181818181</v>
      </c>
    </row>
    <row r="498" spans="1:9" x14ac:dyDescent="0.3">
      <c r="A498" t="s">
        <v>21</v>
      </c>
      <c r="B498" t="s">
        <v>21</v>
      </c>
      <c r="C498" t="s">
        <v>102</v>
      </c>
      <c r="D498" t="s">
        <v>89</v>
      </c>
      <c r="E498" s="2">
        <v>0</v>
      </c>
      <c r="F498" s="2">
        <v>151810</v>
      </c>
      <c r="G498" s="2">
        <f>IFERROR(VLOOKUP(A498&amp;B498&amp;C498&amp;D498,'[1]Stock Historico - Dato Fuente I'!$B:$H,6,0),0)</f>
        <v>1495062.6851590001</v>
      </c>
      <c r="H498" s="2">
        <f>IFERROR(VLOOKUP(A498&amp;B498&amp;C498&amp;D498,'[1]Stock Historico - Dato Fuente I'!$B:$H,7,0),0)</f>
        <v>16220.666665999999</v>
      </c>
      <c r="I498" s="2">
        <f>F498*31/DAY(VLOOKUP(A498,Reporte_ICB_Mes_en_Curso!$A$7:$B$10,2,0))</f>
        <v>427828.18181818182</v>
      </c>
    </row>
    <row r="499" spans="1:9" x14ac:dyDescent="0.3">
      <c r="A499" t="s">
        <v>40</v>
      </c>
      <c r="B499" t="s">
        <v>40</v>
      </c>
      <c r="C499" t="s">
        <v>45</v>
      </c>
      <c r="D499" t="s">
        <v>29</v>
      </c>
      <c r="E499" s="2">
        <v>0</v>
      </c>
      <c r="F499" s="2">
        <v>6920224.1028479999</v>
      </c>
      <c r="G499" s="2">
        <f>IFERROR(VLOOKUP(A499&amp;B499&amp;C499&amp;D499,'[1]Stock Historico - Dato Fuente I'!$B:$H,6,0),0)</f>
        <v>24206897.695857</v>
      </c>
      <c r="H499" s="2">
        <f>IFERROR(VLOOKUP(A499&amp;B499&amp;C499&amp;D499,'[1]Stock Historico - Dato Fuente I'!$B:$H,7,0),0)</f>
        <v>786205.25235800003</v>
      </c>
      <c r="I499" s="2">
        <f>F499*31/DAY(VLOOKUP(A499,Reporte_ICB_Mes_en_Curso!$A$7:$B$10,2,0))</f>
        <v>19502449.744389817</v>
      </c>
    </row>
    <row r="500" spans="1:9" x14ac:dyDescent="0.3">
      <c r="A500" t="s">
        <v>21</v>
      </c>
      <c r="B500" t="s">
        <v>21</v>
      </c>
      <c r="C500" t="s">
        <v>41</v>
      </c>
      <c r="D500" t="s">
        <v>32</v>
      </c>
      <c r="E500" s="2">
        <v>0</v>
      </c>
      <c r="F500" s="2">
        <v>200450</v>
      </c>
      <c r="G500" s="2">
        <f>IFERROR(VLOOKUP(A500&amp;B500&amp;C500&amp;D500,'[1]Stock Historico - Dato Fuente I'!$B:$H,6,0),0)</f>
        <v>485511.55567700003</v>
      </c>
      <c r="H500" s="2">
        <f>IFERROR(VLOOKUP(A500&amp;B500&amp;C500&amp;D500,'[1]Stock Historico - Dato Fuente I'!$B:$H,7,0),0)</f>
        <v>43605.533332999999</v>
      </c>
      <c r="I500" s="2">
        <f>F500*31/DAY(VLOOKUP(A500,Reporte_ICB_Mes_en_Curso!$A$7:$B$10,2,0))</f>
        <v>564904.54545454541</v>
      </c>
    </row>
    <row r="501" spans="1:9" x14ac:dyDescent="0.3">
      <c r="A501" t="s">
        <v>4</v>
      </c>
      <c r="B501" t="s">
        <v>5</v>
      </c>
      <c r="C501" t="s">
        <v>67</v>
      </c>
      <c r="D501" t="s">
        <v>11</v>
      </c>
      <c r="E501" s="2">
        <v>7870833</v>
      </c>
      <c r="F501" s="2">
        <v>2293642</v>
      </c>
      <c r="G501" s="2">
        <f>IFERROR(VLOOKUP(A501&amp;B501&amp;C501&amp;D501,'[1]Stock Historico - Dato Fuente I'!$B:$H,6,0),0)</f>
        <v>13900909.729776001</v>
      </c>
      <c r="H501" s="2">
        <f>IFERROR(VLOOKUP(A501&amp;B501&amp;C501&amp;D501,'[1]Stock Historico - Dato Fuente I'!$B:$H,7,0),0)</f>
        <v>422722.8</v>
      </c>
      <c r="I501" s="2">
        <f>F501*31/DAY(VLOOKUP(A501,Reporte_ICB_Mes_en_Curso!$A$7:$B$10,2,0))</f>
        <v>7110290.2000000002</v>
      </c>
    </row>
    <row r="502" spans="1:9" x14ac:dyDescent="0.3">
      <c r="A502" t="s">
        <v>4</v>
      </c>
      <c r="B502" t="s">
        <v>5</v>
      </c>
      <c r="C502" t="s">
        <v>72</v>
      </c>
      <c r="D502" t="s">
        <v>73</v>
      </c>
      <c r="E502" s="2">
        <v>4993511</v>
      </c>
      <c r="F502" s="2">
        <v>4692277</v>
      </c>
      <c r="G502" s="2">
        <f>IFERROR(VLOOKUP(A502&amp;B502&amp;C502&amp;D502,'[1]Stock Historico - Dato Fuente I'!$B:$H,6,0),0)</f>
        <v>82286114.886659995</v>
      </c>
      <c r="H502" s="2">
        <f>IFERROR(VLOOKUP(A502&amp;B502&amp;C502&amp;D502,'[1]Stock Historico - Dato Fuente I'!$B:$H,7,0),0)</f>
        <v>521322.6</v>
      </c>
      <c r="I502" s="2">
        <f>F502*31/DAY(VLOOKUP(A502,Reporte_ICB_Mes_en_Curso!$A$7:$B$10,2,0))</f>
        <v>14546058.699999999</v>
      </c>
    </row>
    <row r="503" spans="1:9" x14ac:dyDescent="0.3">
      <c r="A503" t="s">
        <v>4</v>
      </c>
      <c r="B503" t="s">
        <v>12</v>
      </c>
      <c r="C503" t="s">
        <v>78</v>
      </c>
      <c r="D503" t="s">
        <v>89</v>
      </c>
      <c r="E503" s="2">
        <v>7224289</v>
      </c>
      <c r="F503" s="2">
        <v>6526751</v>
      </c>
      <c r="G503" s="2">
        <f>IFERROR(VLOOKUP(A503&amp;B503&amp;C503&amp;D503,'[1]Stock Historico - Dato Fuente I'!$B:$H,6,0),0)</f>
        <v>24619225.279629</v>
      </c>
      <c r="H503" s="2">
        <f>IFERROR(VLOOKUP(A503&amp;B503&amp;C503&amp;D503,'[1]Stock Historico - Dato Fuente I'!$B:$H,7,0),0)</f>
        <v>515700.53333300003</v>
      </c>
      <c r="I503" s="2">
        <f>F503*31/DAY(VLOOKUP(A503,Reporte_ICB_Mes_en_Curso!$A$7:$B$10,2,0))</f>
        <v>20232928.100000001</v>
      </c>
    </row>
    <row r="504" spans="1:9" x14ac:dyDescent="0.3">
      <c r="A504" t="s">
        <v>4</v>
      </c>
      <c r="B504" t="s">
        <v>12</v>
      </c>
      <c r="C504" t="s">
        <v>36</v>
      </c>
      <c r="D504" t="s">
        <v>70</v>
      </c>
      <c r="E504" s="2">
        <v>893271</v>
      </c>
      <c r="F504" s="2">
        <v>1696041</v>
      </c>
      <c r="G504" s="2">
        <f>IFERROR(VLOOKUP(A504&amp;B504&amp;C504&amp;D504,'[1]Stock Historico - Dato Fuente I'!$B:$H,6,0),0)</f>
        <v>4654954.5137679996</v>
      </c>
      <c r="H504" s="2">
        <f>IFERROR(VLOOKUP(A504&amp;B504&amp;C504&amp;D504,'[1]Stock Historico - Dato Fuente I'!$B:$H,7,0),0)</f>
        <v>156462.13333300001</v>
      </c>
      <c r="I504" s="2">
        <f>F504*31/DAY(VLOOKUP(A504,Reporte_ICB_Mes_en_Curso!$A$7:$B$10,2,0))</f>
        <v>5257727.0999999996</v>
      </c>
    </row>
    <row r="505" spans="1:9" x14ac:dyDescent="0.3">
      <c r="A505" t="s">
        <v>4</v>
      </c>
      <c r="B505" t="s">
        <v>53</v>
      </c>
      <c r="C505" t="s">
        <v>10</v>
      </c>
      <c r="D505" t="s">
        <v>11</v>
      </c>
      <c r="E505" s="2">
        <v>4983562</v>
      </c>
      <c r="F505" s="2">
        <v>7464468</v>
      </c>
      <c r="G505" s="2">
        <f>IFERROR(VLOOKUP(A505&amp;B505&amp;C505&amp;D505,'[1]Stock Historico - Dato Fuente I'!$B:$H,6,0),0)</f>
        <v>27512670.595658001</v>
      </c>
      <c r="H505" s="2">
        <f>IFERROR(VLOOKUP(A505&amp;B505&amp;C505&amp;D505,'[1]Stock Historico - Dato Fuente I'!$B:$H,7,0),0)</f>
        <v>895494.83333299996</v>
      </c>
      <c r="I505" s="2">
        <f>F505*31/DAY(VLOOKUP(A505,Reporte_ICB_Mes_en_Curso!$A$7:$B$10,2,0))</f>
        <v>23139850.800000001</v>
      </c>
    </row>
    <row r="506" spans="1:9" x14ac:dyDescent="0.3">
      <c r="A506" t="s">
        <v>21</v>
      </c>
      <c r="B506" t="s">
        <v>22</v>
      </c>
      <c r="C506" t="s">
        <v>107</v>
      </c>
      <c r="D506" t="s">
        <v>84</v>
      </c>
      <c r="E506" s="2">
        <v>3025691</v>
      </c>
      <c r="F506" s="2">
        <v>2408889</v>
      </c>
      <c r="G506" s="2">
        <f>IFERROR(VLOOKUP(A506&amp;B506&amp;C506&amp;D506,'[1]Stock Historico - Dato Fuente I'!$B:$H,6,0),0)</f>
        <v>19145044.090526</v>
      </c>
      <c r="H506" s="2">
        <f>IFERROR(VLOOKUP(A506&amp;B506&amp;C506&amp;D506,'[1]Stock Historico - Dato Fuente I'!$B:$H,7,0),0)</f>
        <v>260470.1</v>
      </c>
      <c r="I506" s="2">
        <f>F506*31/DAY(VLOOKUP(A506,Reporte_ICB_Mes_en_Curso!$A$7:$B$10,2,0))</f>
        <v>6788687.1818181816</v>
      </c>
    </row>
    <row r="507" spans="1:9" x14ac:dyDescent="0.3">
      <c r="A507" t="s">
        <v>21</v>
      </c>
      <c r="B507" t="s">
        <v>30</v>
      </c>
      <c r="C507" t="s">
        <v>28</v>
      </c>
      <c r="D507" t="s">
        <v>29</v>
      </c>
      <c r="E507" s="2">
        <v>2120775</v>
      </c>
      <c r="F507" s="2">
        <v>897108</v>
      </c>
      <c r="G507" s="2">
        <f>IFERROR(VLOOKUP(A507&amp;B507&amp;C507&amp;D507,'[1]Stock Historico - Dato Fuente I'!$B:$H,6,0),0)</f>
        <v>2799746.3045959999</v>
      </c>
      <c r="H507" s="2">
        <f>IFERROR(VLOOKUP(A507&amp;B507&amp;C507&amp;D507,'[1]Stock Historico - Dato Fuente I'!$B:$H,7,0),0)</f>
        <v>95887.966665999993</v>
      </c>
      <c r="I507" s="2">
        <f>F507*31/DAY(VLOOKUP(A507,Reporte_ICB_Mes_en_Curso!$A$7:$B$10,2,0))</f>
        <v>2528213.4545454546</v>
      </c>
    </row>
    <row r="508" spans="1:9" x14ac:dyDescent="0.3">
      <c r="A508" t="s">
        <v>21</v>
      </c>
      <c r="B508" t="s">
        <v>38</v>
      </c>
      <c r="C508" t="s">
        <v>116</v>
      </c>
      <c r="D508" t="s">
        <v>20</v>
      </c>
      <c r="E508" s="2">
        <v>926667</v>
      </c>
      <c r="F508" s="2">
        <v>6024</v>
      </c>
      <c r="G508" s="2">
        <f>IFERROR(VLOOKUP(A508&amp;B508&amp;C508&amp;D508,'[1]Stock Historico - Dato Fuente I'!$B:$H,6,0),0)</f>
        <v>287431.23550000001</v>
      </c>
      <c r="H508" s="2">
        <f>IFERROR(VLOOKUP(A508&amp;B508&amp;C508&amp;D508,'[1]Stock Historico - Dato Fuente I'!$B:$H,7,0),0)</f>
        <v>1137.8666659999999</v>
      </c>
      <c r="I508" s="2">
        <f>F508*31/DAY(VLOOKUP(A508,Reporte_ICB_Mes_en_Curso!$A$7:$B$10,2,0))</f>
        <v>16976.727272727272</v>
      </c>
    </row>
    <row r="509" spans="1:9" x14ac:dyDescent="0.3">
      <c r="A509" t="s">
        <v>4</v>
      </c>
      <c r="B509" t="s">
        <v>53</v>
      </c>
      <c r="C509" t="s">
        <v>36</v>
      </c>
      <c r="D509" t="s">
        <v>49</v>
      </c>
      <c r="E509" s="2">
        <v>0</v>
      </c>
      <c r="F509" s="2">
        <v>1436502</v>
      </c>
      <c r="G509" s="2">
        <f>IFERROR(VLOOKUP(A509&amp;B509&amp;C509&amp;D509,'[1]Stock Historico - Dato Fuente I'!$B:$H,6,0),0)</f>
        <v>1187439.4621329999</v>
      </c>
      <c r="H509" s="2">
        <f>IFERROR(VLOOKUP(A509&amp;B509&amp;C509&amp;D509,'[1]Stock Historico - Dato Fuente I'!$B:$H,7,0),0)</f>
        <v>88556.933332999994</v>
      </c>
      <c r="I509" s="2">
        <f>F509*31/DAY(VLOOKUP(A509,Reporte_ICB_Mes_en_Curso!$A$7:$B$10,2,0))</f>
        <v>4453156.2</v>
      </c>
    </row>
    <row r="510" spans="1:9" x14ac:dyDescent="0.3">
      <c r="A510" t="s">
        <v>4</v>
      </c>
      <c r="B510" t="s">
        <v>12</v>
      </c>
      <c r="C510" t="s">
        <v>108</v>
      </c>
      <c r="D510" t="s">
        <v>11</v>
      </c>
      <c r="E510" s="2">
        <v>2576502</v>
      </c>
      <c r="F510" s="2">
        <v>2584730</v>
      </c>
      <c r="G510" s="2">
        <f>IFERROR(VLOOKUP(A510&amp;B510&amp;C510&amp;D510,'[1]Stock Historico - Dato Fuente I'!$B:$H,6,0),0)</f>
        <v>9803745.0138980001</v>
      </c>
      <c r="H510" s="2">
        <f>IFERROR(VLOOKUP(A510&amp;B510&amp;C510&amp;D510,'[1]Stock Historico - Dato Fuente I'!$B:$H,7,0),0)</f>
        <v>325153.90000000002</v>
      </c>
      <c r="I510" s="2">
        <f>F510*31/DAY(VLOOKUP(A510,Reporte_ICB_Mes_en_Curso!$A$7:$B$10,2,0))</f>
        <v>8012663</v>
      </c>
    </row>
    <row r="511" spans="1:9" x14ac:dyDescent="0.3">
      <c r="A511" t="s">
        <v>4</v>
      </c>
      <c r="B511" t="s">
        <v>12</v>
      </c>
      <c r="C511" t="s">
        <v>60</v>
      </c>
      <c r="D511" t="s">
        <v>32</v>
      </c>
      <c r="E511" s="2">
        <v>4401285</v>
      </c>
      <c r="F511" s="2">
        <v>3974473</v>
      </c>
      <c r="G511" s="2">
        <f>IFERROR(VLOOKUP(A511&amp;B511&amp;C511&amp;D511,'[1]Stock Historico - Dato Fuente I'!$B:$H,6,0),0)</f>
        <v>8680729.0023609996</v>
      </c>
      <c r="H511" s="2">
        <f>IFERROR(VLOOKUP(A511&amp;B511&amp;C511&amp;D511,'[1]Stock Historico - Dato Fuente I'!$B:$H,7,0),0)</f>
        <v>518598.03333300003</v>
      </c>
      <c r="I511" s="2">
        <f>F511*31/DAY(VLOOKUP(A511,Reporte_ICB_Mes_en_Curso!$A$7:$B$10,2,0))</f>
        <v>12320866.300000001</v>
      </c>
    </row>
    <row r="512" spans="1:9" x14ac:dyDescent="0.3">
      <c r="A512" t="s">
        <v>4</v>
      </c>
      <c r="B512" t="s">
        <v>53</v>
      </c>
      <c r="C512" t="s">
        <v>47</v>
      </c>
      <c r="D512" t="s">
        <v>15</v>
      </c>
      <c r="E512" s="2">
        <v>285404</v>
      </c>
      <c r="F512" s="2">
        <v>276634</v>
      </c>
      <c r="G512" s="2">
        <f>IFERROR(VLOOKUP(A512&amp;B512&amp;C512&amp;D512,'[1]Stock Historico - Dato Fuente I'!$B:$H,6,0),0)</f>
        <v>795642.33935699996</v>
      </c>
      <c r="H512" s="2">
        <f>IFERROR(VLOOKUP(A512&amp;B512&amp;C512&amp;D512,'[1]Stock Historico - Dato Fuente I'!$B:$H,7,0),0)</f>
        <v>37753.733332999996</v>
      </c>
      <c r="I512" s="2">
        <f>F512*31/DAY(VLOOKUP(A512,Reporte_ICB_Mes_en_Curso!$A$7:$B$10,2,0))</f>
        <v>857565.4</v>
      </c>
    </row>
    <row r="513" spans="1:9" x14ac:dyDescent="0.3">
      <c r="A513" t="s">
        <v>16</v>
      </c>
      <c r="B513" t="s">
        <v>17</v>
      </c>
      <c r="C513" t="s">
        <v>13</v>
      </c>
      <c r="D513" t="s">
        <v>15</v>
      </c>
      <c r="E513" s="2">
        <v>2284711.12</v>
      </c>
      <c r="F513" s="2">
        <v>2754073.57</v>
      </c>
      <c r="G513" s="2">
        <f>IFERROR(VLOOKUP(A513&amp;B513&amp;C513&amp;D513,'[1]Stock Historico - Dato Fuente I'!$B:$H,6,0),0)</f>
        <v>4750009.5877289996</v>
      </c>
      <c r="H513" s="2">
        <f>IFERROR(VLOOKUP(A513&amp;B513&amp;C513&amp;D513,'[1]Stock Historico - Dato Fuente I'!$B:$H,7,0),0)</f>
        <v>290563.85399999999</v>
      </c>
      <c r="I513" s="2">
        <f>F513*31/DAY(VLOOKUP(A513,Reporte_ICB_Mes_en_Curso!$A$7:$B$10,2,0))</f>
        <v>8537628.0669999998</v>
      </c>
    </row>
    <row r="514" spans="1:9" x14ac:dyDescent="0.3">
      <c r="A514" t="s">
        <v>21</v>
      </c>
      <c r="B514" t="s">
        <v>38</v>
      </c>
      <c r="C514" t="s">
        <v>8</v>
      </c>
      <c r="D514" t="s">
        <v>9</v>
      </c>
      <c r="E514" s="2">
        <v>1804660</v>
      </c>
      <c r="F514" s="2">
        <v>2149163</v>
      </c>
      <c r="G514" s="2">
        <f>IFERROR(VLOOKUP(A514&amp;B514&amp;C514&amp;D514,'[1]Stock Historico - Dato Fuente I'!$B:$H,6,0),0)</f>
        <v>4457631.376867</v>
      </c>
      <c r="H514" s="2">
        <f>IFERROR(VLOOKUP(A514&amp;B514&amp;C514&amp;D514,'[1]Stock Historico - Dato Fuente I'!$B:$H,7,0),0)</f>
        <v>227121.73333300001</v>
      </c>
      <c r="I514" s="2">
        <f>F514*31/DAY(VLOOKUP(A514,Reporte_ICB_Mes_en_Curso!$A$7:$B$10,2,0))</f>
        <v>6056732.0909090908</v>
      </c>
    </row>
    <row r="515" spans="1:9" x14ac:dyDescent="0.3">
      <c r="A515" t="s">
        <v>40</v>
      </c>
      <c r="B515" t="s">
        <v>40</v>
      </c>
      <c r="C515" t="s">
        <v>75</v>
      </c>
      <c r="D515" t="s">
        <v>75</v>
      </c>
      <c r="E515" s="2">
        <v>3571266.0214559999</v>
      </c>
      <c r="F515" s="2">
        <v>3334548.5312160002</v>
      </c>
      <c r="G515" s="2">
        <f>IFERROR(VLOOKUP(A515&amp;B515&amp;C515&amp;D515,'[1]Stock Historico - Dato Fuente I'!$B:$H,6,0),0)</f>
        <v>17982896.289124001</v>
      </c>
      <c r="H515" s="2">
        <f>IFERROR(VLOOKUP(A515&amp;B515&amp;C515&amp;D515,'[1]Stock Historico - Dato Fuente I'!$B:$H,7,0),0)</f>
        <v>345822.66130699997</v>
      </c>
      <c r="I515" s="2">
        <f>F515*31/DAY(VLOOKUP(A515,Reporte_ICB_Mes_en_Curso!$A$7:$B$10,2,0))</f>
        <v>9397364.0425178185</v>
      </c>
    </row>
    <row r="516" spans="1:9" x14ac:dyDescent="0.3">
      <c r="A516" t="s">
        <v>4</v>
      </c>
      <c r="B516" t="s">
        <v>5</v>
      </c>
      <c r="C516" t="s">
        <v>83</v>
      </c>
      <c r="D516" t="s">
        <v>84</v>
      </c>
      <c r="E516" s="2">
        <v>0</v>
      </c>
      <c r="F516" s="2">
        <v>507676</v>
      </c>
      <c r="G516" s="2">
        <f>IFERROR(VLOOKUP(A516&amp;B516&amp;C516&amp;D516,'[1]Stock Historico - Dato Fuente I'!$B:$H,6,0),0)</f>
        <v>2868319.75</v>
      </c>
      <c r="H516" s="2">
        <f>IFERROR(VLOOKUP(A516&amp;B516&amp;C516&amp;D516,'[1]Stock Historico - Dato Fuente I'!$B:$H,7,0),0)</f>
        <v>35639.933333000001</v>
      </c>
      <c r="I516" s="2">
        <f>F516*31/DAY(VLOOKUP(A516,Reporte_ICB_Mes_en_Curso!$A$7:$B$10,2,0))</f>
        <v>1573795.6</v>
      </c>
    </row>
    <row r="517" spans="1:9" x14ac:dyDescent="0.3">
      <c r="A517" t="s">
        <v>21</v>
      </c>
      <c r="B517" t="s">
        <v>50</v>
      </c>
      <c r="C517" t="s">
        <v>77</v>
      </c>
      <c r="D517" t="s">
        <v>29</v>
      </c>
      <c r="E517" s="2">
        <v>0</v>
      </c>
      <c r="F517" s="2">
        <v>18394</v>
      </c>
      <c r="G517" s="2">
        <f>IFERROR(VLOOKUP(A517&amp;B517&amp;C517&amp;D517,'[1]Stock Historico - Dato Fuente I'!$B:$H,6,0),0)</f>
        <v>11732.22222</v>
      </c>
      <c r="H517" s="2">
        <f>IFERROR(VLOOKUP(A517&amp;B517&amp;C517&amp;D517,'[1]Stock Historico - Dato Fuente I'!$B:$H,7,0),0)</f>
        <v>983.7</v>
      </c>
      <c r="I517" s="2">
        <f>F517*31/DAY(VLOOKUP(A517,Reporte_ICB_Mes_en_Curso!$A$7:$B$10,2,0))</f>
        <v>51837.63636363636</v>
      </c>
    </row>
    <row r="518" spans="1:9" x14ac:dyDescent="0.3">
      <c r="A518" t="s">
        <v>21</v>
      </c>
      <c r="B518" t="s">
        <v>21</v>
      </c>
      <c r="C518" t="s">
        <v>85</v>
      </c>
      <c r="D518" t="s">
        <v>32</v>
      </c>
      <c r="E518" s="2">
        <v>0</v>
      </c>
      <c r="F518" s="2">
        <v>65021</v>
      </c>
      <c r="G518" s="2">
        <f>IFERROR(VLOOKUP(A518&amp;B518&amp;C518&amp;D518,'[1]Stock Historico - Dato Fuente I'!$B:$H,6,0),0)</f>
        <v>261177.515216</v>
      </c>
      <c r="H518" s="2">
        <f>IFERROR(VLOOKUP(A518&amp;B518&amp;C518&amp;D518,'[1]Stock Historico - Dato Fuente I'!$B:$H,7,0),0)</f>
        <v>8202.7333330000001</v>
      </c>
      <c r="I518" s="2">
        <f>F518*31/DAY(VLOOKUP(A518,Reporte_ICB_Mes_en_Curso!$A$7:$B$10,2,0))</f>
        <v>183241</v>
      </c>
    </row>
    <row r="519" spans="1:9" x14ac:dyDescent="0.3">
      <c r="A519" t="s">
        <v>4</v>
      </c>
      <c r="B519" t="s">
        <v>53</v>
      </c>
      <c r="C519" t="s">
        <v>36</v>
      </c>
      <c r="D519" t="s">
        <v>37</v>
      </c>
      <c r="E519" s="2">
        <v>2133736</v>
      </c>
      <c r="F519" s="2">
        <v>0</v>
      </c>
      <c r="G519" s="2">
        <f>IFERROR(VLOOKUP(A519&amp;B519&amp;C519&amp;D519,'[1]Stock Historico - Dato Fuente I'!$B:$H,6,0),0)</f>
        <v>27696.597995</v>
      </c>
      <c r="H519" s="2">
        <f>IFERROR(VLOOKUP(A519&amp;B519&amp;C519&amp;D519,'[1]Stock Historico - Dato Fuente I'!$B:$H,7,0),0)</f>
        <v>0</v>
      </c>
      <c r="I519" s="2">
        <f>F519*31/DAY(VLOOKUP(A519,Reporte_ICB_Mes_en_Curso!$A$7:$B$10,2,0))</f>
        <v>0</v>
      </c>
    </row>
    <row r="520" spans="1:9" x14ac:dyDescent="0.3">
      <c r="A520" t="s">
        <v>40</v>
      </c>
      <c r="B520" t="s">
        <v>40</v>
      </c>
      <c r="C520" t="s">
        <v>31</v>
      </c>
      <c r="D520" t="s">
        <v>15</v>
      </c>
      <c r="E520" s="2">
        <v>4772043.7742879996</v>
      </c>
      <c r="F520" s="2">
        <v>16481751.144432001</v>
      </c>
      <c r="G520" s="2">
        <f>IFERROR(VLOOKUP(A520&amp;B520&amp;C520&amp;D520,'[1]Stock Historico - Dato Fuente I'!$B:$H,6,0),0)</f>
        <v>44900425.532044999</v>
      </c>
      <c r="H520" s="2">
        <f>IFERROR(VLOOKUP(A520&amp;B520&amp;C520&amp;D520,'[1]Stock Historico - Dato Fuente I'!$B:$H,7,0),0)</f>
        <v>1941058.7930719999</v>
      </c>
      <c r="I520" s="2">
        <f>F520*31/DAY(VLOOKUP(A520,Reporte_ICB_Mes_en_Curso!$A$7:$B$10,2,0))</f>
        <v>46448571.407035641</v>
      </c>
    </row>
    <row r="521" spans="1:9" x14ac:dyDescent="0.3">
      <c r="A521" t="s">
        <v>40</v>
      </c>
      <c r="B521" t="s">
        <v>40</v>
      </c>
      <c r="C521" t="s">
        <v>31</v>
      </c>
      <c r="D521" t="s">
        <v>32</v>
      </c>
      <c r="E521" s="2">
        <v>2786229.8063039999</v>
      </c>
      <c r="F521" s="2">
        <v>2421148.3521119999</v>
      </c>
      <c r="G521" s="2">
        <f>IFERROR(VLOOKUP(A521&amp;B521&amp;C521&amp;D521,'[1]Stock Historico - Dato Fuente I'!$B:$H,6,0),0)</f>
        <v>3821988.08378</v>
      </c>
      <c r="H521" s="2">
        <f>IFERROR(VLOOKUP(A521&amp;B521&amp;C521&amp;D521,'[1]Stock Historico - Dato Fuente I'!$B:$H,7,0),0)</f>
        <v>378731.62007499998</v>
      </c>
      <c r="I521" s="2">
        <f>F521*31/DAY(VLOOKUP(A521,Reporte_ICB_Mes_en_Curso!$A$7:$B$10,2,0))</f>
        <v>6823236.2650429094</v>
      </c>
    </row>
    <row r="522" spans="1:9" x14ac:dyDescent="0.3">
      <c r="A522" t="s">
        <v>4</v>
      </c>
      <c r="B522" t="s">
        <v>5</v>
      </c>
      <c r="C522" t="s">
        <v>64</v>
      </c>
      <c r="D522" t="s">
        <v>37</v>
      </c>
      <c r="E522" s="2">
        <v>1279274</v>
      </c>
      <c r="F522" s="2">
        <v>1775919</v>
      </c>
      <c r="G522" s="2">
        <f>IFERROR(VLOOKUP(A522&amp;B522&amp;C522&amp;D522,'[1]Stock Historico - Dato Fuente I'!$B:$H,6,0),0)</f>
        <v>17296749.276870001</v>
      </c>
      <c r="H522" s="2">
        <f>IFERROR(VLOOKUP(A522&amp;B522&amp;C522&amp;D522,'[1]Stock Historico - Dato Fuente I'!$B:$H,7,0),0)</f>
        <v>176784.23333300001</v>
      </c>
      <c r="I522" s="2">
        <f>F522*31/DAY(VLOOKUP(A522,Reporte_ICB_Mes_en_Curso!$A$7:$B$10,2,0))</f>
        <v>5505348.9000000004</v>
      </c>
    </row>
    <row r="523" spans="1:9" x14ac:dyDescent="0.3">
      <c r="A523" t="s">
        <v>4</v>
      </c>
      <c r="B523" t="s">
        <v>12</v>
      </c>
      <c r="C523" t="s">
        <v>45</v>
      </c>
      <c r="D523" t="s">
        <v>29</v>
      </c>
      <c r="E523" s="2">
        <v>968052</v>
      </c>
      <c r="F523" s="2">
        <v>1056359</v>
      </c>
      <c r="G523" s="2">
        <f>IFERROR(VLOOKUP(A523&amp;B523&amp;C523&amp;D523,'[1]Stock Historico - Dato Fuente I'!$B:$H,6,0),0)</f>
        <v>6744146.2441600002</v>
      </c>
      <c r="H523" s="2">
        <f>IFERROR(VLOOKUP(A523&amp;B523&amp;C523&amp;D523,'[1]Stock Historico - Dato Fuente I'!$B:$H,7,0),0)</f>
        <v>67196.399999999994</v>
      </c>
      <c r="I523" s="2">
        <f>F523*31/DAY(VLOOKUP(A523,Reporte_ICB_Mes_en_Curso!$A$7:$B$10,2,0))</f>
        <v>3274712.9</v>
      </c>
    </row>
    <row r="524" spans="1:9" x14ac:dyDescent="0.3">
      <c r="A524" t="s">
        <v>21</v>
      </c>
      <c r="B524" t="s">
        <v>50</v>
      </c>
      <c r="C524" t="s">
        <v>64</v>
      </c>
      <c r="D524" t="s">
        <v>37</v>
      </c>
      <c r="E524" s="2">
        <v>1167807</v>
      </c>
      <c r="F524" s="2">
        <v>1158034</v>
      </c>
      <c r="G524" s="2">
        <f>IFERROR(VLOOKUP(A524&amp;B524&amp;C524&amp;D524,'[1]Stock Historico - Dato Fuente I'!$B:$H,6,0),0)</f>
        <v>6443282.3059700001</v>
      </c>
      <c r="H524" s="2">
        <f>IFERROR(VLOOKUP(A524&amp;B524&amp;C524&amp;D524,'[1]Stock Historico - Dato Fuente I'!$B:$H,7,0),0)</f>
        <v>107027.266666</v>
      </c>
      <c r="I524" s="2">
        <f>F524*31/DAY(VLOOKUP(A524,Reporte_ICB_Mes_en_Curso!$A$7:$B$10,2,0))</f>
        <v>3263550.3636363638</v>
      </c>
    </row>
    <row r="525" spans="1:9" x14ac:dyDescent="0.3">
      <c r="A525" t="s">
        <v>21</v>
      </c>
      <c r="B525" t="s">
        <v>38</v>
      </c>
      <c r="C525" t="s">
        <v>97</v>
      </c>
      <c r="D525" t="s">
        <v>27</v>
      </c>
      <c r="E525" s="2">
        <v>3406105</v>
      </c>
      <c r="F525" s="2">
        <v>3593116</v>
      </c>
      <c r="G525" s="2">
        <f>IFERROR(VLOOKUP(A525&amp;B525&amp;C525&amp;D525,'[1]Stock Historico - Dato Fuente I'!$B:$H,6,0),0)</f>
        <v>5219845.2784759998</v>
      </c>
      <c r="H525" s="2">
        <f>IFERROR(VLOOKUP(A525&amp;B525&amp;C525&amp;D525,'[1]Stock Historico - Dato Fuente I'!$B:$H,7,0),0)</f>
        <v>295065.33333300002</v>
      </c>
      <c r="I525" s="2">
        <f>F525*31/DAY(VLOOKUP(A525,Reporte_ICB_Mes_en_Curso!$A$7:$B$10,2,0))</f>
        <v>10126054.181818182</v>
      </c>
    </row>
    <row r="526" spans="1:9" x14ac:dyDescent="0.3">
      <c r="A526" t="s">
        <v>40</v>
      </c>
      <c r="B526" t="s">
        <v>40</v>
      </c>
      <c r="C526" t="s">
        <v>86</v>
      </c>
      <c r="D526" t="s">
        <v>27</v>
      </c>
      <c r="E526" s="2">
        <v>385056.24091200001</v>
      </c>
      <c r="F526" s="2">
        <v>373609.18391999998</v>
      </c>
      <c r="G526" s="2">
        <f>IFERROR(VLOOKUP(A526&amp;B526&amp;C526&amp;D526,'[1]Stock Historico - Dato Fuente I'!$B:$H,6,0),0)</f>
        <v>2356905.8413800001</v>
      </c>
      <c r="H526" s="2">
        <f>IFERROR(VLOOKUP(A526&amp;B526&amp;C526&amp;D526,'[1]Stock Historico - Dato Fuente I'!$B:$H,7,0),0)</f>
        <v>33181.759396000001</v>
      </c>
      <c r="I526" s="2">
        <f>F526*31/DAY(VLOOKUP(A526,Reporte_ICB_Mes_en_Curso!$A$7:$B$10,2,0))</f>
        <v>1052898.6092290909</v>
      </c>
    </row>
    <row r="527" spans="1:9" x14ac:dyDescent="0.3">
      <c r="A527" t="s">
        <v>4</v>
      </c>
      <c r="B527" t="s">
        <v>53</v>
      </c>
      <c r="C527" t="s">
        <v>63</v>
      </c>
      <c r="D527" t="s">
        <v>32</v>
      </c>
      <c r="E527" s="2">
        <v>97811</v>
      </c>
      <c r="F527" s="2">
        <v>601372</v>
      </c>
      <c r="G527" s="2">
        <f>IFERROR(VLOOKUP(A527&amp;B527&amp;C527&amp;D527,'[1]Stock Historico - Dato Fuente I'!$B:$H,6,0),0)</f>
        <v>1122522.362274</v>
      </c>
      <c r="H527" s="2">
        <f>IFERROR(VLOOKUP(A527&amp;B527&amp;C527&amp;D527,'[1]Stock Historico - Dato Fuente I'!$B:$H,7,0),0)</f>
        <v>37177.599999999999</v>
      </c>
      <c r="I527" s="2">
        <f>F527*31/DAY(VLOOKUP(A527,Reporte_ICB_Mes_en_Curso!$A$7:$B$10,2,0))</f>
        <v>1864253.2</v>
      </c>
    </row>
    <row r="528" spans="1:9" x14ac:dyDescent="0.3">
      <c r="A528" t="s">
        <v>4</v>
      </c>
      <c r="B528" t="s">
        <v>5</v>
      </c>
      <c r="C528" t="s">
        <v>107</v>
      </c>
      <c r="D528" t="s">
        <v>84</v>
      </c>
      <c r="E528" s="2">
        <v>2243088</v>
      </c>
      <c r="F528" s="2">
        <v>1676184</v>
      </c>
      <c r="G528" s="2">
        <f>IFERROR(VLOOKUP(A528&amp;B528&amp;C528&amp;D528,'[1]Stock Historico - Dato Fuente I'!$B:$H,6,0),0)</f>
        <v>31584031.110856</v>
      </c>
      <c r="H528" s="2">
        <f>IFERROR(VLOOKUP(A528&amp;B528&amp;C528&amp;D528,'[1]Stock Historico - Dato Fuente I'!$B:$H,7,0),0)</f>
        <v>144952.96666599999</v>
      </c>
      <c r="I528" s="2">
        <f>F528*31/DAY(VLOOKUP(A528,Reporte_ICB_Mes_en_Curso!$A$7:$B$10,2,0))</f>
        <v>5196170.4000000004</v>
      </c>
    </row>
    <row r="529" spans="1:9" x14ac:dyDescent="0.3">
      <c r="A529" t="s">
        <v>16</v>
      </c>
      <c r="B529" t="s">
        <v>46</v>
      </c>
      <c r="C529" t="s">
        <v>105</v>
      </c>
      <c r="D529" t="s">
        <v>104</v>
      </c>
      <c r="E529" s="2">
        <v>0</v>
      </c>
      <c r="F529" s="2">
        <v>571707.86</v>
      </c>
      <c r="G529" s="2">
        <f>IFERROR(VLOOKUP(A529&amp;B529&amp;C529&amp;D529,'[1]Stock Historico - Dato Fuente I'!$B:$H,6,0),0)</f>
        <v>2644049.5553009999</v>
      </c>
      <c r="H529" s="2">
        <f>IFERROR(VLOOKUP(A529&amp;B529&amp;C529&amp;D529,'[1]Stock Historico - Dato Fuente I'!$B:$H,7,0),0)</f>
        <v>55174.353000000003</v>
      </c>
      <c r="I529" s="2">
        <f>F529*31/DAY(VLOOKUP(A529,Reporte_ICB_Mes_en_Curso!$A$7:$B$10,2,0))</f>
        <v>1772294.3659999999</v>
      </c>
    </row>
    <row r="530" spans="1:9" x14ac:dyDescent="0.3">
      <c r="A530" t="s">
        <v>16</v>
      </c>
      <c r="B530" t="s">
        <v>46</v>
      </c>
      <c r="C530" t="s">
        <v>56</v>
      </c>
      <c r="D530" t="s">
        <v>11</v>
      </c>
      <c r="E530" s="2">
        <v>6985981.29</v>
      </c>
      <c r="F530" s="2">
        <v>4690335.21</v>
      </c>
      <c r="G530" s="2">
        <f>IFERROR(VLOOKUP(A530&amp;B530&amp;C530&amp;D530,'[1]Stock Historico - Dato Fuente I'!$B:$H,6,0),0)</f>
        <v>25525794.620567001</v>
      </c>
      <c r="H530" s="2">
        <f>IFERROR(VLOOKUP(A530&amp;B530&amp;C530&amp;D530,'[1]Stock Historico - Dato Fuente I'!$B:$H,7,0),0)</f>
        <v>1019487.429333</v>
      </c>
      <c r="I530" s="2">
        <f>F530*31/DAY(VLOOKUP(A530,Reporte_ICB_Mes_en_Curso!$A$7:$B$10,2,0))</f>
        <v>14540039.150999999</v>
      </c>
    </row>
    <row r="531" spans="1:9" x14ac:dyDescent="0.3">
      <c r="A531" t="s">
        <v>16</v>
      </c>
      <c r="B531" t="s">
        <v>17</v>
      </c>
      <c r="C531" t="s">
        <v>61</v>
      </c>
      <c r="D531" t="s">
        <v>62</v>
      </c>
      <c r="E531" s="2">
        <v>2478754.12</v>
      </c>
      <c r="F531" s="2">
        <v>1226635.7</v>
      </c>
      <c r="G531" s="2">
        <f>IFERROR(VLOOKUP(A531&amp;B531&amp;C531&amp;D531,'[1]Stock Historico - Dato Fuente I'!$B:$H,6,0),0)</f>
        <v>2959174.0755830002</v>
      </c>
      <c r="H531" s="2">
        <f>IFERROR(VLOOKUP(A531&amp;B531&amp;C531&amp;D531,'[1]Stock Historico - Dato Fuente I'!$B:$H,7,0),0)</f>
        <v>126717.49033299999</v>
      </c>
      <c r="I531" s="2">
        <f>F531*31/DAY(VLOOKUP(A531,Reporte_ICB_Mes_en_Curso!$A$7:$B$10,2,0))</f>
        <v>3802570.6699999995</v>
      </c>
    </row>
    <row r="532" spans="1:9" x14ac:dyDescent="0.3">
      <c r="A532" t="s">
        <v>16</v>
      </c>
      <c r="B532" t="s">
        <v>17</v>
      </c>
      <c r="C532" t="s">
        <v>71</v>
      </c>
      <c r="D532" t="s">
        <v>37</v>
      </c>
      <c r="E532" s="2">
        <v>104134.76</v>
      </c>
      <c r="F532" s="2">
        <v>0</v>
      </c>
      <c r="G532" s="2">
        <f>IFERROR(VLOOKUP(A532&amp;B532&amp;C532&amp;D532,'[1]Stock Historico - Dato Fuente I'!$B:$H,6,0),0)</f>
        <v>5919.8349150000004</v>
      </c>
      <c r="H532" s="2">
        <f>IFERROR(VLOOKUP(A532&amp;B532&amp;C532&amp;D532,'[1]Stock Historico - Dato Fuente I'!$B:$H,7,0),0)</f>
        <v>0</v>
      </c>
      <c r="I532" s="2">
        <f>F532*31/DAY(VLOOKUP(A532,Reporte_ICB_Mes_en_Curso!$A$7:$B$10,2,0))</f>
        <v>0</v>
      </c>
    </row>
    <row r="533" spans="1:9" x14ac:dyDescent="0.3">
      <c r="A533" t="s">
        <v>4</v>
      </c>
      <c r="B533" t="s">
        <v>53</v>
      </c>
      <c r="C533" t="s">
        <v>68</v>
      </c>
      <c r="D533" t="s">
        <v>37</v>
      </c>
      <c r="E533" s="2">
        <v>1228238</v>
      </c>
      <c r="F533" s="2">
        <v>0</v>
      </c>
      <c r="G533" s="2">
        <f>IFERROR(VLOOKUP(A533&amp;B533&amp;C533&amp;D533,'[1]Stock Historico - Dato Fuente I'!$B:$H,6,0),0)</f>
        <v>-31806.3</v>
      </c>
      <c r="H533" s="2">
        <f>IFERROR(VLOOKUP(A533&amp;B533&amp;C533&amp;D533,'[1]Stock Historico - Dato Fuente I'!$B:$H,7,0),0)</f>
        <v>779.8</v>
      </c>
      <c r="I533" s="2">
        <f>F533*31/DAY(VLOOKUP(A533,Reporte_ICB_Mes_en_Curso!$A$7:$B$10,2,0))</f>
        <v>0</v>
      </c>
    </row>
    <row r="534" spans="1:9" x14ac:dyDescent="0.3">
      <c r="A534" t="s">
        <v>21</v>
      </c>
      <c r="B534" t="s">
        <v>22</v>
      </c>
      <c r="C534" t="s">
        <v>34</v>
      </c>
      <c r="D534" t="s">
        <v>15</v>
      </c>
      <c r="E534" s="2">
        <v>181935</v>
      </c>
      <c r="F534" s="2">
        <v>2967446</v>
      </c>
      <c r="G534" s="2">
        <f>IFERROR(VLOOKUP(A534&amp;B534&amp;C534&amp;D534,'[1]Stock Historico - Dato Fuente I'!$B:$H,6,0),0)</f>
        <v>4210518</v>
      </c>
      <c r="H534" s="2">
        <f>IFERROR(VLOOKUP(A534&amp;B534&amp;C534&amp;D534,'[1]Stock Historico - Dato Fuente I'!$B:$H,7,0),0)</f>
        <v>324364.36666599999</v>
      </c>
      <c r="I534" s="2">
        <f>F534*31/DAY(VLOOKUP(A534,Reporte_ICB_Mes_en_Curso!$A$7:$B$10,2,0))</f>
        <v>8362802.3636363633</v>
      </c>
    </row>
    <row r="535" spans="1:9" x14ac:dyDescent="0.3">
      <c r="A535" t="s">
        <v>16</v>
      </c>
      <c r="B535" t="s">
        <v>17</v>
      </c>
      <c r="C535" t="s">
        <v>81</v>
      </c>
      <c r="D535" t="s">
        <v>82</v>
      </c>
      <c r="E535" s="2">
        <v>0</v>
      </c>
      <c r="F535" s="2">
        <v>1919283.63</v>
      </c>
      <c r="G535" s="2">
        <f>IFERROR(VLOOKUP(A535&amp;B535&amp;C535&amp;D535,'[1]Stock Historico - Dato Fuente I'!$B:$H,6,0),0)</f>
        <v>2692253.6847060001</v>
      </c>
      <c r="H535" s="2">
        <f>IFERROR(VLOOKUP(A535&amp;B535&amp;C535&amp;D535,'[1]Stock Historico - Dato Fuente I'!$B:$H,7,0),0)</f>
        <v>174513.671</v>
      </c>
      <c r="I535" s="2">
        <f>F535*31/DAY(VLOOKUP(A535,Reporte_ICB_Mes_en_Curso!$A$7:$B$10,2,0))</f>
        <v>5949779.2529999996</v>
      </c>
    </row>
    <row r="536" spans="1:9" x14ac:dyDescent="0.3">
      <c r="A536" t="s">
        <v>21</v>
      </c>
      <c r="B536" t="s">
        <v>21</v>
      </c>
      <c r="C536" t="s">
        <v>28</v>
      </c>
      <c r="D536" t="s">
        <v>29</v>
      </c>
      <c r="E536" s="2">
        <v>0</v>
      </c>
      <c r="F536" s="2">
        <v>96585</v>
      </c>
      <c r="G536" s="2">
        <f>IFERROR(VLOOKUP(A536&amp;B536&amp;C536&amp;D536,'[1]Stock Historico - Dato Fuente I'!$B:$H,6,0),0)</f>
        <v>2039007.4257439999</v>
      </c>
      <c r="H536" s="2">
        <f>IFERROR(VLOOKUP(A536&amp;B536&amp;C536&amp;D536,'[1]Stock Historico - Dato Fuente I'!$B:$H,7,0),0)</f>
        <v>16881.2</v>
      </c>
      <c r="I536" s="2">
        <f>F536*31/DAY(VLOOKUP(A536,Reporte_ICB_Mes_en_Curso!$A$7:$B$10,2,0))</f>
        <v>272194.09090909088</v>
      </c>
    </row>
    <row r="537" spans="1:9" x14ac:dyDescent="0.3">
      <c r="A537" t="s">
        <v>21</v>
      </c>
      <c r="B537" t="s">
        <v>30</v>
      </c>
      <c r="C537" t="s">
        <v>60</v>
      </c>
      <c r="D537" t="s">
        <v>32</v>
      </c>
      <c r="E537" s="2">
        <v>794410</v>
      </c>
      <c r="F537" s="2">
        <v>1040601</v>
      </c>
      <c r="G537" s="2">
        <f>IFERROR(VLOOKUP(A537&amp;B537&amp;C537&amp;D537,'[1]Stock Historico - Dato Fuente I'!$B:$H,6,0),0)</f>
        <v>2888502.2004999998</v>
      </c>
      <c r="H537" s="2">
        <f>IFERROR(VLOOKUP(A537&amp;B537&amp;C537&amp;D537,'[1]Stock Historico - Dato Fuente I'!$B:$H,7,0),0)</f>
        <v>121231.266666</v>
      </c>
      <c r="I537" s="2">
        <f>F537*31/DAY(VLOOKUP(A537,Reporte_ICB_Mes_en_Curso!$A$7:$B$10,2,0))</f>
        <v>2932602.8181818184</v>
      </c>
    </row>
    <row r="538" spans="1:9" x14ac:dyDescent="0.3">
      <c r="A538" t="s">
        <v>16</v>
      </c>
      <c r="B538" t="s">
        <v>46</v>
      </c>
      <c r="C538" t="s">
        <v>31</v>
      </c>
      <c r="D538" t="s">
        <v>62</v>
      </c>
      <c r="E538" s="2">
        <v>0</v>
      </c>
      <c r="F538" s="2">
        <v>1060954.45</v>
      </c>
      <c r="G538" s="2">
        <f>IFERROR(VLOOKUP(A538&amp;B538&amp;C538&amp;D538,'[1]Stock Historico - Dato Fuente I'!$B:$H,6,0),0)</f>
        <v>5049016.7497730004</v>
      </c>
      <c r="H538" s="2">
        <f>IFERROR(VLOOKUP(A538&amp;B538&amp;C538&amp;D538,'[1]Stock Historico - Dato Fuente I'!$B:$H,7,0),0)</f>
        <v>144418.82500000001</v>
      </c>
      <c r="I538" s="2">
        <f>F538*31/DAY(VLOOKUP(A538,Reporte_ICB_Mes_en_Curso!$A$7:$B$10,2,0))</f>
        <v>3288958.7949999999</v>
      </c>
    </row>
    <row r="539" spans="1:9" x14ac:dyDescent="0.3">
      <c r="A539" t="s">
        <v>21</v>
      </c>
      <c r="B539" t="s">
        <v>50</v>
      </c>
      <c r="C539" t="s">
        <v>63</v>
      </c>
      <c r="D539" t="s">
        <v>15</v>
      </c>
      <c r="E539" s="2">
        <v>2285656</v>
      </c>
      <c r="F539" s="2">
        <v>947055</v>
      </c>
      <c r="G539" s="2">
        <f>IFERROR(VLOOKUP(A539&amp;B539&amp;C539&amp;D539,'[1]Stock Historico - Dato Fuente I'!$B:$H,6,0),0)</f>
        <v>603150.21777500003</v>
      </c>
      <c r="H539" s="2">
        <f>IFERROR(VLOOKUP(A539&amp;B539&amp;C539&amp;D539,'[1]Stock Historico - Dato Fuente I'!$B:$H,7,0),0)</f>
        <v>77813.166666000005</v>
      </c>
      <c r="I539" s="2">
        <f>F539*31/DAY(VLOOKUP(A539,Reporte_ICB_Mes_en_Curso!$A$7:$B$10,2,0))</f>
        <v>2668973.1818181816</v>
      </c>
    </row>
    <row r="540" spans="1:9" x14ac:dyDescent="0.3">
      <c r="A540" t="s">
        <v>21</v>
      </c>
      <c r="B540" t="s">
        <v>22</v>
      </c>
      <c r="C540" t="s">
        <v>110</v>
      </c>
      <c r="D540" t="s">
        <v>9</v>
      </c>
      <c r="E540" s="2">
        <v>0</v>
      </c>
      <c r="F540" s="2">
        <v>204261</v>
      </c>
      <c r="G540" s="2">
        <f>IFERROR(VLOOKUP(A540&amp;B540&amp;C540&amp;D540,'[1]Stock Historico - Dato Fuente I'!$B:$H,6,0),0)</f>
        <v>1444405.02856</v>
      </c>
      <c r="H540" s="2">
        <f>IFERROR(VLOOKUP(A540&amp;B540&amp;C540&amp;D540,'[1]Stock Historico - Dato Fuente I'!$B:$H,7,0),0)</f>
        <v>154132.79999999999</v>
      </c>
      <c r="I540" s="2">
        <f>F540*31/DAY(VLOOKUP(A540,Reporte_ICB_Mes_en_Curso!$A$7:$B$10,2,0))</f>
        <v>575644.63636363635</v>
      </c>
    </row>
    <row r="541" spans="1:9" x14ac:dyDescent="0.3">
      <c r="A541" t="s">
        <v>16</v>
      </c>
      <c r="B541" t="s">
        <v>17</v>
      </c>
      <c r="C541" t="s">
        <v>115</v>
      </c>
      <c r="D541" t="s">
        <v>115</v>
      </c>
      <c r="E541" s="2">
        <v>403229.47</v>
      </c>
      <c r="F541" s="2">
        <v>529141.64</v>
      </c>
      <c r="G541" s="2">
        <f>IFERROR(VLOOKUP(A541&amp;B541&amp;C541&amp;D541,'[1]Stock Historico - Dato Fuente I'!$B:$H,6,0),0)</f>
        <v>966328.32808799995</v>
      </c>
      <c r="H541" s="2">
        <f>IFERROR(VLOOKUP(A541&amp;B541&amp;C541&amp;D541,'[1]Stock Historico - Dato Fuente I'!$B:$H,7,0),0)</f>
        <v>54993.285333</v>
      </c>
      <c r="I541" s="2">
        <f>F541*31/DAY(VLOOKUP(A541,Reporte_ICB_Mes_en_Curso!$A$7:$B$10,2,0))</f>
        <v>1640339.084</v>
      </c>
    </row>
    <row r="542" spans="1:9" x14ac:dyDescent="0.3">
      <c r="A542" t="s">
        <v>21</v>
      </c>
      <c r="B542" t="s">
        <v>21</v>
      </c>
      <c r="C542" t="s">
        <v>34</v>
      </c>
      <c r="D542" t="s">
        <v>35</v>
      </c>
      <c r="E542" s="2">
        <v>0</v>
      </c>
      <c r="F542" s="2">
        <v>29278</v>
      </c>
      <c r="G542" s="2">
        <f>IFERROR(VLOOKUP(A542&amp;B542&amp;C542&amp;D542,'[1]Stock Historico - Dato Fuente I'!$B:$H,6,0),0)</f>
        <v>435548.46524799999</v>
      </c>
      <c r="H542" s="2">
        <f>IFERROR(VLOOKUP(A542&amp;B542&amp;C542&amp;D542,'[1]Stock Historico - Dato Fuente I'!$B:$H,7,0),0)</f>
        <v>2994.3666659999999</v>
      </c>
      <c r="I542" s="2">
        <f>F542*31/DAY(VLOOKUP(A542,Reporte_ICB_Mes_en_Curso!$A$7:$B$10,2,0))</f>
        <v>82510.727272727279</v>
      </c>
    </row>
    <row r="543" spans="1:9" x14ac:dyDescent="0.3">
      <c r="A543" t="s">
        <v>4</v>
      </c>
      <c r="B543" t="s">
        <v>12</v>
      </c>
      <c r="C543" t="s">
        <v>33</v>
      </c>
      <c r="D543" t="s">
        <v>62</v>
      </c>
      <c r="E543" s="2">
        <v>0</v>
      </c>
      <c r="F543" s="2">
        <v>297367</v>
      </c>
      <c r="G543" s="2">
        <f>IFERROR(VLOOKUP(A543&amp;B543&amp;C543&amp;D543,'[1]Stock Historico - Dato Fuente I'!$B:$H,6,0),0)</f>
        <v>1067135.96187</v>
      </c>
      <c r="H543" s="2">
        <f>IFERROR(VLOOKUP(A543&amp;B543&amp;C543&amp;D543,'[1]Stock Historico - Dato Fuente I'!$B:$H,7,0),0)</f>
        <v>32388.933333000001</v>
      </c>
      <c r="I543" s="2">
        <f>F543*31/DAY(VLOOKUP(A543,Reporte_ICB_Mes_en_Curso!$A$7:$B$10,2,0))</f>
        <v>921837.7</v>
      </c>
    </row>
    <row r="544" spans="1:9" x14ac:dyDescent="0.3">
      <c r="A544" t="s">
        <v>21</v>
      </c>
      <c r="B544" t="s">
        <v>38</v>
      </c>
      <c r="C544" t="s">
        <v>114</v>
      </c>
      <c r="D544" t="s">
        <v>11</v>
      </c>
      <c r="E544" s="2">
        <v>20677</v>
      </c>
      <c r="F544" s="2">
        <v>0</v>
      </c>
      <c r="G544" s="2">
        <f>IFERROR(VLOOKUP(A544&amp;B544&amp;C544&amp;D544,'[1]Stock Historico - Dato Fuente I'!$B:$H,6,0),0)</f>
        <v>0</v>
      </c>
      <c r="H544" s="2">
        <f>IFERROR(VLOOKUP(A544&amp;B544&amp;C544&amp;D544,'[1]Stock Historico - Dato Fuente I'!$B:$H,7,0),0)</f>
        <v>0</v>
      </c>
      <c r="I544" s="2">
        <f>F544*31/DAY(VLOOKUP(A544,Reporte_ICB_Mes_en_Curso!$A$7:$B$10,2,0))</f>
        <v>0</v>
      </c>
    </row>
    <row r="545" spans="1:9" x14ac:dyDescent="0.3">
      <c r="A545" t="s">
        <v>4</v>
      </c>
      <c r="B545" t="s">
        <v>12</v>
      </c>
      <c r="C545" t="s">
        <v>23</v>
      </c>
      <c r="D545" t="s">
        <v>24</v>
      </c>
      <c r="E545" s="2">
        <v>48001</v>
      </c>
      <c r="F545" s="2">
        <v>0</v>
      </c>
      <c r="G545" s="2">
        <f>IFERROR(VLOOKUP(A545&amp;B545&amp;C545&amp;D545,'[1]Stock Historico - Dato Fuente I'!$B:$H,6,0),0)</f>
        <v>2818299.5673469999</v>
      </c>
      <c r="H545" s="2">
        <f>IFERROR(VLOOKUP(A545&amp;B545&amp;C545&amp;D545,'[1]Stock Historico - Dato Fuente I'!$B:$H,7,0),0)</f>
        <v>0</v>
      </c>
      <c r="I545" s="2">
        <f>F545*31/DAY(VLOOKUP(A545,Reporte_ICB_Mes_en_Curso!$A$7:$B$10,2,0))</f>
        <v>0</v>
      </c>
    </row>
    <row r="546" spans="1:9" x14ac:dyDescent="0.3">
      <c r="A546" t="s">
        <v>21</v>
      </c>
      <c r="B546" t="s">
        <v>21</v>
      </c>
      <c r="C546" t="s">
        <v>63</v>
      </c>
      <c r="D546" t="s">
        <v>32</v>
      </c>
      <c r="E546" s="2">
        <v>0</v>
      </c>
      <c r="F546" s="2">
        <v>76769</v>
      </c>
      <c r="G546" s="2">
        <f>IFERROR(VLOOKUP(A546&amp;B546&amp;C546&amp;D546,'[1]Stock Historico - Dato Fuente I'!$B:$H,6,0),0)</f>
        <v>71395.647068999999</v>
      </c>
      <c r="H546" s="2">
        <f>IFERROR(VLOOKUP(A546&amp;B546&amp;C546&amp;D546,'[1]Stock Historico - Dato Fuente I'!$B:$H,7,0),0)</f>
        <v>7980.8666659999999</v>
      </c>
      <c r="I546" s="2">
        <f>F546*31/DAY(VLOOKUP(A546,Reporte_ICB_Mes_en_Curso!$A$7:$B$10,2,0))</f>
        <v>216349</v>
      </c>
    </row>
    <row r="547" spans="1:9" x14ac:dyDescent="0.3">
      <c r="A547" t="s">
        <v>21</v>
      </c>
      <c r="B547" t="s">
        <v>50</v>
      </c>
      <c r="C547" t="s">
        <v>98</v>
      </c>
      <c r="D547" t="s">
        <v>99</v>
      </c>
      <c r="E547" s="2">
        <v>0</v>
      </c>
      <c r="F547" s="2">
        <v>1386</v>
      </c>
      <c r="G547" s="2">
        <f>IFERROR(VLOOKUP(A547&amp;B547&amp;C547&amp;D547,'[1]Stock Historico - Dato Fuente I'!$B:$H,6,0),0)</f>
        <v>84066.895812999996</v>
      </c>
      <c r="H547" s="2">
        <f>IFERROR(VLOOKUP(A547&amp;B547&amp;C547&amp;D547,'[1]Stock Historico - Dato Fuente I'!$B:$H,7,0),0)</f>
        <v>277.2</v>
      </c>
      <c r="I547" s="2">
        <f>F547*31/DAY(VLOOKUP(A547,Reporte_ICB_Mes_en_Curso!$A$7:$B$10,2,0))</f>
        <v>3906</v>
      </c>
    </row>
    <row r="548" spans="1:9" x14ac:dyDescent="0.3">
      <c r="A548" t="s">
        <v>21</v>
      </c>
      <c r="B548" t="s">
        <v>38</v>
      </c>
      <c r="C548" t="s">
        <v>71</v>
      </c>
      <c r="D548" t="s">
        <v>49</v>
      </c>
      <c r="E548" s="2">
        <v>14665</v>
      </c>
      <c r="F548" s="2">
        <v>2933</v>
      </c>
      <c r="G548" s="2">
        <f>IFERROR(VLOOKUP(A548&amp;B548&amp;C548&amp;D548,'[1]Stock Historico - Dato Fuente I'!$B:$H,6,0),0)</f>
        <v>1249458</v>
      </c>
      <c r="H548" s="2">
        <f>IFERROR(VLOOKUP(A548&amp;B548&amp;C548&amp;D548,'[1]Stock Historico - Dato Fuente I'!$B:$H,7,0),0)</f>
        <v>2541.9333329999999</v>
      </c>
      <c r="I548" s="2">
        <f>F548*31/DAY(VLOOKUP(A548,Reporte_ICB_Mes_en_Curso!$A$7:$B$10,2,0))</f>
        <v>8265.7272727272721</v>
      </c>
    </row>
    <row r="549" spans="1:9" x14ac:dyDescent="0.3">
      <c r="A549" t="s">
        <v>21</v>
      </c>
      <c r="B549" t="s">
        <v>21</v>
      </c>
      <c r="C549" t="s">
        <v>18</v>
      </c>
      <c r="D549" t="s">
        <v>15</v>
      </c>
      <c r="E549" s="2">
        <v>0</v>
      </c>
      <c r="F549" s="2">
        <v>159766</v>
      </c>
      <c r="G549" s="2">
        <f>IFERROR(VLOOKUP(A549&amp;B549&amp;C549&amp;D549,'[1]Stock Historico - Dato Fuente I'!$B:$H,6,0),0)</f>
        <v>1242277.8347759999</v>
      </c>
      <c r="H549" s="2">
        <f>IFERROR(VLOOKUP(A549&amp;B549&amp;C549&amp;D549,'[1]Stock Historico - Dato Fuente I'!$B:$H,7,0),0)</f>
        <v>13186.766666</v>
      </c>
      <c r="I549" s="2">
        <f>F549*31/DAY(VLOOKUP(A549,Reporte_ICB_Mes_en_Curso!$A$7:$B$10,2,0))</f>
        <v>450249.63636363635</v>
      </c>
    </row>
    <row r="550" spans="1:9" x14ac:dyDescent="0.3">
      <c r="A550" t="s">
        <v>16</v>
      </c>
      <c r="B550" t="s">
        <v>46</v>
      </c>
      <c r="C550" t="s">
        <v>78</v>
      </c>
      <c r="D550" t="s">
        <v>117</v>
      </c>
      <c r="E550" s="2">
        <v>1427.73</v>
      </c>
      <c r="F550" s="2">
        <v>0</v>
      </c>
      <c r="G550" s="2">
        <f>IFERROR(VLOOKUP(A550&amp;B550&amp;C550&amp;D550,'[1]Stock Historico - Dato Fuente I'!$B:$H,6,0),0)</f>
        <v>0</v>
      </c>
      <c r="H550" s="2">
        <f>IFERROR(VLOOKUP(A550&amp;B550&amp;C550&amp;D550,'[1]Stock Historico - Dato Fuente I'!$B:$H,7,0),0)</f>
        <v>0</v>
      </c>
      <c r="I550" s="2">
        <f>F550*31/DAY(VLOOKUP(A550,Reporte_ICB_Mes_en_Curso!$A$7:$B$10,2,0))</f>
        <v>0</v>
      </c>
    </row>
    <row r="551" spans="1:9" x14ac:dyDescent="0.3">
      <c r="A551" t="s">
        <v>4</v>
      </c>
      <c r="B551" t="s">
        <v>53</v>
      </c>
      <c r="C551" t="s">
        <v>85</v>
      </c>
      <c r="D551" t="s">
        <v>32</v>
      </c>
      <c r="E551" s="2">
        <v>11054</v>
      </c>
      <c r="F551" s="2">
        <v>6706</v>
      </c>
      <c r="G551" s="2">
        <f>IFERROR(VLOOKUP(A551&amp;B551&amp;C551&amp;D551,'[1]Stock Historico - Dato Fuente I'!$B:$H,6,0),0)</f>
        <v>-4327.8297510000002</v>
      </c>
      <c r="H551" s="2">
        <f>IFERROR(VLOOKUP(A551&amp;B551&amp;C551&amp;D551,'[1]Stock Historico - Dato Fuente I'!$B:$H,7,0),0)</f>
        <v>223.533333</v>
      </c>
      <c r="I551" s="2">
        <f>F551*31/DAY(VLOOKUP(A551,Reporte_ICB_Mes_en_Curso!$A$7:$B$10,2,0))</f>
        <v>20788.599999999999</v>
      </c>
    </row>
    <row r="552" spans="1:9" x14ac:dyDescent="0.3">
      <c r="A552" t="s">
        <v>21</v>
      </c>
      <c r="B552" t="s">
        <v>30</v>
      </c>
      <c r="C552" t="s">
        <v>108</v>
      </c>
      <c r="D552" t="s">
        <v>11</v>
      </c>
      <c r="E552" s="2">
        <v>12023</v>
      </c>
      <c r="F552" s="2">
        <v>0</v>
      </c>
      <c r="G552" s="2">
        <f>IFERROR(VLOOKUP(A552&amp;B552&amp;C552&amp;D552,'[1]Stock Historico - Dato Fuente I'!$B:$H,6,0),0)</f>
        <v>0</v>
      </c>
      <c r="H552" s="2">
        <f>IFERROR(VLOOKUP(A552&amp;B552&amp;C552&amp;D552,'[1]Stock Historico - Dato Fuente I'!$B:$H,7,0),0)</f>
        <v>0</v>
      </c>
      <c r="I552" s="2">
        <f>F552*31/DAY(VLOOKUP(A552,Reporte_ICB_Mes_en_Curso!$A$7:$B$10,2,0))</f>
        <v>0</v>
      </c>
    </row>
    <row r="553" spans="1:9" x14ac:dyDescent="0.3">
      <c r="A553" t="s">
        <v>21</v>
      </c>
      <c r="B553" t="s">
        <v>50</v>
      </c>
      <c r="C553" t="s">
        <v>14</v>
      </c>
      <c r="D553" t="s">
        <v>9</v>
      </c>
      <c r="E553" s="2">
        <v>0</v>
      </c>
      <c r="F553" s="2">
        <v>3680</v>
      </c>
      <c r="G553" s="2">
        <f>IFERROR(VLOOKUP(A553&amp;B553&amp;C553&amp;D553,'[1]Stock Historico - Dato Fuente I'!$B:$H,6,0),0)</f>
        <v>0</v>
      </c>
      <c r="H553" s="2">
        <f>IFERROR(VLOOKUP(A553&amp;B553&amp;C553&amp;D553,'[1]Stock Historico - Dato Fuente I'!$B:$H,7,0),0)</f>
        <v>306.66666600000002</v>
      </c>
      <c r="I553" s="2">
        <f>F553*31/DAY(VLOOKUP(A553,Reporte_ICB_Mes_en_Curso!$A$7:$B$10,2,0))</f>
        <v>10370.90909090909</v>
      </c>
    </row>
    <row r="554" spans="1:9" x14ac:dyDescent="0.3">
      <c r="A554" t="s">
        <v>21</v>
      </c>
      <c r="B554" t="s">
        <v>22</v>
      </c>
      <c r="C554" t="s">
        <v>64</v>
      </c>
      <c r="D554" t="s">
        <v>37</v>
      </c>
      <c r="E554" s="2">
        <v>2338510</v>
      </c>
      <c r="F554" s="2">
        <v>1523876</v>
      </c>
      <c r="G554" s="2">
        <f>IFERROR(VLOOKUP(A554&amp;B554&amp;C554&amp;D554,'[1]Stock Historico - Dato Fuente I'!$B:$H,6,0),0)</f>
        <v>3543157.91909</v>
      </c>
      <c r="H554" s="2">
        <f>IFERROR(VLOOKUP(A554&amp;B554&amp;C554&amp;D554,'[1]Stock Historico - Dato Fuente I'!$B:$H,7,0),0)</f>
        <v>162954.533333</v>
      </c>
      <c r="I554" s="2">
        <f>F554*31/DAY(VLOOKUP(A554,Reporte_ICB_Mes_en_Curso!$A$7:$B$10,2,0))</f>
        <v>4294559.6363636367</v>
      </c>
    </row>
    <row r="555" spans="1:9" x14ac:dyDescent="0.3">
      <c r="A555" t="s">
        <v>21</v>
      </c>
      <c r="B555" t="s">
        <v>38</v>
      </c>
      <c r="C555" t="s">
        <v>64</v>
      </c>
      <c r="D555" t="s">
        <v>37</v>
      </c>
      <c r="E555" s="2">
        <v>1083483</v>
      </c>
      <c r="F555" s="2">
        <v>1099699</v>
      </c>
      <c r="G555" s="2">
        <f>IFERROR(VLOOKUP(A555&amp;B555&amp;C555&amp;D555,'[1]Stock Historico - Dato Fuente I'!$B:$H,6,0),0)</f>
        <v>3277744.7497550002</v>
      </c>
      <c r="H555" s="2">
        <f>IFERROR(VLOOKUP(A555&amp;B555&amp;C555&amp;D555,'[1]Stock Historico - Dato Fuente I'!$B:$H,7,0),0)</f>
        <v>139634.166666</v>
      </c>
      <c r="I555" s="2">
        <f>F555*31/DAY(VLOOKUP(A555,Reporte_ICB_Mes_en_Curso!$A$7:$B$10,2,0))</f>
        <v>3099151.7272727271</v>
      </c>
    </row>
    <row r="556" spans="1:9" x14ac:dyDescent="0.3">
      <c r="A556" t="s">
        <v>21</v>
      </c>
      <c r="B556" t="s">
        <v>42</v>
      </c>
      <c r="C556" t="s">
        <v>78</v>
      </c>
      <c r="D556" t="s">
        <v>79</v>
      </c>
      <c r="E556" s="2">
        <v>979675</v>
      </c>
      <c r="F556" s="2">
        <v>840171</v>
      </c>
      <c r="G556" s="2">
        <f>IFERROR(VLOOKUP(A556&amp;B556&amp;C556&amp;D556,'[1]Stock Historico - Dato Fuente I'!$B:$H,6,0),0)</f>
        <v>1652655</v>
      </c>
      <c r="H556" s="2">
        <f>IFERROR(VLOOKUP(A556&amp;B556&amp;C556&amp;D556,'[1]Stock Historico - Dato Fuente I'!$B:$H,7,0),0)</f>
        <v>91581.166666000005</v>
      </c>
      <c r="I556" s="2">
        <f>F556*31/DAY(VLOOKUP(A556,Reporte_ICB_Mes_en_Curso!$A$7:$B$10,2,0))</f>
        <v>2367754.6363636362</v>
      </c>
    </row>
    <row r="557" spans="1:9" x14ac:dyDescent="0.3">
      <c r="A557" t="s">
        <v>21</v>
      </c>
      <c r="B557" t="s">
        <v>42</v>
      </c>
      <c r="C557" t="s">
        <v>58</v>
      </c>
      <c r="D557" t="s">
        <v>9</v>
      </c>
      <c r="E557" s="2">
        <v>1132408</v>
      </c>
      <c r="F557" s="2">
        <v>832689</v>
      </c>
      <c r="G557" s="2">
        <f>IFERROR(VLOOKUP(A557&amp;B557&amp;C557&amp;D557,'[1]Stock Historico - Dato Fuente I'!$B:$H,6,0),0)</f>
        <v>2200809</v>
      </c>
      <c r="H557" s="2">
        <f>IFERROR(VLOOKUP(A557&amp;B557&amp;C557&amp;D557,'[1]Stock Historico - Dato Fuente I'!$B:$H,7,0),0)</f>
        <v>87331.8</v>
      </c>
      <c r="I557" s="2">
        <f>F557*31/DAY(VLOOKUP(A557,Reporte_ICB_Mes_en_Curso!$A$7:$B$10,2,0))</f>
        <v>2346669</v>
      </c>
    </row>
    <row r="558" spans="1:9" x14ac:dyDescent="0.3">
      <c r="A558" t="s">
        <v>21</v>
      </c>
      <c r="B558" t="s">
        <v>22</v>
      </c>
      <c r="C558" t="s">
        <v>57</v>
      </c>
      <c r="D558" t="s">
        <v>11</v>
      </c>
      <c r="E558" s="2">
        <v>13096172</v>
      </c>
      <c r="F558" s="2">
        <v>6250777</v>
      </c>
      <c r="G558" s="2">
        <f>IFERROR(VLOOKUP(A558&amp;B558&amp;C558&amp;D558,'[1]Stock Historico - Dato Fuente I'!$B:$H,6,0),0)</f>
        <v>16805271.574643001</v>
      </c>
      <c r="H558" s="2">
        <f>IFERROR(VLOOKUP(A558&amp;B558&amp;C558&amp;D558,'[1]Stock Historico - Dato Fuente I'!$B:$H,7,0),0)</f>
        <v>961074.86666599999</v>
      </c>
      <c r="I558" s="2">
        <f>F558*31/DAY(VLOOKUP(A558,Reporte_ICB_Mes_en_Curso!$A$7:$B$10,2,0))</f>
        <v>17615826.09090909</v>
      </c>
    </row>
    <row r="559" spans="1:9" x14ac:dyDescent="0.3">
      <c r="A559" t="s">
        <v>21</v>
      </c>
      <c r="B559" t="s">
        <v>38</v>
      </c>
      <c r="C559" t="s">
        <v>57</v>
      </c>
      <c r="D559" t="s">
        <v>11</v>
      </c>
      <c r="E559" s="2">
        <v>6121269</v>
      </c>
      <c r="F559" s="2">
        <v>2971767</v>
      </c>
      <c r="G559" s="2">
        <f>IFERROR(VLOOKUP(A559&amp;B559&amp;C559&amp;D559,'[1]Stock Historico - Dato Fuente I'!$B:$H,6,0),0)</f>
        <v>15229331.264603</v>
      </c>
      <c r="H559" s="2">
        <f>IFERROR(VLOOKUP(A559&amp;B559&amp;C559&amp;D559,'[1]Stock Historico - Dato Fuente I'!$B:$H,7,0),0)</f>
        <v>462196.6</v>
      </c>
      <c r="I559" s="2">
        <f>F559*31/DAY(VLOOKUP(A559,Reporte_ICB_Mes_en_Curso!$A$7:$B$10,2,0))</f>
        <v>8374979.7272727275</v>
      </c>
    </row>
    <row r="560" spans="1:9" x14ac:dyDescent="0.3">
      <c r="A560" t="s">
        <v>4</v>
      </c>
      <c r="B560" t="s">
        <v>5</v>
      </c>
      <c r="C560" t="s">
        <v>76</v>
      </c>
      <c r="D560" t="s">
        <v>9</v>
      </c>
      <c r="E560" s="2">
        <v>5942125</v>
      </c>
      <c r="F560" s="2">
        <v>4511067</v>
      </c>
      <c r="G560" s="2">
        <f>IFERROR(VLOOKUP(A560&amp;B560&amp;C560&amp;D560,'[1]Stock Historico - Dato Fuente I'!$B:$H,6,0),0)</f>
        <v>6261394.6385679999</v>
      </c>
      <c r="H560" s="2">
        <f>IFERROR(VLOOKUP(A560&amp;B560&amp;C560&amp;D560,'[1]Stock Historico - Dato Fuente I'!$B:$H,7,0),0)</f>
        <v>481738.066666</v>
      </c>
      <c r="I560" s="2">
        <f>F560*31/DAY(VLOOKUP(A560,Reporte_ICB_Mes_en_Curso!$A$7:$B$10,2,0))</f>
        <v>13984307.699999999</v>
      </c>
    </row>
    <row r="561" spans="1:9" x14ac:dyDescent="0.3">
      <c r="A561" t="s">
        <v>21</v>
      </c>
      <c r="B561" t="s">
        <v>38</v>
      </c>
      <c r="C561" t="s">
        <v>118</v>
      </c>
      <c r="D561" t="s">
        <v>11</v>
      </c>
      <c r="E561" s="2">
        <v>0</v>
      </c>
      <c r="F561" s="2">
        <v>691171</v>
      </c>
      <c r="G561" s="2">
        <f>IFERROR(VLOOKUP(A561&amp;B561&amp;C561&amp;D561,'[1]Stock Historico - Dato Fuente I'!$B:$H,6,0),0)</f>
        <v>8763443.8565829992</v>
      </c>
      <c r="H561" s="2">
        <f>IFERROR(VLOOKUP(A561&amp;B561&amp;C561&amp;D561,'[1]Stock Historico - Dato Fuente I'!$B:$H,7,0),0)</f>
        <v>127743.333333</v>
      </c>
      <c r="I561" s="2">
        <f>F561*31/DAY(VLOOKUP(A561,Reporte_ICB_Mes_en_Curso!$A$7:$B$10,2,0))</f>
        <v>1947845.5454545454</v>
      </c>
    </row>
    <row r="562" spans="1:9" x14ac:dyDescent="0.3">
      <c r="A562" t="s">
        <v>16</v>
      </c>
      <c r="B562" t="s">
        <v>46</v>
      </c>
      <c r="C562" t="s">
        <v>108</v>
      </c>
      <c r="D562" t="s">
        <v>11</v>
      </c>
      <c r="E562" s="2">
        <v>0</v>
      </c>
      <c r="F562" s="2">
        <v>2902708.62</v>
      </c>
      <c r="G562" s="2">
        <f>IFERROR(VLOOKUP(A562&amp;B562&amp;C562&amp;D562,'[1]Stock Historico - Dato Fuente I'!$B:$H,6,0),0)</f>
        <v>8482970.0760299992</v>
      </c>
      <c r="H562" s="2">
        <f>IFERROR(VLOOKUP(A562&amp;B562&amp;C562&amp;D562,'[1]Stock Historico - Dato Fuente I'!$B:$H,7,0),0)</f>
        <v>450166.30266599997</v>
      </c>
      <c r="I562" s="2">
        <f>F562*31/DAY(VLOOKUP(A562,Reporte_ICB_Mes_en_Curso!$A$7:$B$10,2,0))</f>
        <v>8998396.7219999991</v>
      </c>
    </row>
    <row r="563" spans="1:9" x14ac:dyDescent="0.3">
      <c r="A563" t="s">
        <v>4</v>
      </c>
      <c r="B563" t="s">
        <v>53</v>
      </c>
      <c r="C563" t="s">
        <v>106</v>
      </c>
      <c r="D563" t="s">
        <v>37</v>
      </c>
      <c r="E563" s="2">
        <v>231849</v>
      </c>
      <c r="F563" s="2">
        <v>0</v>
      </c>
      <c r="G563" s="2">
        <f>IFERROR(VLOOKUP(A563&amp;B563&amp;C563&amp;D563,'[1]Stock Historico - Dato Fuente I'!$B:$H,6,0),0)</f>
        <v>0</v>
      </c>
      <c r="H563" s="2">
        <f>IFERROR(VLOOKUP(A563&amp;B563&amp;C563&amp;D563,'[1]Stock Historico - Dato Fuente I'!$B:$H,7,0),0)</f>
        <v>0</v>
      </c>
      <c r="I563" s="2">
        <f>F563*31/DAY(VLOOKUP(A563,Reporte_ICB_Mes_en_Curso!$A$7:$B$10,2,0))</f>
        <v>0</v>
      </c>
    </row>
    <row r="564" spans="1:9" x14ac:dyDescent="0.3">
      <c r="A564" t="s">
        <v>21</v>
      </c>
      <c r="B564" t="s">
        <v>21</v>
      </c>
      <c r="C564" t="s">
        <v>34</v>
      </c>
      <c r="D564" t="s">
        <v>73</v>
      </c>
      <c r="E564" s="2">
        <v>0</v>
      </c>
      <c r="F564" s="2">
        <v>32345</v>
      </c>
      <c r="G564" s="2">
        <f>IFERROR(VLOOKUP(A564&amp;B564&amp;C564&amp;D564,'[1]Stock Historico - Dato Fuente I'!$B:$H,6,0),0)</f>
        <v>223873.18375</v>
      </c>
      <c r="H564" s="2">
        <f>IFERROR(VLOOKUP(A564&amp;B564&amp;C564&amp;D564,'[1]Stock Historico - Dato Fuente I'!$B:$H,7,0),0)</f>
        <v>3338.5</v>
      </c>
      <c r="I564" s="2">
        <f>F564*31/DAY(VLOOKUP(A564,Reporte_ICB_Mes_en_Curso!$A$7:$B$10,2,0))</f>
        <v>91154.090909090912</v>
      </c>
    </row>
    <row r="565" spans="1:9" x14ac:dyDescent="0.3">
      <c r="A565" t="s">
        <v>21</v>
      </c>
      <c r="B565" t="s">
        <v>21</v>
      </c>
      <c r="C565" t="s">
        <v>108</v>
      </c>
      <c r="D565" t="s">
        <v>11</v>
      </c>
      <c r="E565" s="2">
        <v>0</v>
      </c>
      <c r="F565" s="2">
        <v>33457</v>
      </c>
      <c r="G565" s="2">
        <f>IFERROR(VLOOKUP(A565&amp;B565&amp;C565&amp;D565,'[1]Stock Historico - Dato Fuente I'!$B:$H,6,0),0)</f>
        <v>153864.803808</v>
      </c>
      <c r="H565" s="2">
        <f>IFERROR(VLOOKUP(A565&amp;B565&amp;C565&amp;D565,'[1]Stock Historico - Dato Fuente I'!$B:$H,7,0),0)</f>
        <v>8620.2333330000001</v>
      </c>
      <c r="I565" s="2">
        <f>F565*31/DAY(VLOOKUP(A565,Reporte_ICB_Mes_en_Curso!$A$7:$B$10,2,0))</f>
        <v>94287.909090909088</v>
      </c>
    </row>
    <row r="566" spans="1:9" x14ac:dyDescent="0.3">
      <c r="A566" t="s">
        <v>16</v>
      </c>
      <c r="B566" t="s">
        <v>17</v>
      </c>
      <c r="C566" t="s">
        <v>25</v>
      </c>
      <c r="D566" t="s">
        <v>24</v>
      </c>
      <c r="E566" s="2">
        <v>1136223.42</v>
      </c>
      <c r="F566" s="2">
        <v>6848681.3799999999</v>
      </c>
      <c r="G566" s="2">
        <f>IFERROR(VLOOKUP(A566&amp;B566&amp;C566&amp;D566,'[1]Stock Historico - Dato Fuente I'!$B:$H,6,0),0)</f>
        <v>7744691.2783319997</v>
      </c>
      <c r="H566" s="2">
        <f>IFERROR(VLOOKUP(A566&amp;B566&amp;C566&amp;D566,'[1]Stock Historico - Dato Fuente I'!$B:$H,7,0),0)</f>
        <v>565229.67299999995</v>
      </c>
      <c r="I566" s="2">
        <f>F566*31/DAY(VLOOKUP(A566,Reporte_ICB_Mes_en_Curso!$A$7:$B$10,2,0))</f>
        <v>21230912.278000001</v>
      </c>
    </row>
    <row r="567" spans="1:9" x14ac:dyDescent="0.3">
      <c r="A567" t="s">
        <v>21</v>
      </c>
      <c r="B567" t="s">
        <v>50</v>
      </c>
      <c r="C567" t="s">
        <v>118</v>
      </c>
      <c r="D567" t="s">
        <v>11</v>
      </c>
      <c r="E567" s="2">
        <v>0</v>
      </c>
      <c r="F567" s="2">
        <v>5680</v>
      </c>
      <c r="G567" s="2">
        <f>IFERROR(VLOOKUP(A567&amp;B567&amp;C567&amp;D567,'[1]Stock Historico - Dato Fuente I'!$B:$H,6,0),0)</f>
        <v>4472.2857139999996</v>
      </c>
      <c r="H567" s="2">
        <f>IFERROR(VLOOKUP(A567&amp;B567&amp;C567&amp;D567,'[1]Stock Historico - Dato Fuente I'!$B:$H,7,0),0)</f>
        <v>994</v>
      </c>
      <c r="I567" s="2">
        <f>F567*31/DAY(VLOOKUP(A567,Reporte_ICB_Mes_en_Curso!$A$7:$B$10,2,0))</f>
        <v>16007.272727272728</v>
      </c>
    </row>
    <row r="568" spans="1:9" x14ac:dyDescent="0.3">
      <c r="A568" t="s">
        <v>21</v>
      </c>
      <c r="B568" t="s">
        <v>50</v>
      </c>
      <c r="C568" t="s">
        <v>25</v>
      </c>
      <c r="D568" t="s">
        <v>24</v>
      </c>
      <c r="E568" s="2">
        <v>16808</v>
      </c>
      <c r="F568" s="2">
        <v>53722</v>
      </c>
      <c r="G568" s="2">
        <f>IFERROR(VLOOKUP(A568&amp;B568&amp;C568&amp;D568,'[1]Stock Historico - Dato Fuente I'!$B:$H,6,0),0)</f>
        <v>49348.556854000002</v>
      </c>
      <c r="H568" s="2">
        <f>IFERROR(VLOOKUP(A568&amp;B568&amp;C568&amp;D568,'[1]Stock Historico - Dato Fuente I'!$B:$H,7,0),0)</f>
        <v>5805.5</v>
      </c>
      <c r="I568" s="2">
        <f>F568*31/DAY(VLOOKUP(A568,Reporte_ICB_Mes_en_Curso!$A$7:$B$10,2,0))</f>
        <v>151398.36363636365</v>
      </c>
    </row>
    <row r="569" spans="1:9" x14ac:dyDescent="0.3">
      <c r="A569" t="s">
        <v>40</v>
      </c>
      <c r="B569" t="s">
        <v>40</v>
      </c>
      <c r="C569" t="s">
        <v>110</v>
      </c>
      <c r="D569" t="s">
        <v>9</v>
      </c>
      <c r="E569" s="2">
        <v>3326.4</v>
      </c>
      <c r="F569" s="2">
        <v>0</v>
      </c>
      <c r="G569" s="2">
        <f>IFERROR(VLOOKUP(A569&amp;B569&amp;C569&amp;D569,'[1]Stock Historico - Dato Fuente I'!$B:$H,6,0),0)</f>
        <v>0</v>
      </c>
      <c r="H569" s="2">
        <f>IFERROR(VLOOKUP(A569&amp;B569&amp;C569&amp;D569,'[1]Stock Historico - Dato Fuente I'!$B:$H,7,0),0)</f>
        <v>0</v>
      </c>
      <c r="I569" s="2">
        <f>F569*31/DAY(VLOOKUP(A569,Reporte_ICB_Mes_en_Curso!$A$7:$B$10,2,0))</f>
        <v>0</v>
      </c>
    </row>
    <row r="570" spans="1:9" x14ac:dyDescent="0.3">
      <c r="A570" t="s">
        <v>21</v>
      </c>
      <c r="B570" t="s">
        <v>21</v>
      </c>
      <c r="C570" t="s">
        <v>110</v>
      </c>
      <c r="D570" t="s">
        <v>15</v>
      </c>
      <c r="E570" s="2">
        <v>0</v>
      </c>
      <c r="F570" s="2">
        <v>36114</v>
      </c>
      <c r="G570" s="2">
        <f>IFERROR(VLOOKUP(A570&amp;B570&amp;C570&amp;D570,'[1]Stock Historico - Dato Fuente I'!$B:$H,6,0),0)</f>
        <v>28287.597312000002</v>
      </c>
      <c r="H570" s="2">
        <f>IFERROR(VLOOKUP(A570&amp;B570&amp;C570&amp;D570,'[1]Stock Historico - Dato Fuente I'!$B:$H,7,0),0)</f>
        <v>4460.1666660000001</v>
      </c>
      <c r="I570" s="2">
        <f>F570*31/DAY(VLOOKUP(A570,Reporte_ICB_Mes_en_Curso!$A$7:$B$10,2,0))</f>
        <v>101775.81818181818</v>
      </c>
    </row>
    <row r="571" spans="1:9" x14ac:dyDescent="0.3">
      <c r="A571" t="s">
        <v>21</v>
      </c>
      <c r="B571" t="s">
        <v>30</v>
      </c>
      <c r="C571" t="s">
        <v>48</v>
      </c>
      <c r="D571" t="s">
        <v>29</v>
      </c>
      <c r="E571" s="2">
        <v>1639</v>
      </c>
      <c r="F571" s="2">
        <v>4520</v>
      </c>
      <c r="G571" s="2">
        <f>IFERROR(VLOOKUP(A571&amp;B571&amp;C571&amp;D571,'[1]Stock Historico - Dato Fuente I'!$B:$H,6,0),0)</f>
        <v>10967.36</v>
      </c>
      <c r="H571" s="2">
        <f>IFERROR(VLOOKUP(A571&amp;B571&amp;C571&amp;D571,'[1]Stock Historico - Dato Fuente I'!$B:$H,7,0),0)</f>
        <v>527.33333300000004</v>
      </c>
      <c r="I571" s="2">
        <f>F571*31/DAY(VLOOKUP(A571,Reporte_ICB_Mes_en_Curso!$A$7:$B$10,2,0))</f>
        <v>12738.181818181818</v>
      </c>
    </row>
    <row r="572" spans="1:9" x14ac:dyDescent="0.3">
      <c r="A572" t="s">
        <v>21</v>
      </c>
      <c r="B572" t="s">
        <v>30</v>
      </c>
      <c r="C572" t="s">
        <v>34</v>
      </c>
      <c r="D572" t="s">
        <v>73</v>
      </c>
      <c r="E572" s="2">
        <v>2168</v>
      </c>
      <c r="F572" s="2">
        <v>0</v>
      </c>
      <c r="G572" s="2">
        <f>IFERROR(VLOOKUP(A572&amp;B572&amp;C572&amp;D572,'[1]Stock Historico - Dato Fuente I'!$B:$H,6,0),0)</f>
        <v>0</v>
      </c>
      <c r="H572" s="2">
        <f>IFERROR(VLOOKUP(A572&amp;B572&amp;C572&amp;D572,'[1]Stock Historico - Dato Fuente I'!$B:$H,7,0),0)</f>
        <v>0</v>
      </c>
      <c r="I572" s="2">
        <f>F572*31/DAY(VLOOKUP(A572,Reporte_ICB_Mes_en_Curso!$A$7:$B$10,2,0))</f>
        <v>0</v>
      </c>
    </row>
    <row r="573" spans="1:9" x14ac:dyDescent="0.3">
      <c r="A573" t="s">
        <v>21</v>
      </c>
      <c r="B573" t="s">
        <v>50</v>
      </c>
      <c r="C573" t="s">
        <v>74</v>
      </c>
      <c r="D573" t="s">
        <v>20</v>
      </c>
      <c r="E573" s="2">
        <v>0</v>
      </c>
      <c r="F573" s="2">
        <v>9562</v>
      </c>
      <c r="G573" s="2">
        <f>IFERROR(VLOOKUP(A573&amp;B573&amp;C573&amp;D573,'[1]Stock Historico - Dato Fuente I'!$B:$H,6,0),0)</f>
        <v>3797.888461</v>
      </c>
      <c r="H573" s="2">
        <f>IFERROR(VLOOKUP(A573&amp;B573&amp;C573&amp;D573,'[1]Stock Historico - Dato Fuente I'!$B:$H,7,0),0)</f>
        <v>318.73333300000002</v>
      </c>
      <c r="I573" s="2">
        <f>F573*31/DAY(VLOOKUP(A573,Reporte_ICB_Mes_en_Curso!$A$7:$B$10,2,0))</f>
        <v>26947.454545454544</v>
      </c>
    </row>
    <row r="574" spans="1:9" x14ac:dyDescent="0.3">
      <c r="A574" t="s">
        <v>21</v>
      </c>
      <c r="B574" t="s">
        <v>50</v>
      </c>
      <c r="C574" t="s">
        <v>34</v>
      </c>
      <c r="D574" t="s">
        <v>73</v>
      </c>
      <c r="E574" s="2">
        <v>0</v>
      </c>
      <c r="F574" s="2">
        <v>9589</v>
      </c>
      <c r="G574" s="2">
        <f>IFERROR(VLOOKUP(A574&amp;B574&amp;C574&amp;D574,'[1]Stock Historico - Dato Fuente I'!$B:$H,6,0),0)</f>
        <v>97822.775355999998</v>
      </c>
      <c r="H574" s="2">
        <f>IFERROR(VLOOKUP(A574&amp;B574&amp;C574&amp;D574,'[1]Stock Historico - Dato Fuente I'!$B:$H,7,0),0)</f>
        <v>893.03333299999997</v>
      </c>
      <c r="I574" s="2">
        <f>F574*31/DAY(VLOOKUP(A574,Reporte_ICB_Mes_en_Curso!$A$7:$B$10,2,0))</f>
        <v>27023.545454545456</v>
      </c>
    </row>
    <row r="575" spans="1:9" x14ac:dyDescent="0.3">
      <c r="A575" t="s">
        <v>21</v>
      </c>
      <c r="B575" t="s">
        <v>30</v>
      </c>
      <c r="C575" t="s">
        <v>19</v>
      </c>
      <c r="D575" t="s">
        <v>20</v>
      </c>
      <c r="E575" s="2">
        <v>0</v>
      </c>
      <c r="F575" s="2">
        <v>5538</v>
      </c>
      <c r="G575" s="2">
        <f>IFERROR(VLOOKUP(A575&amp;B575&amp;C575&amp;D575,'[1]Stock Historico - Dato Fuente I'!$B:$H,6,0),0)</f>
        <v>371046</v>
      </c>
      <c r="H575" s="2">
        <f>IFERROR(VLOOKUP(A575&amp;B575&amp;C575&amp;D575,'[1]Stock Historico - Dato Fuente I'!$B:$H,7,0),0)</f>
        <v>2030.6</v>
      </c>
      <c r="I575" s="2">
        <f>F575*31/DAY(VLOOKUP(A575,Reporte_ICB_Mes_en_Curso!$A$7:$B$10,2,0))</f>
        <v>15607.09090909091</v>
      </c>
    </row>
    <row r="576" spans="1:9" x14ac:dyDescent="0.3">
      <c r="A576" t="s">
        <v>4</v>
      </c>
      <c r="B576" t="s">
        <v>12</v>
      </c>
      <c r="C576" t="s">
        <v>34</v>
      </c>
      <c r="D576" t="s">
        <v>37</v>
      </c>
      <c r="E576" s="2">
        <v>56065</v>
      </c>
      <c r="F576" s="2">
        <v>0</v>
      </c>
      <c r="G576" s="2">
        <f>IFERROR(VLOOKUP(A576&amp;B576&amp;C576&amp;D576,'[1]Stock Historico - Dato Fuente I'!$B:$H,6,0),0)</f>
        <v>0</v>
      </c>
      <c r="H576" s="2">
        <f>IFERROR(VLOOKUP(A576&amp;B576&amp;C576&amp;D576,'[1]Stock Historico - Dato Fuente I'!$B:$H,7,0),0)</f>
        <v>0</v>
      </c>
      <c r="I576" s="2">
        <f>F576*31/DAY(VLOOKUP(A576,Reporte_ICB_Mes_en_Curso!$A$7:$B$10,2,0))</f>
        <v>0</v>
      </c>
    </row>
    <row r="577" spans="1:9" x14ac:dyDescent="0.3">
      <c r="A577" t="s">
        <v>21</v>
      </c>
      <c r="B577" t="s">
        <v>21</v>
      </c>
      <c r="C577" t="s">
        <v>77</v>
      </c>
      <c r="D577" t="s">
        <v>29</v>
      </c>
      <c r="E577" s="2">
        <v>0</v>
      </c>
      <c r="F577" s="2">
        <v>20532</v>
      </c>
      <c r="G577" s="2">
        <f>IFERROR(VLOOKUP(A577&amp;B577&amp;C577&amp;D577,'[1]Stock Historico - Dato Fuente I'!$B:$H,6,0),0)</f>
        <v>134918.97825499999</v>
      </c>
      <c r="H577" s="2">
        <f>IFERROR(VLOOKUP(A577&amp;B577&amp;C577&amp;D577,'[1]Stock Historico - Dato Fuente I'!$B:$H,7,0),0)</f>
        <v>2835.333333</v>
      </c>
      <c r="I577" s="2">
        <f>F577*31/DAY(VLOOKUP(A577,Reporte_ICB_Mes_en_Curso!$A$7:$B$10,2,0))</f>
        <v>57862.909090909088</v>
      </c>
    </row>
    <row r="578" spans="1:9" x14ac:dyDescent="0.3">
      <c r="A578" t="s">
        <v>21</v>
      </c>
      <c r="B578" t="s">
        <v>21</v>
      </c>
      <c r="C578" t="s">
        <v>107</v>
      </c>
      <c r="D578" t="s">
        <v>84</v>
      </c>
      <c r="E578" s="2">
        <v>0</v>
      </c>
      <c r="F578" s="2">
        <v>9403</v>
      </c>
      <c r="G578" s="2">
        <f>IFERROR(VLOOKUP(A578&amp;B578&amp;C578&amp;D578,'[1]Stock Historico - Dato Fuente I'!$B:$H,6,0),0)</f>
        <v>1593580.6363210001</v>
      </c>
      <c r="H578" s="2">
        <f>IFERROR(VLOOKUP(A578&amp;B578&amp;C578&amp;D578,'[1]Stock Historico - Dato Fuente I'!$B:$H,7,0),0)</f>
        <v>3409.4666659999998</v>
      </c>
      <c r="I578" s="2">
        <f>F578*31/DAY(VLOOKUP(A578,Reporte_ICB_Mes_en_Curso!$A$7:$B$10,2,0))</f>
        <v>26499.363636363636</v>
      </c>
    </row>
    <row r="579" spans="1:9" x14ac:dyDescent="0.3">
      <c r="A579" t="s">
        <v>21</v>
      </c>
      <c r="B579" t="s">
        <v>50</v>
      </c>
      <c r="C579" t="s">
        <v>8</v>
      </c>
      <c r="D579" t="s">
        <v>9</v>
      </c>
      <c r="E579" s="2">
        <v>2940870</v>
      </c>
      <c r="F579" s="2">
        <v>5215933</v>
      </c>
      <c r="G579" s="2">
        <f>IFERROR(VLOOKUP(A579&amp;B579&amp;C579&amp;D579,'[1]Stock Historico - Dato Fuente I'!$B:$H,6,0),0)</f>
        <v>5068227.3607419999</v>
      </c>
      <c r="H579" s="2">
        <f>IFERROR(VLOOKUP(A579&amp;B579&amp;C579&amp;D579,'[1]Stock Historico - Dato Fuente I'!$B:$H,7,0),0)</f>
        <v>504351.26666600001</v>
      </c>
      <c r="I579" s="2">
        <f>F579*31/DAY(VLOOKUP(A579,Reporte_ICB_Mes_en_Curso!$A$7:$B$10,2,0))</f>
        <v>14699447.545454545</v>
      </c>
    </row>
    <row r="580" spans="1:9" x14ac:dyDescent="0.3">
      <c r="A580" t="s">
        <v>21</v>
      </c>
      <c r="B580" t="s">
        <v>30</v>
      </c>
      <c r="C580" t="s">
        <v>25</v>
      </c>
      <c r="D580" t="s">
        <v>24</v>
      </c>
      <c r="E580" s="2">
        <v>0</v>
      </c>
      <c r="F580" s="2">
        <v>6531</v>
      </c>
      <c r="G580" s="2">
        <f>IFERROR(VLOOKUP(A580&amp;B580&amp;C580&amp;D580,'[1]Stock Historico - Dato Fuente I'!$B:$H,6,0),0)</f>
        <v>32655</v>
      </c>
      <c r="H580" s="2">
        <f>IFERROR(VLOOKUP(A580&amp;B580&amp;C580&amp;D580,'[1]Stock Historico - Dato Fuente I'!$B:$H,7,0),0)</f>
        <v>435.4</v>
      </c>
      <c r="I580" s="2">
        <f>F580*31/DAY(VLOOKUP(A580,Reporte_ICB_Mes_en_Curso!$A$7:$B$10,2,0))</f>
        <v>18405.545454545456</v>
      </c>
    </row>
    <row r="581" spans="1:9" x14ac:dyDescent="0.3">
      <c r="A581" t="s">
        <v>21</v>
      </c>
      <c r="B581" t="s">
        <v>30</v>
      </c>
      <c r="C581" t="s">
        <v>74</v>
      </c>
      <c r="D581" t="s">
        <v>20</v>
      </c>
      <c r="E581" s="2">
        <v>0</v>
      </c>
      <c r="F581" s="2">
        <v>16614</v>
      </c>
      <c r="G581" s="2">
        <f>IFERROR(VLOOKUP(A581&amp;B581&amp;C581&amp;D581,'[1]Stock Historico - Dato Fuente I'!$B:$H,6,0),0)</f>
        <v>528584.10517</v>
      </c>
      <c r="H581" s="2">
        <f>IFERROR(VLOOKUP(A581&amp;B581&amp;C581&amp;D581,'[1]Stock Historico - Dato Fuente I'!$B:$H,7,0),0)</f>
        <v>1661.4</v>
      </c>
      <c r="I581" s="2">
        <f>F581*31/DAY(VLOOKUP(A581,Reporte_ICB_Mes_en_Curso!$A$7:$B$10,2,0))</f>
        <v>46821.272727272728</v>
      </c>
    </row>
    <row r="582" spans="1:9" x14ac:dyDescent="0.3">
      <c r="A582" t="s">
        <v>4</v>
      </c>
      <c r="B582" t="s">
        <v>12</v>
      </c>
      <c r="C582" t="s">
        <v>58</v>
      </c>
      <c r="D582" t="s">
        <v>15</v>
      </c>
      <c r="E582" s="2">
        <v>0</v>
      </c>
      <c r="F582" s="2">
        <v>7490482</v>
      </c>
      <c r="G582" s="2">
        <f>IFERROR(VLOOKUP(A582&amp;B582&amp;C582&amp;D582,'[1]Stock Historico - Dato Fuente I'!$B:$H,6,0),0)</f>
        <v>62674504.941520996</v>
      </c>
      <c r="H582" s="2">
        <f>IFERROR(VLOOKUP(A582&amp;B582&amp;C582&amp;D582,'[1]Stock Historico - Dato Fuente I'!$B:$H,7,0),0)</f>
        <v>947364.6</v>
      </c>
      <c r="I582" s="2">
        <f>F582*31/DAY(VLOOKUP(A582,Reporte_ICB_Mes_en_Curso!$A$7:$B$10,2,0))</f>
        <v>23220494.199999999</v>
      </c>
    </row>
    <row r="583" spans="1:9" x14ac:dyDescent="0.3">
      <c r="A583" t="s">
        <v>4</v>
      </c>
      <c r="B583" t="s">
        <v>53</v>
      </c>
      <c r="C583" t="s">
        <v>58</v>
      </c>
      <c r="D583" t="s">
        <v>15</v>
      </c>
      <c r="E583" s="2">
        <v>0</v>
      </c>
      <c r="F583" s="2">
        <v>1200714</v>
      </c>
      <c r="G583" s="2">
        <f>IFERROR(VLOOKUP(A583&amp;B583&amp;C583&amp;D583,'[1]Stock Historico - Dato Fuente I'!$B:$H,6,0),0)</f>
        <v>1774012.5137159999</v>
      </c>
      <c r="H583" s="2">
        <f>IFERROR(VLOOKUP(A583&amp;B583&amp;C583&amp;D583,'[1]Stock Historico - Dato Fuente I'!$B:$H,7,0),0)</f>
        <v>223715.63333300001</v>
      </c>
      <c r="I583" s="2">
        <f>F583*31/DAY(VLOOKUP(A583,Reporte_ICB_Mes_en_Curso!$A$7:$B$10,2,0))</f>
        <v>3722213.4</v>
      </c>
    </row>
    <row r="584" spans="1:9" x14ac:dyDescent="0.3">
      <c r="A584" t="s">
        <v>21</v>
      </c>
      <c r="B584" t="s">
        <v>42</v>
      </c>
      <c r="C584" t="s">
        <v>88</v>
      </c>
      <c r="D584" t="s">
        <v>84</v>
      </c>
      <c r="E584" s="2">
        <v>0</v>
      </c>
      <c r="F584" s="2">
        <v>169444</v>
      </c>
      <c r="G584" s="2">
        <f>IFERROR(VLOOKUP(A584&amp;B584&amp;C584&amp;D584,'[1]Stock Historico - Dato Fuente I'!$B:$H,6,0),0)</f>
        <v>3616473</v>
      </c>
      <c r="H584" s="2">
        <f>IFERROR(VLOOKUP(A584&amp;B584&amp;C584&amp;D584,'[1]Stock Historico - Dato Fuente I'!$B:$H,7,0),0)</f>
        <v>20645.099999999999</v>
      </c>
      <c r="I584" s="2">
        <f>F584*31/DAY(VLOOKUP(A584,Reporte_ICB_Mes_en_Curso!$A$7:$B$10,2,0))</f>
        <v>477524</v>
      </c>
    </row>
    <row r="585" spans="1:9" x14ac:dyDescent="0.3">
      <c r="A585" t="s">
        <v>21</v>
      </c>
      <c r="B585" t="s">
        <v>42</v>
      </c>
      <c r="C585" t="s">
        <v>61</v>
      </c>
      <c r="D585" t="s">
        <v>32</v>
      </c>
      <c r="E585" s="2">
        <v>576020</v>
      </c>
      <c r="F585" s="2">
        <v>396911</v>
      </c>
      <c r="G585" s="2">
        <f>IFERROR(VLOOKUP(A585&amp;B585&amp;C585&amp;D585,'[1]Stock Historico - Dato Fuente I'!$B:$H,6,0),0)</f>
        <v>1953688</v>
      </c>
      <c r="H585" s="2">
        <f>IFERROR(VLOOKUP(A585&amp;B585&amp;C585&amp;D585,'[1]Stock Historico - Dato Fuente I'!$B:$H,7,0),0)</f>
        <v>64384.6</v>
      </c>
      <c r="I585" s="2">
        <f>F585*31/DAY(VLOOKUP(A585,Reporte_ICB_Mes_en_Curso!$A$7:$B$10,2,0))</f>
        <v>1118567.3636363635</v>
      </c>
    </row>
    <row r="586" spans="1:9" x14ac:dyDescent="0.3">
      <c r="A586" t="s">
        <v>21</v>
      </c>
      <c r="B586" t="s">
        <v>42</v>
      </c>
      <c r="C586" t="s">
        <v>108</v>
      </c>
      <c r="D586" t="s">
        <v>11</v>
      </c>
      <c r="E586" s="2">
        <v>1195446</v>
      </c>
      <c r="F586" s="2">
        <v>355013</v>
      </c>
      <c r="G586" s="2">
        <f>IFERROR(VLOOKUP(A586&amp;B586&amp;C586&amp;D586,'[1]Stock Historico - Dato Fuente I'!$B:$H,6,0),0)</f>
        <v>4000032</v>
      </c>
      <c r="H586" s="2">
        <f>IFERROR(VLOOKUP(A586&amp;B586&amp;C586&amp;D586,'[1]Stock Historico - Dato Fuente I'!$B:$H,7,0),0)</f>
        <v>38522.699999999997</v>
      </c>
      <c r="I586" s="2">
        <f>F586*31/DAY(VLOOKUP(A586,Reporte_ICB_Mes_en_Curso!$A$7:$B$10,2,0))</f>
        <v>1000491.1818181818</v>
      </c>
    </row>
    <row r="587" spans="1:9" x14ac:dyDescent="0.3">
      <c r="A587" t="s">
        <v>4</v>
      </c>
      <c r="B587" t="s">
        <v>5</v>
      </c>
      <c r="C587" t="s">
        <v>109</v>
      </c>
      <c r="D587" t="s">
        <v>27</v>
      </c>
      <c r="E587" s="2">
        <v>2406347</v>
      </c>
      <c r="F587" s="2">
        <v>4154997</v>
      </c>
      <c r="G587" s="2">
        <f>IFERROR(VLOOKUP(A587&amp;B587&amp;C587&amp;D587,'[1]Stock Historico - Dato Fuente I'!$B:$H,6,0),0)</f>
        <v>14755833.415498</v>
      </c>
      <c r="H587" s="2">
        <f>IFERROR(VLOOKUP(A587&amp;B587&amp;C587&amp;D587,'[1]Stock Historico - Dato Fuente I'!$B:$H,7,0),0)</f>
        <v>418381.63333300001</v>
      </c>
      <c r="I587" s="2">
        <f>F587*31/DAY(VLOOKUP(A587,Reporte_ICB_Mes_en_Curso!$A$7:$B$10,2,0))</f>
        <v>12880490.699999999</v>
      </c>
    </row>
    <row r="588" spans="1:9" x14ac:dyDescent="0.3">
      <c r="A588" t="s">
        <v>4</v>
      </c>
      <c r="B588" t="s">
        <v>12</v>
      </c>
      <c r="C588" t="s">
        <v>90</v>
      </c>
      <c r="D588" t="s">
        <v>7</v>
      </c>
      <c r="E588" s="2">
        <v>781522</v>
      </c>
      <c r="F588" s="2">
        <v>569549</v>
      </c>
      <c r="G588" s="2">
        <f>IFERROR(VLOOKUP(A588&amp;B588&amp;C588&amp;D588,'[1]Stock Historico - Dato Fuente I'!$B:$H,6,0),0)</f>
        <v>5284862.1860429998</v>
      </c>
      <c r="H588" s="2">
        <f>IFERROR(VLOOKUP(A588&amp;B588&amp;C588&amp;D588,'[1]Stock Historico - Dato Fuente I'!$B:$H,7,0),0)</f>
        <v>52406.833333000002</v>
      </c>
      <c r="I588" s="2">
        <f>F588*31/DAY(VLOOKUP(A588,Reporte_ICB_Mes_en_Curso!$A$7:$B$10,2,0))</f>
        <v>1765601.9</v>
      </c>
    </row>
    <row r="589" spans="1:9" x14ac:dyDescent="0.3">
      <c r="A589" t="s">
        <v>21</v>
      </c>
      <c r="B589" t="s">
        <v>42</v>
      </c>
      <c r="C589" t="s">
        <v>69</v>
      </c>
      <c r="D589" t="s">
        <v>70</v>
      </c>
      <c r="E589" s="2">
        <v>476576</v>
      </c>
      <c r="F589" s="2">
        <v>557468</v>
      </c>
      <c r="G589" s="2">
        <f>IFERROR(VLOOKUP(A589&amp;B589&amp;C589&amp;D589,'[1]Stock Historico - Dato Fuente I'!$B:$H,6,0),0)</f>
        <v>1932310</v>
      </c>
      <c r="H589" s="2">
        <f>IFERROR(VLOOKUP(A589&amp;B589&amp;C589&amp;D589,'[1]Stock Historico - Dato Fuente I'!$B:$H,7,0),0)</f>
        <v>38745.666665999997</v>
      </c>
      <c r="I589" s="2">
        <f>F589*31/DAY(VLOOKUP(A589,Reporte_ICB_Mes_en_Curso!$A$7:$B$10,2,0))</f>
        <v>1571046.1818181819</v>
      </c>
    </row>
    <row r="590" spans="1:9" x14ac:dyDescent="0.3">
      <c r="A590" t="s">
        <v>16</v>
      </c>
      <c r="B590" t="s">
        <v>46</v>
      </c>
      <c r="C590" t="s">
        <v>98</v>
      </c>
      <c r="D590" t="s">
        <v>99</v>
      </c>
      <c r="E590" s="2">
        <v>38548.71</v>
      </c>
      <c r="F590" s="2">
        <v>23843.69</v>
      </c>
      <c r="G590" s="2">
        <f>IFERROR(VLOOKUP(A590&amp;B590&amp;C590&amp;D590,'[1]Stock Historico - Dato Fuente I'!$B:$H,6,0),0)</f>
        <v>2085879.996207</v>
      </c>
      <c r="H590" s="2">
        <f>IFERROR(VLOOKUP(A590&amp;B590&amp;C590&amp;D590,'[1]Stock Historico - Dato Fuente I'!$B:$H,7,0),0)</f>
        <v>11293.968000000001</v>
      </c>
      <c r="I590" s="2">
        <f>F590*31/DAY(VLOOKUP(A590,Reporte_ICB_Mes_en_Curso!$A$7:$B$10,2,0))</f>
        <v>73915.438999999998</v>
      </c>
    </row>
    <row r="591" spans="1:9" x14ac:dyDescent="0.3">
      <c r="A591" t="s">
        <v>21</v>
      </c>
      <c r="B591" t="s">
        <v>22</v>
      </c>
      <c r="C591" t="s">
        <v>116</v>
      </c>
      <c r="D591" t="s">
        <v>20</v>
      </c>
      <c r="E591" s="2">
        <v>652894</v>
      </c>
      <c r="F591" s="2">
        <v>0</v>
      </c>
      <c r="G591" s="2">
        <f>IFERROR(VLOOKUP(A591&amp;B591&amp;C591&amp;D591,'[1]Stock Historico - Dato Fuente I'!$B:$H,6,0),0)</f>
        <v>0</v>
      </c>
      <c r="H591" s="2">
        <f>IFERROR(VLOOKUP(A591&amp;B591&amp;C591&amp;D591,'[1]Stock Historico - Dato Fuente I'!$B:$H,7,0),0)</f>
        <v>0</v>
      </c>
      <c r="I591" s="2">
        <f>F591*31/DAY(VLOOKUP(A591,Reporte_ICB_Mes_en_Curso!$A$7:$B$10,2,0))</f>
        <v>0</v>
      </c>
    </row>
    <row r="592" spans="1:9" x14ac:dyDescent="0.3">
      <c r="A592" t="s">
        <v>21</v>
      </c>
      <c r="B592" t="s">
        <v>21</v>
      </c>
      <c r="C592" t="s">
        <v>78</v>
      </c>
      <c r="D592" t="s">
        <v>89</v>
      </c>
      <c r="E592" s="2">
        <v>0</v>
      </c>
      <c r="F592" s="2">
        <v>185390</v>
      </c>
      <c r="G592" s="2">
        <f>IFERROR(VLOOKUP(A592&amp;B592&amp;C592&amp;D592,'[1]Stock Historico - Dato Fuente I'!$B:$H,6,0),0)</f>
        <v>471069.76524600002</v>
      </c>
      <c r="H592" s="2">
        <f>IFERROR(VLOOKUP(A592&amp;B592&amp;C592&amp;D592,'[1]Stock Historico - Dato Fuente I'!$B:$H,7,0),0)</f>
        <v>20305.466666</v>
      </c>
      <c r="I592" s="2">
        <f>F592*31/DAY(VLOOKUP(A592,Reporte_ICB_Mes_en_Curso!$A$7:$B$10,2,0))</f>
        <v>522462.72727272729</v>
      </c>
    </row>
    <row r="593" spans="1:9" x14ac:dyDescent="0.3">
      <c r="A593" t="s">
        <v>21</v>
      </c>
      <c r="B593" t="s">
        <v>42</v>
      </c>
      <c r="C593" t="s">
        <v>107</v>
      </c>
      <c r="D593" t="s">
        <v>84</v>
      </c>
      <c r="E593" s="2">
        <v>184014</v>
      </c>
      <c r="F593" s="2">
        <v>23362</v>
      </c>
      <c r="G593" s="2">
        <f>IFERROR(VLOOKUP(A593&amp;B593&amp;C593&amp;D593,'[1]Stock Historico - Dato Fuente I'!$B:$H,6,0),0)</f>
        <v>11961344</v>
      </c>
      <c r="H593" s="2">
        <f>IFERROR(VLOOKUP(A593&amp;B593&amp;C593&amp;D593,'[1]Stock Historico - Dato Fuente I'!$B:$H,7,0),0)</f>
        <v>3893.6666660000001</v>
      </c>
      <c r="I593" s="2">
        <f>F593*31/DAY(VLOOKUP(A593,Reporte_ICB_Mes_en_Curso!$A$7:$B$10,2,0))</f>
        <v>65838.363636363632</v>
      </c>
    </row>
    <row r="594" spans="1:9" x14ac:dyDescent="0.3">
      <c r="A594" t="s">
        <v>21</v>
      </c>
      <c r="B594" t="s">
        <v>21</v>
      </c>
      <c r="C594" t="s">
        <v>13</v>
      </c>
      <c r="D594" t="s">
        <v>9</v>
      </c>
      <c r="E594" s="2">
        <v>0</v>
      </c>
      <c r="F594" s="2">
        <v>84664</v>
      </c>
      <c r="G594" s="2">
        <f>IFERROR(VLOOKUP(A594&amp;B594&amp;C594&amp;D594,'[1]Stock Historico - Dato Fuente I'!$B:$H,6,0),0)</f>
        <v>148829.39124900001</v>
      </c>
      <c r="H594" s="2">
        <f>IFERROR(VLOOKUP(A594&amp;B594&amp;C594&amp;D594,'[1]Stock Historico - Dato Fuente I'!$B:$H,7,0),0)</f>
        <v>12217</v>
      </c>
      <c r="I594" s="2">
        <f>F594*31/DAY(VLOOKUP(A594,Reporte_ICB_Mes_en_Curso!$A$7:$B$10,2,0))</f>
        <v>238598.54545454544</v>
      </c>
    </row>
    <row r="595" spans="1:9" x14ac:dyDescent="0.3">
      <c r="A595" t="s">
        <v>21</v>
      </c>
      <c r="B595" t="s">
        <v>38</v>
      </c>
      <c r="C595" t="s">
        <v>68</v>
      </c>
      <c r="D595" t="s">
        <v>37</v>
      </c>
      <c r="E595" s="2">
        <v>2922</v>
      </c>
      <c r="F595" s="2">
        <v>0</v>
      </c>
      <c r="G595" s="2">
        <f>IFERROR(VLOOKUP(A595&amp;B595&amp;C595&amp;D595,'[1]Stock Historico - Dato Fuente I'!$B:$H,6,0),0)</f>
        <v>0</v>
      </c>
      <c r="H595" s="2">
        <f>IFERROR(VLOOKUP(A595&amp;B595&amp;C595&amp;D595,'[1]Stock Historico - Dato Fuente I'!$B:$H,7,0),0)</f>
        <v>0</v>
      </c>
      <c r="I595" s="2">
        <f>F595*31/DAY(VLOOKUP(A595,Reporte_ICB_Mes_en_Curso!$A$7:$B$10,2,0))</f>
        <v>0</v>
      </c>
    </row>
    <row r="596" spans="1:9" x14ac:dyDescent="0.3">
      <c r="A596" t="s">
        <v>4</v>
      </c>
      <c r="B596" t="s">
        <v>53</v>
      </c>
      <c r="C596" t="s">
        <v>45</v>
      </c>
      <c r="D596" t="s">
        <v>29</v>
      </c>
      <c r="E596" s="2">
        <v>77428</v>
      </c>
      <c r="F596" s="2">
        <v>27311</v>
      </c>
      <c r="G596" s="2">
        <f>IFERROR(VLOOKUP(A596&amp;B596&amp;C596&amp;D596,'[1]Stock Historico - Dato Fuente I'!$B:$H,6,0),0)</f>
        <v>656348.947912</v>
      </c>
      <c r="H596" s="2">
        <f>IFERROR(VLOOKUP(A596&amp;B596&amp;C596&amp;D596,'[1]Stock Historico - Dato Fuente I'!$B:$H,7,0),0)</f>
        <v>4358.7</v>
      </c>
      <c r="I596" s="2">
        <f>F596*31/DAY(VLOOKUP(A596,Reporte_ICB_Mes_en_Curso!$A$7:$B$10,2,0))</f>
        <v>84664.1</v>
      </c>
    </row>
    <row r="597" spans="1:9" x14ac:dyDescent="0.3">
      <c r="A597" t="s">
        <v>21</v>
      </c>
      <c r="B597" t="s">
        <v>21</v>
      </c>
      <c r="C597" t="s">
        <v>98</v>
      </c>
      <c r="D597" t="s">
        <v>99</v>
      </c>
      <c r="E597" s="2">
        <v>0</v>
      </c>
      <c r="F597" s="2">
        <v>154972</v>
      </c>
      <c r="G597" s="2">
        <f>IFERROR(VLOOKUP(A597&amp;B597&amp;C597&amp;D597,'[1]Stock Historico - Dato Fuente I'!$B:$H,6,0),0)</f>
        <v>1436075.1063699999</v>
      </c>
      <c r="H597" s="2">
        <f>IFERROR(VLOOKUP(A597&amp;B597&amp;C597&amp;D597,'[1]Stock Historico - Dato Fuente I'!$B:$H,7,0),0)</f>
        <v>17259.866666000002</v>
      </c>
      <c r="I597" s="2">
        <f>F597*31/DAY(VLOOKUP(A597,Reporte_ICB_Mes_en_Curso!$A$7:$B$10,2,0))</f>
        <v>436739.27272727271</v>
      </c>
    </row>
    <row r="598" spans="1:9" x14ac:dyDescent="0.3">
      <c r="A598" t="s">
        <v>21</v>
      </c>
      <c r="B598" t="s">
        <v>21</v>
      </c>
      <c r="C598" t="s">
        <v>8</v>
      </c>
      <c r="D598" t="s">
        <v>9</v>
      </c>
      <c r="E598" s="2">
        <v>0</v>
      </c>
      <c r="F598" s="2">
        <v>6479</v>
      </c>
      <c r="G598" s="2">
        <f>IFERROR(VLOOKUP(A598&amp;B598&amp;C598&amp;D598,'[1]Stock Historico - Dato Fuente I'!$B:$H,6,0),0)</f>
        <v>133691.080782</v>
      </c>
      <c r="H598" s="2">
        <f>IFERROR(VLOOKUP(A598&amp;B598&amp;C598&amp;D598,'[1]Stock Historico - Dato Fuente I'!$B:$H,7,0),0)</f>
        <v>1116.5</v>
      </c>
      <c r="I598" s="2">
        <f>F598*31/DAY(VLOOKUP(A598,Reporte_ICB_Mes_en_Curso!$A$7:$B$10,2,0))</f>
        <v>18259</v>
      </c>
    </row>
    <row r="599" spans="1:9" x14ac:dyDescent="0.3">
      <c r="A599" t="s">
        <v>40</v>
      </c>
      <c r="B599" t="s">
        <v>40</v>
      </c>
      <c r="C599" t="s">
        <v>119</v>
      </c>
      <c r="D599" t="s">
        <v>117</v>
      </c>
      <c r="E599" s="2">
        <v>587.39486399999998</v>
      </c>
      <c r="F599" s="2">
        <v>0</v>
      </c>
      <c r="G599" s="2">
        <f>IFERROR(VLOOKUP(A599&amp;B599&amp;C599&amp;D599,'[1]Stock Historico - Dato Fuente I'!$B:$H,6,0),0)</f>
        <v>0</v>
      </c>
      <c r="H599" s="2">
        <f>IFERROR(VLOOKUP(A599&amp;B599&amp;C599&amp;D599,'[1]Stock Historico - Dato Fuente I'!$B:$H,7,0),0)</f>
        <v>0</v>
      </c>
      <c r="I599" s="2">
        <f>F599*31/DAY(VLOOKUP(A599,Reporte_ICB_Mes_en_Curso!$A$7:$B$10,2,0))</f>
        <v>0</v>
      </c>
    </row>
    <row r="600" spans="1:9" x14ac:dyDescent="0.3">
      <c r="A600" t="s">
        <v>21</v>
      </c>
      <c r="B600" t="s">
        <v>50</v>
      </c>
      <c r="C600" t="s">
        <v>97</v>
      </c>
      <c r="D600" t="s">
        <v>27</v>
      </c>
      <c r="E600" s="2">
        <v>0</v>
      </c>
      <c r="F600" s="2">
        <v>5925</v>
      </c>
      <c r="G600" s="2">
        <f>IFERROR(VLOOKUP(A600&amp;B600&amp;C600&amp;D600,'[1]Stock Historico - Dato Fuente I'!$B:$H,6,0),0)</f>
        <v>2074146.1979700001</v>
      </c>
      <c r="H600" s="2">
        <f>IFERROR(VLOOKUP(A600&amp;B600&amp;C600&amp;D600,'[1]Stock Historico - Dato Fuente I'!$B:$H,7,0),0)</f>
        <v>242.033333</v>
      </c>
      <c r="I600" s="2">
        <f>F600*31/DAY(VLOOKUP(A600,Reporte_ICB_Mes_en_Curso!$A$7:$B$10,2,0))</f>
        <v>16697.727272727272</v>
      </c>
    </row>
    <row r="601" spans="1:9" x14ac:dyDescent="0.3">
      <c r="A601" t="s">
        <v>21</v>
      </c>
      <c r="B601" t="s">
        <v>21</v>
      </c>
      <c r="C601" t="s">
        <v>87</v>
      </c>
      <c r="D601" t="s">
        <v>37</v>
      </c>
      <c r="E601" s="2">
        <v>0</v>
      </c>
      <c r="F601" s="2">
        <v>3530</v>
      </c>
      <c r="G601" s="2">
        <f>IFERROR(VLOOKUP(A601&amp;B601&amp;C601&amp;D601,'[1]Stock Historico - Dato Fuente I'!$B:$H,6,0),0)</f>
        <v>66811.896875000006</v>
      </c>
      <c r="H601" s="2">
        <f>IFERROR(VLOOKUP(A601&amp;B601&amp;C601&amp;D601,'[1]Stock Historico - Dato Fuente I'!$B:$H,7,0),0)</f>
        <v>823.66666599999996</v>
      </c>
      <c r="I601" s="2">
        <f>F601*31/DAY(VLOOKUP(A601,Reporte_ICB_Mes_en_Curso!$A$7:$B$10,2,0))</f>
        <v>9948.181818181818</v>
      </c>
    </row>
    <row r="602" spans="1:9" x14ac:dyDescent="0.3">
      <c r="A602" t="s">
        <v>21</v>
      </c>
      <c r="B602" t="s">
        <v>38</v>
      </c>
      <c r="C602" t="s">
        <v>31</v>
      </c>
      <c r="D602" t="s">
        <v>15</v>
      </c>
      <c r="E602" s="2">
        <v>4944809</v>
      </c>
      <c r="F602" s="2">
        <v>979009</v>
      </c>
      <c r="G602" s="2">
        <f>IFERROR(VLOOKUP(A602&amp;B602&amp;C602&amp;D602,'[1]Stock Historico - Dato Fuente I'!$B:$H,6,0),0)</f>
        <v>3452299.135032</v>
      </c>
      <c r="H602" s="2">
        <f>IFERROR(VLOOKUP(A602&amp;B602&amp;C602&amp;D602,'[1]Stock Historico - Dato Fuente I'!$B:$H,7,0),0)</f>
        <v>477912.63333300001</v>
      </c>
      <c r="I602" s="2">
        <f>F602*31/DAY(VLOOKUP(A602,Reporte_ICB_Mes_en_Curso!$A$7:$B$10,2,0))</f>
        <v>2759025.3636363638</v>
      </c>
    </row>
    <row r="603" spans="1:9" x14ac:dyDescent="0.3">
      <c r="A603" t="s">
        <v>21</v>
      </c>
      <c r="B603" t="s">
        <v>22</v>
      </c>
      <c r="C603" t="s">
        <v>31</v>
      </c>
      <c r="D603" t="s">
        <v>15</v>
      </c>
      <c r="E603" s="2">
        <v>17344746</v>
      </c>
      <c r="F603" s="2">
        <v>1243664</v>
      </c>
      <c r="G603" s="2">
        <f>IFERROR(VLOOKUP(A603&amp;B603&amp;C603&amp;D603,'[1]Stock Historico - Dato Fuente I'!$B:$H,6,0),0)</f>
        <v>3777447.44508</v>
      </c>
      <c r="H603" s="2">
        <f>IFERROR(VLOOKUP(A603&amp;B603&amp;C603&amp;D603,'[1]Stock Historico - Dato Fuente I'!$B:$H,7,0),0)</f>
        <v>994561.63333300001</v>
      </c>
      <c r="I603" s="2">
        <f>F603*31/DAY(VLOOKUP(A603,Reporte_ICB_Mes_en_Curso!$A$7:$B$10,2,0))</f>
        <v>3504871.2727272729</v>
      </c>
    </row>
    <row r="604" spans="1:9" x14ac:dyDescent="0.3">
      <c r="A604" t="s">
        <v>21</v>
      </c>
      <c r="B604" t="s">
        <v>30</v>
      </c>
      <c r="C604" t="s">
        <v>31</v>
      </c>
      <c r="D604" t="s">
        <v>15</v>
      </c>
      <c r="E604" s="2">
        <v>2560576</v>
      </c>
      <c r="F604" s="2">
        <v>5688</v>
      </c>
      <c r="G604" s="2">
        <f>IFERROR(VLOOKUP(A604&amp;B604&amp;C604&amp;D604,'[1]Stock Historico - Dato Fuente I'!$B:$H,6,0),0)</f>
        <v>43982.885591999999</v>
      </c>
      <c r="H604" s="2">
        <f>IFERROR(VLOOKUP(A604&amp;B604&amp;C604&amp;D604,'[1]Stock Historico - Dato Fuente I'!$B:$H,7,0),0)</f>
        <v>1059</v>
      </c>
      <c r="I604" s="2">
        <f>F604*31/DAY(VLOOKUP(A604,Reporte_ICB_Mes_en_Curso!$A$7:$B$10,2,0))</f>
        <v>16029.818181818182</v>
      </c>
    </row>
    <row r="605" spans="1:9" x14ac:dyDescent="0.3">
      <c r="A605" t="s">
        <v>21</v>
      </c>
      <c r="B605" t="s">
        <v>50</v>
      </c>
      <c r="C605" t="s">
        <v>34</v>
      </c>
      <c r="D605" t="s">
        <v>15</v>
      </c>
      <c r="E605" s="2">
        <v>888848</v>
      </c>
      <c r="F605" s="2">
        <v>4028211</v>
      </c>
      <c r="G605" s="2">
        <f>IFERROR(VLOOKUP(A605&amp;B605&amp;C605&amp;D605,'[1]Stock Historico - Dato Fuente I'!$B:$H,6,0),0)</f>
        <v>8864619</v>
      </c>
      <c r="H605" s="2">
        <f>IFERROR(VLOOKUP(A605&amp;B605&amp;C605&amp;D605,'[1]Stock Historico - Dato Fuente I'!$B:$H,7,0),0)</f>
        <v>299845.43333299999</v>
      </c>
      <c r="I605" s="2">
        <f>F605*31/DAY(VLOOKUP(A605,Reporte_ICB_Mes_en_Curso!$A$7:$B$10,2,0))</f>
        <v>11352231</v>
      </c>
    </row>
    <row r="606" spans="1:9" x14ac:dyDescent="0.3">
      <c r="A606" t="s">
        <v>21</v>
      </c>
      <c r="B606" t="s">
        <v>50</v>
      </c>
      <c r="C606" t="s">
        <v>31</v>
      </c>
      <c r="D606" t="s">
        <v>15</v>
      </c>
      <c r="E606" s="2">
        <v>20606878</v>
      </c>
      <c r="F606" s="2">
        <v>2300940</v>
      </c>
      <c r="G606" s="2">
        <f>IFERROR(VLOOKUP(A606&amp;B606&amp;C606&amp;D606,'[1]Stock Historico - Dato Fuente I'!$B:$H,6,0),0)</f>
        <v>4444076.9194719996</v>
      </c>
      <c r="H606" s="2">
        <f>IFERROR(VLOOKUP(A606&amp;B606&amp;C606&amp;D606,'[1]Stock Historico - Dato Fuente I'!$B:$H,7,0),0)</f>
        <v>1234292.8666660001</v>
      </c>
      <c r="I606" s="2">
        <f>F606*31/DAY(VLOOKUP(A606,Reporte_ICB_Mes_en_Curso!$A$7:$B$10,2,0))</f>
        <v>6484467.2727272725</v>
      </c>
    </row>
    <row r="607" spans="1:9" x14ac:dyDescent="0.3">
      <c r="A607" t="s">
        <v>21</v>
      </c>
      <c r="B607" t="s">
        <v>42</v>
      </c>
      <c r="C607" t="s">
        <v>101</v>
      </c>
      <c r="D607" t="s">
        <v>11</v>
      </c>
      <c r="E607" s="2">
        <v>3781260</v>
      </c>
      <c r="F607" s="2">
        <v>1716506</v>
      </c>
      <c r="G607" s="2">
        <f>IFERROR(VLOOKUP(A607&amp;B607&amp;C607&amp;D607,'[1]Stock Historico - Dato Fuente I'!$B:$H,6,0),0)</f>
        <v>13932016</v>
      </c>
      <c r="H607" s="2">
        <f>IFERROR(VLOOKUP(A607&amp;B607&amp;C607&amp;D607,'[1]Stock Historico - Dato Fuente I'!$B:$H,7,0),0)</f>
        <v>145223.6</v>
      </c>
      <c r="I607" s="2">
        <f>F607*31/DAY(VLOOKUP(A607,Reporte_ICB_Mes_en_Curso!$A$7:$B$10,2,0))</f>
        <v>4837426</v>
      </c>
    </row>
    <row r="608" spans="1:9" x14ac:dyDescent="0.3">
      <c r="A608" t="s">
        <v>21</v>
      </c>
      <c r="B608" t="s">
        <v>22</v>
      </c>
      <c r="C608" t="s">
        <v>118</v>
      </c>
      <c r="D608" t="s">
        <v>11</v>
      </c>
      <c r="E608" s="2">
        <v>0</v>
      </c>
      <c r="F608" s="2">
        <v>1427194</v>
      </c>
      <c r="G608" s="2">
        <f>IFERROR(VLOOKUP(A608&amp;B608&amp;C608&amp;D608,'[1]Stock Historico - Dato Fuente I'!$B:$H,6,0),0)</f>
        <v>11196367.284999</v>
      </c>
      <c r="H608" s="2">
        <f>IFERROR(VLOOKUP(A608&amp;B608&amp;C608&amp;D608,'[1]Stock Historico - Dato Fuente I'!$B:$H,7,0),0)</f>
        <v>218055.76666600001</v>
      </c>
      <c r="I608" s="2">
        <f>F608*31/DAY(VLOOKUP(A608,Reporte_ICB_Mes_en_Curso!$A$7:$B$10,2,0))</f>
        <v>4022092.1818181816</v>
      </c>
    </row>
    <row r="609" spans="1:9" x14ac:dyDescent="0.3">
      <c r="A609" t="s">
        <v>21</v>
      </c>
      <c r="B609" t="s">
        <v>50</v>
      </c>
      <c r="C609" t="s">
        <v>33</v>
      </c>
      <c r="D609" t="s">
        <v>62</v>
      </c>
      <c r="E609" s="2">
        <v>0</v>
      </c>
      <c r="F609" s="2">
        <v>1269</v>
      </c>
      <c r="G609" s="2">
        <f>IFERROR(VLOOKUP(A609&amp;B609&amp;C609&amp;D609,'[1]Stock Historico - Dato Fuente I'!$B:$H,6,0),0)</f>
        <v>0</v>
      </c>
      <c r="H609" s="2">
        <f>IFERROR(VLOOKUP(A609&amp;B609&amp;C609&amp;D609,'[1]Stock Historico - Dato Fuente I'!$B:$H,7,0),0)</f>
        <v>972.9</v>
      </c>
      <c r="I609" s="2">
        <f>F609*31/DAY(VLOOKUP(A609,Reporte_ICB_Mes_en_Curso!$A$7:$B$10,2,0))</f>
        <v>3576.2727272727275</v>
      </c>
    </row>
    <row r="610" spans="1:9" x14ac:dyDescent="0.3">
      <c r="A610" t="s">
        <v>21</v>
      </c>
      <c r="B610" t="s">
        <v>21</v>
      </c>
      <c r="C610" t="s">
        <v>47</v>
      </c>
      <c r="D610" t="s">
        <v>9</v>
      </c>
      <c r="E610" s="2">
        <v>0</v>
      </c>
      <c r="F610" s="2">
        <v>42011</v>
      </c>
      <c r="G610" s="2">
        <f>IFERROR(VLOOKUP(A610&amp;B610&amp;C610&amp;D610,'[1]Stock Historico - Dato Fuente I'!$B:$H,6,0),0)</f>
        <v>141462.856333</v>
      </c>
      <c r="H610" s="2">
        <f>IFERROR(VLOOKUP(A610&amp;B610&amp;C610&amp;D610,'[1]Stock Historico - Dato Fuente I'!$B:$H,7,0),0)</f>
        <v>6048.3666659999999</v>
      </c>
      <c r="I610" s="2">
        <f>F610*31/DAY(VLOOKUP(A610,Reporte_ICB_Mes_en_Curso!$A$7:$B$10,2,0))</f>
        <v>118394.63636363637</v>
      </c>
    </row>
    <row r="611" spans="1:9" x14ac:dyDescent="0.3">
      <c r="A611" t="s">
        <v>21</v>
      </c>
      <c r="B611" t="s">
        <v>21</v>
      </c>
      <c r="C611" t="s">
        <v>13</v>
      </c>
      <c r="D611" t="s">
        <v>15</v>
      </c>
      <c r="E611" s="2">
        <v>0</v>
      </c>
      <c r="F611" s="2">
        <v>44513</v>
      </c>
      <c r="G611" s="2">
        <f>IFERROR(VLOOKUP(A611&amp;B611&amp;C611&amp;D611,'[1]Stock Historico - Dato Fuente I'!$B:$H,6,0),0)</f>
        <v>49714.673435999997</v>
      </c>
      <c r="H611" s="2">
        <f>IFERROR(VLOOKUP(A611&amp;B611&amp;C611&amp;D611,'[1]Stock Historico - Dato Fuente I'!$B:$H,7,0),0)</f>
        <v>5721.8333329999996</v>
      </c>
      <c r="I611" s="2">
        <f>F611*31/DAY(VLOOKUP(A611,Reporte_ICB_Mes_en_Curso!$A$7:$B$10,2,0))</f>
        <v>125445.72727272728</v>
      </c>
    </row>
    <row r="612" spans="1:9" x14ac:dyDescent="0.3">
      <c r="A612" t="s">
        <v>16</v>
      </c>
      <c r="B612" t="s">
        <v>46</v>
      </c>
      <c r="C612" t="s">
        <v>67</v>
      </c>
      <c r="D612" t="s">
        <v>11</v>
      </c>
      <c r="E612" s="2">
        <v>2414862.12</v>
      </c>
      <c r="F612" s="2">
        <v>3647449.52</v>
      </c>
      <c r="G612" s="2">
        <f>IFERROR(VLOOKUP(A612&amp;B612&amp;C612&amp;D612,'[1]Stock Historico - Dato Fuente I'!$B:$H,6,0),0)</f>
        <v>13524940.964808</v>
      </c>
      <c r="H612" s="2">
        <f>IFERROR(VLOOKUP(A612&amp;B612&amp;C612&amp;D612,'[1]Stock Historico - Dato Fuente I'!$B:$H,7,0),0)</f>
        <v>715785.38699999999</v>
      </c>
      <c r="I612" s="2">
        <f>F612*31/DAY(VLOOKUP(A612,Reporte_ICB_Mes_en_Curso!$A$7:$B$10,2,0))</f>
        <v>11307093.512</v>
      </c>
    </row>
    <row r="613" spans="1:9" x14ac:dyDescent="0.3">
      <c r="A613" t="s">
        <v>21</v>
      </c>
      <c r="B613" t="s">
        <v>21</v>
      </c>
      <c r="C613" t="s">
        <v>48</v>
      </c>
      <c r="D613" t="s">
        <v>29</v>
      </c>
      <c r="E613" s="2">
        <v>0</v>
      </c>
      <c r="F613" s="2">
        <v>131699</v>
      </c>
      <c r="G613" s="2">
        <f>IFERROR(VLOOKUP(A613&amp;B613&amp;C613&amp;D613,'[1]Stock Historico - Dato Fuente I'!$B:$H,6,0),0)</f>
        <v>360267.47178899997</v>
      </c>
      <c r="H613" s="2">
        <f>IFERROR(VLOOKUP(A613&amp;B613&amp;C613&amp;D613,'[1]Stock Historico - Dato Fuente I'!$B:$H,7,0),0)</f>
        <v>13314.4</v>
      </c>
      <c r="I613" s="2">
        <f>F613*31/DAY(VLOOKUP(A613,Reporte_ICB_Mes_en_Curso!$A$7:$B$10,2,0))</f>
        <v>371151.72727272729</v>
      </c>
    </row>
    <row r="614" spans="1:9" x14ac:dyDescent="0.3">
      <c r="A614" t="s">
        <v>21</v>
      </c>
      <c r="B614" t="s">
        <v>21</v>
      </c>
      <c r="C614" t="s">
        <v>39</v>
      </c>
      <c r="D614" t="s">
        <v>24</v>
      </c>
      <c r="E614" s="2">
        <v>0</v>
      </c>
      <c r="F614" s="2">
        <v>11060</v>
      </c>
      <c r="G614" s="2">
        <f>IFERROR(VLOOKUP(A614&amp;B614&amp;C614&amp;D614,'[1]Stock Historico - Dato Fuente I'!$B:$H,6,0),0)</f>
        <v>266108.49957400002</v>
      </c>
      <c r="H614" s="2">
        <f>IFERROR(VLOOKUP(A614&amp;B614&amp;C614&amp;D614,'[1]Stock Historico - Dato Fuente I'!$B:$H,7,0),0)</f>
        <v>1198.1666660000001</v>
      </c>
      <c r="I614" s="2">
        <f>F614*31/DAY(VLOOKUP(A614,Reporte_ICB_Mes_en_Curso!$A$7:$B$10,2,0))</f>
        <v>31169.090909090908</v>
      </c>
    </row>
    <row r="615" spans="1:9" x14ac:dyDescent="0.3">
      <c r="A615" t="s">
        <v>4</v>
      </c>
      <c r="B615" t="s">
        <v>5</v>
      </c>
      <c r="C615" t="s">
        <v>68</v>
      </c>
      <c r="D615" t="s">
        <v>37</v>
      </c>
      <c r="E615" s="2">
        <v>107563</v>
      </c>
      <c r="F615" s="2">
        <v>24557</v>
      </c>
      <c r="G615" s="2">
        <f>IFERROR(VLOOKUP(A615&amp;B615&amp;C615&amp;D615,'[1]Stock Historico - Dato Fuente I'!$B:$H,6,0),0)</f>
        <v>407839.2</v>
      </c>
      <c r="H615" s="2">
        <f>IFERROR(VLOOKUP(A615&amp;B615&amp;C615&amp;D615,'[1]Stock Historico - Dato Fuente I'!$B:$H,7,0),0)</f>
        <v>5559.9</v>
      </c>
      <c r="I615" s="2">
        <f>F615*31/DAY(VLOOKUP(A615,Reporte_ICB_Mes_en_Curso!$A$7:$B$10,2,0))</f>
        <v>76126.7</v>
      </c>
    </row>
    <row r="616" spans="1:9" x14ac:dyDescent="0.3">
      <c r="A616" t="s">
        <v>21</v>
      </c>
      <c r="B616" t="s">
        <v>42</v>
      </c>
      <c r="C616" t="s">
        <v>28</v>
      </c>
      <c r="D616" t="s">
        <v>29</v>
      </c>
      <c r="E616" s="2">
        <v>893584</v>
      </c>
      <c r="F616" s="2">
        <v>547705</v>
      </c>
      <c r="G616" s="2">
        <f>IFERROR(VLOOKUP(A616&amp;B616&amp;C616&amp;D616,'[1]Stock Historico - Dato Fuente I'!$B:$H,6,0),0)</f>
        <v>3548320.2475700001</v>
      </c>
      <c r="H616" s="2">
        <f>IFERROR(VLOOKUP(A616&amp;B616&amp;C616&amp;D616,'[1]Stock Historico - Dato Fuente I'!$B:$H,7,0),0)</f>
        <v>56898.633332999998</v>
      </c>
      <c r="I616" s="2">
        <f>F616*31/DAY(VLOOKUP(A616,Reporte_ICB_Mes_en_Curso!$A$7:$B$10,2,0))</f>
        <v>1543532.2727272727</v>
      </c>
    </row>
    <row r="617" spans="1:9" x14ac:dyDescent="0.3">
      <c r="A617" t="s">
        <v>16</v>
      </c>
      <c r="B617" t="s">
        <v>17</v>
      </c>
      <c r="C617" t="s">
        <v>31</v>
      </c>
      <c r="D617" t="s">
        <v>62</v>
      </c>
      <c r="E617" s="2">
        <v>0</v>
      </c>
      <c r="F617" s="2">
        <v>772033.02</v>
      </c>
      <c r="G617" s="2">
        <f>IFERROR(VLOOKUP(A617&amp;B617&amp;C617&amp;D617,'[1]Stock Historico - Dato Fuente I'!$B:$H,6,0),0)</f>
        <v>2344247.9545410001</v>
      </c>
      <c r="H617" s="2">
        <f>IFERROR(VLOOKUP(A617&amp;B617&amp;C617&amp;D617,'[1]Stock Historico - Dato Fuente I'!$B:$H,7,0),0)</f>
        <v>85956.864333000005</v>
      </c>
      <c r="I617" s="2">
        <f>F617*31/DAY(VLOOKUP(A617,Reporte_ICB_Mes_en_Curso!$A$7:$B$10,2,0))</f>
        <v>2393302.3620000002</v>
      </c>
    </row>
    <row r="618" spans="1:9" x14ac:dyDescent="0.3">
      <c r="A618" t="s">
        <v>21</v>
      </c>
      <c r="B618" t="s">
        <v>30</v>
      </c>
      <c r="C618" t="s">
        <v>110</v>
      </c>
      <c r="D618" t="s">
        <v>9</v>
      </c>
      <c r="E618" s="2">
        <v>0</v>
      </c>
      <c r="F618" s="2">
        <v>604920</v>
      </c>
      <c r="G618" s="2">
        <f>IFERROR(VLOOKUP(A618&amp;B618&amp;C618&amp;D618,'[1]Stock Historico - Dato Fuente I'!$B:$H,6,0),0)</f>
        <v>2001334.2751490001</v>
      </c>
      <c r="H618" s="2">
        <f>IFERROR(VLOOKUP(A618&amp;B618&amp;C618&amp;D618,'[1]Stock Historico - Dato Fuente I'!$B:$H,7,0),0)</f>
        <v>67213.333333000002</v>
      </c>
      <c r="I618" s="2">
        <f>F618*31/DAY(VLOOKUP(A618,Reporte_ICB_Mes_en_Curso!$A$7:$B$10,2,0))</f>
        <v>1704774.5454545454</v>
      </c>
    </row>
    <row r="619" spans="1:9" x14ac:dyDescent="0.3">
      <c r="A619" t="s">
        <v>4</v>
      </c>
      <c r="B619" t="s">
        <v>12</v>
      </c>
      <c r="C619" t="s">
        <v>48</v>
      </c>
      <c r="D619" t="s">
        <v>29</v>
      </c>
      <c r="E619" s="2">
        <v>884350</v>
      </c>
      <c r="F619" s="2">
        <v>1161521</v>
      </c>
      <c r="G619" s="2">
        <f>IFERROR(VLOOKUP(A619&amp;B619&amp;C619&amp;D619,'[1]Stock Historico - Dato Fuente I'!$B:$H,6,0),0)</f>
        <v>10713000.261190001</v>
      </c>
      <c r="H619" s="2">
        <f>IFERROR(VLOOKUP(A619&amp;B619&amp;C619&amp;D619,'[1]Stock Historico - Dato Fuente I'!$B:$H,7,0),0)</f>
        <v>89547.633333000005</v>
      </c>
      <c r="I619" s="2">
        <f>F619*31/DAY(VLOOKUP(A619,Reporte_ICB_Mes_en_Curso!$A$7:$B$10,2,0))</f>
        <v>3600715.1</v>
      </c>
    </row>
    <row r="620" spans="1:9" x14ac:dyDescent="0.3">
      <c r="A620" t="s">
        <v>21</v>
      </c>
      <c r="B620" t="s">
        <v>30</v>
      </c>
      <c r="C620" t="s">
        <v>36</v>
      </c>
      <c r="D620" t="s">
        <v>49</v>
      </c>
      <c r="E620" s="2">
        <v>0</v>
      </c>
      <c r="F620" s="2">
        <v>763819</v>
      </c>
      <c r="G620" s="2">
        <f>IFERROR(VLOOKUP(A620&amp;B620&amp;C620&amp;D620,'[1]Stock Historico - Dato Fuente I'!$B:$H,6,0),0)</f>
        <v>2055233.3586540001</v>
      </c>
      <c r="H620" s="2">
        <f>IFERROR(VLOOKUP(A620&amp;B620&amp;C620&amp;D620,'[1]Stock Historico - Dato Fuente I'!$B:$H,7,0),0)</f>
        <v>81823.3</v>
      </c>
      <c r="I620" s="2">
        <f>F620*31/DAY(VLOOKUP(A620,Reporte_ICB_Mes_en_Curso!$A$7:$B$10,2,0))</f>
        <v>2152580.8181818184</v>
      </c>
    </row>
    <row r="621" spans="1:9" x14ac:dyDescent="0.3">
      <c r="A621" t="s">
        <v>21</v>
      </c>
      <c r="B621" t="s">
        <v>50</v>
      </c>
      <c r="C621" t="s">
        <v>93</v>
      </c>
      <c r="D621" t="s">
        <v>20</v>
      </c>
      <c r="E621" s="2">
        <v>0</v>
      </c>
      <c r="F621" s="2">
        <v>17472</v>
      </c>
      <c r="G621" s="2">
        <f>IFERROR(VLOOKUP(A621&amp;B621&amp;C621&amp;D621,'[1]Stock Historico - Dato Fuente I'!$B:$H,6,0),0)</f>
        <v>354043.78518000001</v>
      </c>
      <c r="H621" s="2">
        <f>IFERROR(VLOOKUP(A621&amp;B621&amp;C621&amp;D621,'[1]Stock Historico - Dato Fuente I'!$B:$H,7,0),0)</f>
        <v>1220.266666</v>
      </c>
      <c r="I621" s="2">
        <f>F621*31/DAY(VLOOKUP(A621,Reporte_ICB_Mes_en_Curso!$A$7:$B$10,2,0))</f>
        <v>49239.272727272728</v>
      </c>
    </row>
    <row r="622" spans="1:9" x14ac:dyDescent="0.3">
      <c r="A622" t="s">
        <v>40</v>
      </c>
      <c r="B622" t="s">
        <v>40</v>
      </c>
      <c r="C622" t="s">
        <v>98</v>
      </c>
      <c r="D622" t="s">
        <v>99</v>
      </c>
      <c r="E622" s="2">
        <v>89910.609935999993</v>
      </c>
      <c r="F622" s="2">
        <v>0</v>
      </c>
      <c r="G622" s="2">
        <f>IFERROR(VLOOKUP(A622&amp;B622&amp;C622&amp;D622,'[1]Stock Historico - Dato Fuente I'!$B:$H,6,0),0)</f>
        <v>26756.29824</v>
      </c>
      <c r="H622" s="2">
        <f>IFERROR(VLOOKUP(A622&amp;B622&amp;C622&amp;D622,'[1]Stock Historico - Dato Fuente I'!$B:$H,7,0),0)</f>
        <v>0</v>
      </c>
      <c r="I622" s="2">
        <f>F622*31/DAY(VLOOKUP(A622,Reporte_ICB_Mes_en_Curso!$A$7:$B$10,2,0))</f>
        <v>0</v>
      </c>
    </row>
    <row r="623" spans="1:9" x14ac:dyDescent="0.3">
      <c r="A623" t="s">
        <v>21</v>
      </c>
      <c r="B623" t="s">
        <v>42</v>
      </c>
      <c r="C623" t="s">
        <v>72</v>
      </c>
      <c r="D623" t="s">
        <v>35</v>
      </c>
      <c r="E623" s="2">
        <v>0</v>
      </c>
      <c r="F623" s="2">
        <v>270088</v>
      </c>
      <c r="G623" s="2">
        <f>IFERROR(VLOOKUP(A623&amp;B623&amp;C623&amp;D623,'[1]Stock Historico - Dato Fuente I'!$B:$H,6,0),0)</f>
        <v>1047969</v>
      </c>
      <c r="H623" s="2">
        <f>IFERROR(VLOOKUP(A623&amp;B623&amp;C623&amp;D623,'[1]Stock Historico - Dato Fuente I'!$B:$H,7,0),0)</f>
        <v>24781.033332999999</v>
      </c>
      <c r="I623" s="2">
        <f>F623*31/DAY(VLOOKUP(A623,Reporte_ICB_Mes_en_Curso!$A$7:$B$10,2,0))</f>
        <v>761157.09090909094</v>
      </c>
    </row>
    <row r="624" spans="1:9" x14ac:dyDescent="0.3">
      <c r="A624" t="s">
        <v>21</v>
      </c>
      <c r="B624" t="s">
        <v>50</v>
      </c>
      <c r="C624" t="s">
        <v>36</v>
      </c>
      <c r="D624" t="s">
        <v>49</v>
      </c>
      <c r="E624" s="2">
        <v>0</v>
      </c>
      <c r="F624" s="2">
        <v>958</v>
      </c>
      <c r="G624" s="2">
        <f>IFERROR(VLOOKUP(A624&amp;B624&amp;C624&amp;D624,'[1]Stock Historico - Dato Fuente I'!$B:$H,6,0),0)</f>
        <v>-1006.480587</v>
      </c>
      <c r="H624" s="2">
        <f>IFERROR(VLOOKUP(A624&amp;B624&amp;C624&amp;D624,'[1]Stock Historico - Dato Fuente I'!$B:$H,7,0),0)</f>
        <v>31.933333000000001</v>
      </c>
      <c r="I624" s="2">
        <f>F624*31/DAY(VLOOKUP(A624,Reporte_ICB_Mes_en_Curso!$A$7:$B$10,2,0))</f>
        <v>2699.818181818182</v>
      </c>
    </row>
    <row r="625" spans="1:9" x14ac:dyDescent="0.3">
      <c r="A625" t="s">
        <v>40</v>
      </c>
      <c r="B625" t="s">
        <v>40</v>
      </c>
      <c r="C625" t="s">
        <v>71</v>
      </c>
      <c r="D625" t="s">
        <v>37</v>
      </c>
      <c r="E625" s="2">
        <v>2021.848416</v>
      </c>
      <c r="F625" s="2">
        <v>410.92430400000001</v>
      </c>
      <c r="G625" s="2">
        <f>IFERROR(VLOOKUP(A625&amp;B625&amp;C625&amp;D625,'[1]Stock Historico - Dato Fuente I'!$B:$H,6,0),0)</f>
        <v>-704.20156799999995</v>
      </c>
      <c r="H625" s="2">
        <f>IFERROR(VLOOKUP(A625&amp;B625&amp;C625&amp;D625,'[1]Stock Historico - Dato Fuente I'!$B:$H,7,0),0)</f>
        <v>23.473385</v>
      </c>
      <c r="I625" s="2">
        <f>F625*31/DAY(VLOOKUP(A625,Reporte_ICB_Mes_en_Curso!$A$7:$B$10,2,0))</f>
        <v>1158.0594021818181</v>
      </c>
    </row>
    <row r="626" spans="1:9" x14ac:dyDescent="0.3">
      <c r="A626" t="s">
        <v>16</v>
      </c>
      <c r="B626" t="s">
        <v>46</v>
      </c>
      <c r="C626" t="s">
        <v>34</v>
      </c>
      <c r="D626" t="s">
        <v>73</v>
      </c>
      <c r="E626" s="2">
        <v>0</v>
      </c>
      <c r="F626" s="2">
        <v>14550.71</v>
      </c>
      <c r="G626" s="2">
        <f>IFERROR(VLOOKUP(A626&amp;B626&amp;C626&amp;D626,'[1]Stock Historico - Dato Fuente I'!$B:$H,6,0),0)</f>
        <v>50750.440375999999</v>
      </c>
      <c r="H626" s="2">
        <f>IFERROR(VLOOKUP(A626&amp;B626&amp;C626&amp;D626,'[1]Stock Historico - Dato Fuente I'!$B:$H,7,0),0)</f>
        <v>871.49466600000005</v>
      </c>
      <c r="I626" s="2">
        <f>F626*31/DAY(VLOOKUP(A626,Reporte_ICB_Mes_en_Curso!$A$7:$B$10,2,0))</f>
        <v>45107.200999999994</v>
      </c>
    </row>
    <row r="627" spans="1:9" x14ac:dyDescent="0.3">
      <c r="A627" t="s">
        <v>21</v>
      </c>
      <c r="B627" t="s">
        <v>21</v>
      </c>
      <c r="C627" t="s">
        <v>14</v>
      </c>
      <c r="D627" t="s">
        <v>15</v>
      </c>
      <c r="E627" s="2">
        <v>0</v>
      </c>
      <c r="F627" s="2">
        <v>67433</v>
      </c>
      <c r="G627" s="2">
        <f>IFERROR(VLOOKUP(A627&amp;B627&amp;C627&amp;D627,'[1]Stock Historico - Dato Fuente I'!$B:$H,6,0),0)</f>
        <v>97615.186249999999</v>
      </c>
      <c r="H627" s="2">
        <f>IFERROR(VLOOKUP(A627&amp;B627&amp;C627&amp;D627,'[1]Stock Historico - Dato Fuente I'!$B:$H,7,0),0)</f>
        <v>7261.9666660000003</v>
      </c>
      <c r="I627" s="2">
        <f>F627*31/DAY(VLOOKUP(A627,Reporte_ICB_Mes_en_Curso!$A$7:$B$10,2,0))</f>
        <v>190038.45454545456</v>
      </c>
    </row>
    <row r="628" spans="1:9" x14ac:dyDescent="0.3">
      <c r="A628" t="s">
        <v>21</v>
      </c>
      <c r="B628" t="s">
        <v>50</v>
      </c>
      <c r="C628" t="s">
        <v>34</v>
      </c>
      <c r="D628" t="s">
        <v>35</v>
      </c>
      <c r="E628" s="2">
        <v>18473</v>
      </c>
      <c r="F628" s="2">
        <v>9932</v>
      </c>
      <c r="G628" s="2">
        <f>IFERROR(VLOOKUP(A628&amp;B628&amp;C628&amp;D628,'[1]Stock Historico - Dato Fuente I'!$B:$H,6,0),0)</f>
        <v>5056.7222220000003</v>
      </c>
      <c r="H628" s="2">
        <f>IFERROR(VLOOKUP(A628&amp;B628&amp;C628&amp;D628,'[1]Stock Historico - Dato Fuente I'!$B:$H,7,0),0)</f>
        <v>1489.8</v>
      </c>
      <c r="I628" s="2">
        <f>F628*31/DAY(VLOOKUP(A628,Reporte_ICB_Mes_en_Curso!$A$7:$B$10,2,0))</f>
        <v>27990.18181818182</v>
      </c>
    </row>
    <row r="629" spans="1:9" x14ac:dyDescent="0.3">
      <c r="A629" t="s">
        <v>21</v>
      </c>
      <c r="B629" t="s">
        <v>21</v>
      </c>
      <c r="C629" t="s">
        <v>97</v>
      </c>
      <c r="D629" t="s">
        <v>27</v>
      </c>
      <c r="E629" s="2">
        <v>0</v>
      </c>
      <c r="F629" s="2">
        <v>42656</v>
      </c>
      <c r="G629" s="2">
        <f>IFERROR(VLOOKUP(A629&amp;B629&amp;C629&amp;D629,'[1]Stock Historico - Dato Fuente I'!$B:$H,6,0),0)</f>
        <v>84970.554220000005</v>
      </c>
      <c r="H629" s="2">
        <f>IFERROR(VLOOKUP(A629&amp;B629&amp;C629&amp;D629,'[1]Stock Historico - Dato Fuente I'!$B:$H,7,0),0)</f>
        <v>3788.5</v>
      </c>
      <c r="I629" s="2">
        <f>F629*31/DAY(VLOOKUP(A629,Reporte_ICB_Mes_en_Curso!$A$7:$B$10,2,0))</f>
        <v>120212.36363636363</v>
      </c>
    </row>
    <row r="630" spans="1:9" x14ac:dyDescent="0.3">
      <c r="A630" t="s">
        <v>21</v>
      </c>
      <c r="B630" t="s">
        <v>50</v>
      </c>
      <c r="C630" t="s">
        <v>26</v>
      </c>
      <c r="D630" t="s">
        <v>27</v>
      </c>
      <c r="E630" s="2">
        <v>5824</v>
      </c>
      <c r="F630" s="2">
        <v>0</v>
      </c>
      <c r="G630" s="2">
        <f>IFERROR(VLOOKUP(A630&amp;B630&amp;C630&amp;D630,'[1]Stock Historico - Dato Fuente I'!$B:$H,6,0),0)</f>
        <v>0</v>
      </c>
      <c r="H630" s="2">
        <f>IFERROR(VLOOKUP(A630&amp;B630&amp;C630&amp;D630,'[1]Stock Historico - Dato Fuente I'!$B:$H,7,0),0)</f>
        <v>0</v>
      </c>
      <c r="I630" s="2">
        <f>F630*31/DAY(VLOOKUP(A630,Reporte_ICB_Mes_en_Curso!$A$7:$B$10,2,0))</f>
        <v>0</v>
      </c>
    </row>
    <row r="631" spans="1:9" x14ac:dyDescent="0.3">
      <c r="A631" t="s">
        <v>21</v>
      </c>
      <c r="B631" t="s">
        <v>21</v>
      </c>
      <c r="C631" t="s">
        <v>71</v>
      </c>
      <c r="D631" t="s">
        <v>15</v>
      </c>
      <c r="E631" s="2">
        <v>0</v>
      </c>
      <c r="F631" s="2">
        <v>14700</v>
      </c>
      <c r="G631" s="2">
        <f>IFERROR(VLOOKUP(A631&amp;B631&amp;C631&amp;D631,'[1]Stock Historico - Dato Fuente I'!$B:$H,6,0),0)</f>
        <v>1262847.5196400001</v>
      </c>
      <c r="H631" s="2">
        <f>IFERROR(VLOOKUP(A631&amp;B631&amp;C631&amp;D631,'[1]Stock Historico - Dato Fuente I'!$B:$H,7,0),0)</f>
        <v>1198.4000000000001</v>
      </c>
      <c r="I631" s="2">
        <f>F631*31/DAY(VLOOKUP(A631,Reporte_ICB_Mes_en_Curso!$A$7:$B$10,2,0))</f>
        <v>41427.272727272728</v>
      </c>
    </row>
    <row r="632" spans="1:9" x14ac:dyDescent="0.3">
      <c r="A632" t="s">
        <v>21</v>
      </c>
      <c r="B632" t="s">
        <v>50</v>
      </c>
      <c r="C632" t="s">
        <v>71</v>
      </c>
      <c r="D632" t="s">
        <v>15</v>
      </c>
      <c r="E632" s="2">
        <v>5236</v>
      </c>
      <c r="F632" s="2">
        <v>0</v>
      </c>
      <c r="G632" s="2">
        <f>IFERROR(VLOOKUP(A632&amp;B632&amp;C632&amp;D632,'[1]Stock Historico - Dato Fuente I'!$B:$H,6,0),0)</f>
        <v>0</v>
      </c>
      <c r="H632" s="2">
        <f>IFERROR(VLOOKUP(A632&amp;B632&amp;C632&amp;D632,'[1]Stock Historico - Dato Fuente I'!$B:$H,7,0),0)</f>
        <v>0</v>
      </c>
      <c r="I632" s="2">
        <f>F632*31/DAY(VLOOKUP(A632,Reporte_ICB_Mes_en_Curso!$A$7:$B$10,2,0))</f>
        <v>0</v>
      </c>
    </row>
    <row r="633" spans="1:9" x14ac:dyDescent="0.3">
      <c r="A633" t="s">
        <v>4</v>
      </c>
      <c r="B633" t="s">
        <v>5</v>
      </c>
      <c r="C633" t="s">
        <v>25</v>
      </c>
      <c r="D633" t="s">
        <v>24</v>
      </c>
      <c r="E633" s="2">
        <v>4161</v>
      </c>
      <c r="F633" s="2">
        <v>0</v>
      </c>
      <c r="G633" s="2">
        <f>IFERROR(VLOOKUP(A633&amp;B633&amp;C633&amp;D633,'[1]Stock Historico - Dato Fuente I'!$B:$H,6,0),0)</f>
        <v>0</v>
      </c>
      <c r="H633" s="2">
        <f>IFERROR(VLOOKUP(A633&amp;B633&amp;C633&amp;D633,'[1]Stock Historico - Dato Fuente I'!$B:$H,7,0),0)</f>
        <v>0</v>
      </c>
      <c r="I633" s="2">
        <f>F633*31/DAY(VLOOKUP(A633,Reporte_ICB_Mes_en_Curso!$A$7:$B$10,2,0))</f>
        <v>0</v>
      </c>
    </row>
    <row r="634" spans="1:9" x14ac:dyDescent="0.3">
      <c r="A634" t="s">
        <v>40</v>
      </c>
      <c r="B634" t="s">
        <v>40</v>
      </c>
      <c r="C634" t="s">
        <v>61</v>
      </c>
      <c r="D634" t="s">
        <v>15</v>
      </c>
      <c r="E634" s="2">
        <v>2129543.3567519998</v>
      </c>
      <c r="F634" s="2">
        <v>4622306.8234559996</v>
      </c>
      <c r="G634" s="2">
        <f>IFERROR(VLOOKUP(A634&amp;B634&amp;C634&amp;D634,'[1]Stock Historico - Dato Fuente I'!$B:$H,6,0),0)</f>
        <v>11482470.636345999</v>
      </c>
      <c r="H634" s="2">
        <f>IFERROR(VLOOKUP(A634&amp;B634&amp;C634&amp;D634,'[1]Stock Historico - Dato Fuente I'!$B:$H,7,0),0)</f>
        <v>539470.47390800004</v>
      </c>
      <c r="I634" s="2">
        <f>F634*31/DAY(VLOOKUP(A634,Reporte_ICB_Mes_en_Curso!$A$7:$B$10,2,0))</f>
        <v>13026501.047921455</v>
      </c>
    </row>
    <row r="635" spans="1:9" x14ac:dyDescent="0.3">
      <c r="A635" t="s">
        <v>4</v>
      </c>
      <c r="B635" t="s">
        <v>12</v>
      </c>
      <c r="C635" t="s">
        <v>76</v>
      </c>
      <c r="D635" t="s">
        <v>9</v>
      </c>
      <c r="E635" s="2">
        <v>1462947</v>
      </c>
      <c r="F635" s="2">
        <v>3875942</v>
      </c>
      <c r="G635" s="2">
        <f>IFERROR(VLOOKUP(A635&amp;B635&amp;C635&amp;D635,'[1]Stock Historico - Dato Fuente I'!$B:$H,6,0),0)</f>
        <v>21955105.642941002</v>
      </c>
      <c r="H635" s="2">
        <f>IFERROR(VLOOKUP(A635&amp;B635&amp;C635&amp;D635,'[1]Stock Historico - Dato Fuente I'!$B:$H,7,0),0)</f>
        <v>393324.03333300003</v>
      </c>
      <c r="I635" s="2">
        <f>F635*31/DAY(VLOOKUP(A635,Reporte_ICB_Mes_en_Curso!$A$7:$B$10,2,0))</f>
        <v>12015420.199999999</v>
      </c>
    </row>
    <row r="636" spans="1:9" x14ac:dyDescent="0.3">
      <c r="A636" t="s">
        <v>21</v>
      </c>
      <c r="B636" t="s">
        <v>22</v>
      </c>
      <c r="C636" t="s">
        <v>48</v>
      </c>
      <c r="D636" t="s">
        <v>29</v>
      </c>
      <c r="E636" s="2">
        <v>18055438</v>
      </c>
      <c r="F636" s="2">
        <v>26839068</v>
      </c>
      <c r="G636" s="2">
        <f>IFERROR(VLOOKUP(A636&amp;B636&amp;C636&amp;D636,'[1]Stock Historico - Dato Fuente I'!$B:$H,6,0),0)</f>
        <v>42450041.697053999</v>
      </c>
      <c r="H636" s="2">
        <f>IFERROR(VLOOKUP(A636&amp;B636&amp;C636&amp;D636,'[1]Stock Historico - Dato Fuente I'!$B:$H,7,0),0)</f>
        <v>2487876.5666660001</v>
      </c>
      <c r="I636" s="2">
        <f>F636*31/DAY(VLOOKUP(A636,Reporte_ICB_Mes_en_Curso!$A$7:$B$10,2,0))</f>
        <v>75637373.454545453</v>
      </c>
    </row>
    <row r="637" spans="1:9" x14ac:dyDescent="0.3">
      <c r="A637" t="s">
        <v>21</v>
      </c>
      <c r="B637" t="s">
        <v>42</v>
      </c>
      <c r="C637" t="s">
        <v>76</v>
      </c>
      <c r="D637" t="s">
        <v>9</v>
      </c>
      <c r="E637" s="2">
        <v>2621121</v>
      </c>
      <c r="F637" s="2">
        <v>966086</v>
      </c>
      <c r="G637" s="2">
        <f>IFERROR(VLOOKUP(A637&amp;B637&amp;C637&amp;D637,'[1]Stock Historico - Dato Fuente I'!$B:$H,6,0),0)</f>
        <v>5903553.3232209999</v>
      </c>
      <c r="H637" s="2">
        <f>IFERROR(VLOOKUP(A637&amp;B637&amp;C637&amp;D637,'[1]Stock Historico - Dato Fuente I'!$B:$H,7,0),0)</f>
        <v>75961.233332999996</v>
      </c>
      <c r="I637" s="2">
        <f>F637*31/DAY(VLOOKUP(A637,Reporte_ICB_Mes_en_Curso!$A$7:$B$10,2,0))</f>
        <v>2722606</v>
      </c>
    </row>
    <row r="638" spans="1:9" x14ac:dyDescent="0.3">
      <c r="A638" t="s">
        <v>40</v>
      </c>
      <c r="B638" t="s">
        <v>40</v>
      </c>
      <c r="C638" t="s">
        <v>95</v>
      </c>
      <c r="D638" t="s">
        <v>27</v>
      </c>
      <c r="E638" s="2">
        <v>228383.156736</v>
      </c>
      <c r="F638" s="2">
        <v>225357.10680000001</v>
      </c>
      <c r="G638" s="2">
        <f>IFERROR(VLOOKUP(A638&amp;B638&amp;C638&amp;D638,'[1]Stock Historico - Dato Fuente I'!$B:$H,6,0),0)</f>
        <v>2183083.68432</v>
      </c>
      <c r="H638" s="2">
        <f>IFERROR(VLOOKUP(A638&amp;B638&amp;C638&amp;D638,'[1]Stock Historico - Dato Fuente I'!$B:$H,7,0),0)</f>
        <v>21458.820095999999</v>
      </c>
      <c r="I638" s="2">
        <f>F638*31/DAY(VLOOKUP(A638,Reporte_ICB_Mes_en_Curso!$A$7:$B$10,2,0))</f>
        <v>635097.30098181823</v>
      </c>
    </row>
    <row r="639" spans="1:9" x14ac:dyDescent="0.3">
      <c r="A639" t="s">
        <v>4</v>
      </c>
      <c r="B639" t="s">
        <v>53</v>
      </c>
      <c r="C639" t="s">
        <v>90</v>
      </c>
      <c r="D639" t="s">
        <v>7</v>
      </c>
      <c r="E639" s="2">
        <v>513723</v>
      </c>
      <c r="F639" s="2">
        <v>619693</v>
      </c>
      <c r="G639" s="2">
        <f>IFERROR(VLOOKUP(A639&amp;B639&amp;C639&amp;D639,'[1]Stock Historico - Dato Fuente I'!$B:$H,6,0),0)</f>
        <v>4778188.8187030004</v>
      </c>
      <c r="H639" s="2">
        <f>IFERROR(VLOOKUP(A639&amp;B639&amp;C639&amp;D639,'[1]Stock Historico - Dato Fuente I'!$B:$H,7,0),0)</f>
        <v>65143.6</v>
      </c>
      <c r="I639" s="2">
        <f>F639*31/DAY(VLOOKUP(A639,Reporte_ICB_Mes_en_Curso!$A$7:$B$10,2,0))</f>
        <v>1921048.3</v>
      </c>
    </row>
    <row r="640" spans="1:9" x14ac:dyDescent="0.3">
      <c r="A640" t="s">
        <v>16</v>
      </c>
      <c r="B640" t="s">
        <v>46</v>
      </c>
      <c r="C640" t="s">
        <v>74</v>
      </c>
      <c r="D640" t="s">
        <v>20</v>
      </c>
      <c r="E640" s="2">
        <v>0</v>
      </c>
      <c r="F640" s="2">
        <v>1604576.83</v>
      </c>
      <c r="G640" s="2">
        <f>IFERROR(VLOOKUP(A640&amp;B640&amp;C640&amp;D640,'[1]Stock Historico - Dato Fuente I'!$B:$H,6,0),0)</f>
        <v>1986585.234216</v>
      </c>
      <c r="H640" s="2">
        <f>IFERROR(VLOOKUP(A640&amp;B640&amp;C640&amp;D640,'[1]Stock Historico - Dato Fuente I'!$B:$H,7,0),0)</f>
        <v>240700.66899999999</v>
      </c>
      <c r="I640" s="2">
        <f>F640*31/DAY(VLOOKUP(A640,Reporte_ICB_Mes_en_Curso!$A$7:$B$10,2,0))</f>
        <v>4974188.1730000004</v>
      </c>
    </row>
    <row r="641" spans="1:9" x14ac:dyDescent="0.3">
      <c r="A641" t="s">
        <v>16</v>
      </c>
      <c r="B641" t="s">
        <v>17</v>
      </c>
      <c r="C641" t="s">
        <v>110</v>
      </c>
      <c r="D641" t="s">
        <v>9</v>
      </c>
      <c r="E641" s="2">
        <v>0</v>
      </c>
      <c r="F641" s="2">
        <v>1516529.81</v>
      </c>
      <c r="G641" s="2">
        <f>IFERROR(VLOOKUP(A641&amp;B641&amp;C641&amp;D641,'[1]Stock Historico - Dato Fuente I'!$B:$H,6,0),0)</f>
        <v>2365603.4289899999</v>
      </c>
      <c r="H641" s="2">
        <f>IFERROR(VLOOKUP(A641&amp;B641&amp;C641&amp;D641,'[1]Stock Historico - Dato Fuente I'!$B:$H,7,0),0)</f>
        <v>286945.16933300003</v>
      </c>
      <c r="I641" s="2">
        <f>F641*31/DAY(VLOOKUP(A641,Reporte_ICB_Mes_en_Curso!$A$7:$B$10,2,0))</f>
        <v>4701242.4110000003</v>
      </c>
    </row>
    <row r="642" spans="1:9" x14ac:dyDescent="0.3">
      <c r="A642" t="s">
        <v>21</v>
      </c>
      <c r="B642" t="s">
        <v>42</v>
      </c>
      <c r="C642" t="s">
        <v>6</v>
      </c>
      <c r="D642" t="s">
        <v>7</v>
      </c>
      <c r="E642" s="2">
        <v>534944</v>
      </c>
      <c r="F642" s="2">
        <v>835145</v>
      </c>
      <c r="G642" s="2">
        <f>IFERROR(VLOOKUP(A642&amp;B642&amp;C642&amp;D642,'[1]Stock Historico - Dato Fuente I'!$B:$H,6,0),0)</f>
        <v>22985632</v>
      </c>
      <c r="H642" s="2">
        <f>IFERROR(VLOOKUP(A642&amp;B642&amp;C642&amp;D642,'[1]Stock Historico - Dato Fuente I'!$B:$H,7,0),0)</f>
        <v>70590.233332999996</v>
      </c>
      <c r="I642" s="2">
        <f>F642*31/DAY(VLOOKUP(A642,Reporte_ICB_Mes_en_Curso!$A$7:$B$10,2,0))</f>
        <v>2353590.4545454546</v>
      </c>
    </row>
    <row r="643" spans="1:9" x14ac:dyDescent="0.3">
      <c r="A643" t="s">
        <v>21</v>
      </c>
      <c r="B643" t="s">
        <v>21</v>
      </c>
      <c r="C643" t="s">
        <v>78</v>
      </c>
      <c r="D643" t="s">
        <v>79</v>
      </c>
      <c r="E643" s="2">
        <v>0</v>
      </c>
      <c r="F643" s="2">
        <v>361881</v>
      </c>
      <c r="G643" s="2">
        <f>IFERROR(VLOOKUP(A643&amp;B643&amp;C643&amp;D643,'[1]Stock Historico - Dato Fuente I'!$B:$H,6,0),0)</f>
        <v>4564967.8565750001</v>
      </c>
      <c r="H643" s="2">
        <f>IFERROR(VLOOKUP(A643&amp;B643&amp;C643&amp;D643,'[1]Stock Historico - Dato Fuente I'!$B:$H,7,0),0)</f>
        <v>31256.5</v>
      </c>
      <c r="I643" s="2">
        <f>F643*31/DAY(VLOOKUP(A643,Reporte_ICB_Mes_en_Curso!$A$7:$B$10,2,0))</f>
        <v>1019846.4545454546</v>
      </c>
    </row>
    <row r="644" spans="1:9" x14ac:dyDescent="0.3">
      <c r="A644" t="s">
        <v>4</v>
      </c>
      <c r="B644" t="s">
        <v>53</v>
      </c>
      <c r="C644" t="s">
        <v>47</v>
      </c>
      <c r="D644" t="s">
        <v>9</v>
      </c>
      <c r="E644" s="2">
        <v>5886932</v>
      </c>
      <c r="F644" s="2">
        <v>5131835</v>
      </c>
      <c r="G644" s="2">
        <f>IFERROR(VLOOKUP(A644&amp;B644&amp;C644&amp;D644,'[1]Stock Historico - Dato Fuente I'!$B:$H,6,0),0)</f>
        <v>9883410.3293290008</v>
      </c>
      <c r="H644" s="2">
        <f>IFERROR(VLOOKUP(A644&amp;B644&amp;C644&amp;D644,'[1]Stock Historico - Dato Fuente I'!$B:$H,7,0),0)</f>
        <v>488582.9</v>
      </c>
      <c r="I644" s="2">
        <f>F644*31/DAY(VLOOKUP(A644,Reporte_ICB_Mes_en_Curso!$A$7:$B$10,2,0))</f>
        <v>15908688.5</v>
      </c>
    </row>
    <row r="645" spans="1:9" x14ac:dyDescent="0.3">
      <c r="A645" t="s">
        <v>16</v>
      </c>
      <c r="B645" t="s">
        <v>17</v>
      </c>
      <c r="C645" t="s">
        <v>31</v>
      </c>
      <c r="D645" t="s">
        <v>15</v>
      </c>
      <c r="E645" s="2">
        <v>4336096.87</v>
      </c>
      <c r="F645" s="2">
        <v>5734561.3200000003</v>
      </c>
      <c r="G645" s="2">
        <f>IFERROR(VLOOKUP(A645&amp;B645&amp;C645&amp;D645,'[1]Stock Historico - Dato Fuente I'!$B:$H,6,0),0)</f>
        <v>11179849.401241999</v>
      </c>
      <c r="H645" s="2">
        <f>IFERROR(VLOOKUP(A645&amp;B645&amp;C645&amp;D645,'[1]Stock Historico - Dato Fuente I'!$B:$H,7,0),0)</f>
        <v>760260.95566600002</v>
      </c>
      <c r="I645" s="2">
        <f>F645*31/DAY(VLOOKUP(A645,Reporte_ICB_Mes_en_Curso!$A$7:$B$10,2,0))</f>
        <v>17777140.092</v>
      </c>
    </row>
    <row r="646" spans="1:9" x14ac:dyDescent="0.3">
      <c r="A646" t="s">
        <v>16</v>
      </c>
      <c r="B646" t="s">
        <v>17</v>
      </c>
      <c r="C646" t="s">
        <v>36</v>
      </c>
      <c r="D646" t="s">
        <v>37</v>
      </c>
      <c r="E646" s="2">
        <v>2803247.89</v>
      </c>
      <c r="F646" s="2">
        <v>0</v>
      </c>
      <c r="G646" s="2">
        <f>IFERROR(VLOOKUP(A646&amp;B646&amp;C646&amp;D646,'[1]Stock Historico - Dato Fuente I'!$B:$H,6,0),0)</f>
        <v>95654.55</v>
      </c>
      <c r="H646" s="2">
        <f>IFERROR(VLOOKUP(A646&amp;B646&amp;C646&amp;D646,'[1]Stock Historico - Dato Fuente I'!$B:$H,7,0),0)</f>
        <v>47.563000000000002</v>
      </c>
      <c r="I646" s="2">
        <f>F646*31/DAY(VLOOKUP(A646,Reporte_ICB_Mes_en_Curso!$A$7:$B$10,2,0))</f>
        <v>0</v>
      </c>
    </row>
    <row r="647" spans="1:9" x14ac:dyDescent="0.3">
      <c r="A647" t="s">
        <v>21</v>
      </c>
      <c r="B647" t="s">
        <v>22</v>
      </c>
      <c r="C647" t="s">
        <v>33</v>
      </c>
      <c r="D647" t="s">
        <v>62</v>
      </c>
      <c r="E647" s="2">
        <v>9647838</v>
      </c>
      <c r="F647" s="2">
        <v>8229132</v>
      </c>
      <c r="G647" s="2">
        <f>IFERROR(VLOOKUP(A647&amp;B647&amp;C647&amp;D647,'[1]Stock Historico - Dato Fuente I'!$B:$H,6,0),0)</f>
        <v>17638989.717184</v>
      </c>
      <c r="H647" s="2">
        <f>IFERROR(VLOOKUP(A647&amp;B647&amp;C647&amp;D647,'[1]Stock Historico - Dato Fuente I'!$B:$H,7,0),0)</f>
        <v>1147130.1333329999</v>
      </c>
      <c r="I647" s="2">
        <f>F647*31/DAY(VLOOKUP(A647,Reporte_ICB_Mes_en_Curso!$A$7:$B$10,2,0))</f>
        <v>23191190.181818184</v>
      </c>
    </row>
    <row r="648" spans="1:9" x14ac:dyDescent="0.3">
      <c r="A648" t="s">
        <v>21</v>
      </c>
      <c r="B648" t="s">
        <v>22</v>
      </c>
      <c r="C648" t="s">
        <v>75</v>
      </c>
      <c r="D648" t="s">
        <v>75</v>
      </c>
      <c r="E648" s="2">
        <v>21872831</v>
      </c>
      <c r="F648" s="2">
        <v>17654213</v>
      </c>
      <c r="G648" s="2">
        <f>IFERROR(VLOOKUP(A648&amp;B648&amp;C648&amp;D648,'[1]Stock Historico - Dato Fuente I'!$B:$H,6,0),0)</f>
        <v>32655415.276489001</v>
      </c>
      <c r="H648" s="2">
        <f>IFERROR(VLOOKUP(A648&amp;B648&amp;C648&amp;D648,'[1]Stock Historico - Dato Fuente I'!$B:$H,7,0),0)</f>
        <v>1646699.6666659999</v>
      </c>
      <c r="I648" s="2">
        <f>F648*31/DAY(VLOOKUP(A648,Reporte_ICB_Mes_en_Curso!$A$7:$B$10,2,0))</f>
        <v>49752782.090909094</v>
      </c>
    </row>
    <row r="649" spans="1:9" x14ac:dyDescent="0.3">
      <c r="A649" t="s">
        <v>40</v>
      </c>
      <c r="B649" t="s">
        <v>40</v>
      </c>
      <c r="C649" t="s">
        <v>85</v>
      </c>
      <c r="D649" t="s">
        <v>32</v>
      </c>
      <c r="E649" s="2">
        <v>2846197.863936</v>
      </c>
      <c r="F649" s="2">
        <v>5450811.7329120003</v>
      </c>
      <c r="G649" s="2">
        <f>IFERROR(VLOOKUP(A649&amp;B649&amp;C649&amp;D649,'[1]Stock Historico - Dato Fuente I'!$B:$H,6,0),0)</f>
        <v>25565130.048395</v>
      </c>
      <c r="H649" s="2">
        <f>IFERROR(VLOOKUP(A649&amp;B649&amp;C649&amp;D649,'[1]Stock Historico - Dato Fuente I'!$B:$H,7,0),0)</f>
        <v>710188.14967499999</v>
      </c>
      <c r="I649" s="2">
        <f>F649*31/DAY(VLOOKUP(A649,Reporte_ICB_Mes_en_Curso!$A$7:$B$10,2,0))</f>
        <v>15361378.520024728</v>
      </c>
    </row>
    <row r="650" spans="1:9" x14ac:dyDescent="0.3">
      <c r="A650" t="s">
        <v>40</v>
      </c>
      <c r="B650" t="s">
        <v>40</v>
      </c>
      <c r="C650" t="s">
        <v>90</v>
      </c>
      <c r="D650" t="s">
        <v>7</v>
      </c>
      <c r="E650" s="2">
        <v>10990975.092383999</v>
      </c>
      <c r="F650" s="2">
        <v>6861428.66976</v>
      </c>
      <c r="G650" s="2">
        <f>IFERROR(VLOOKUP(A650&amp;B650&amp;C650&amp;D650,'[1]Stock Historico - Dato Fuente I'!$B:$H,6,0),0)</f>
        <v>20491615.813533001</v>
      </c>
      <c r="H650" s="2">
        <f>IFERROR(VLOOKUP(A650&amp;B650&amp;C650&amp;D650,'[1]Stock Historico - Dato Fuente I'!$B:$H,7,0),0)</f>
        <v>713225.87662999996</v>
      </c>
      <c r="I650" s="2">
        <f>F650*31/DAY(VLOOKUP(A650,Reporte_ICB_Mes_en_Curso!$A$7:$B$10,2,0))</f>
        <v>19336753.523869094</v>
      </c>
    </row>
    <row r="651" spans="1:9" x14ac:dyDescent="0.3">
      <c r="A651" t="s">
        <v>21</v>
      </c>
      <c r="B651" t="s">
        <v>38</v>
      </c>
      <c r="C651" t="s">
        <v>34</v>
      </c>
      <c r="D651" t="s">
        <v>15</v>
      </c>
      <c r="E651" s="2">
        <v>315219</v>
      </c>
      <c r="F651" s="2">
        <v>1775201</v>
      </c>
      <c r="G651" s="2">
        <f>IFERROR(VLOOKUP(A651&amp;B651&amp;C651&amp;D651,'[1]Stock Historico - Dato Fuente I'!$B:$H,6,0),0)</f>
        <v>6571013.25</v>
      </c>
      <c r="H651" s="2">
        <f>IFERROR(VLOOKUP(A651&amp;B651&amp;C651&amp;D651,'[1]Stock Historico - Dato Fuente I'!$B:$H,7,0),0)</f>
        <v>164274.83333299999</v>
      </c>
      <c r="I651" s="2">
        <f>F651*31/DAY(VLOOKUP(A651,Reporte_ICB_Mes_en_Curso!$A$7:$B$10,2,0))</f>
        <v>5002839.1818181816</v>
      </c>
    </row>
    <row r="652" spans="1:9" x14ac:dyDescent="0.3">
      <c r="A652" t="s">
        <v>21</v>
      </c>
      <c r="B652" t="s">
        <v>30</v>
      </c>
      <c r="C652" t="s">
        <v>34</v>
      </c>
      <c r="D652" t="s">
        <v>15</v>
      </c>
      <c r="E652" s="2">
        <v>123808</v>
      </c>
      <c r="F652" s="2">
        <v>772985</v>
      </c>
      <c r="G652" s="2">
        <f>IFERROR(VLOOKUP(A652&amp;B652&amp;C652&amp;D652,'[1]Stock Historico - Dato Fuente I'!$B:$H,6,0),0)</f>
        <v>3254702.25</v>
      </c>
      <c r="H652" s="2">
        <f>IFERROR(VLOOKUP(A652&amp;B652&amp;C652&amp;D652,'[1]Stock Historico - Dato Fuente I'!$B:$H,7,0),0)</f>
        <v>82752.833333000002</v>
      </c>
      <c r="I652" s="2">
        <f>F652*31/DAY(VLOOKUP(A652,Reporte_ICB_Mes_en_Curso!$A$7:$B$10,2,0))</f>
        <v>2178412.2727272729</v>
      </c>
    </row>
    <row r="653" spans="1:9" x14ac:dyDescent="0.3">
      <c r="A653" t="s">
        <v>4</v>
      </c>
      <c r="B653" t="s">
        <v>12</v>
      </c>
      <c r="C653" t="s">
        <v>63</v>
      </c>
      <c r="D653" t="s">
        <v>32</v>
      </c>
      <c r="E653" s="2">
        <v>0</v>
      </c>
      <c r="F653" s="2">
        <v>753909</v>
      </c>
      <c r="G653" s="2">
        <f>IFERROR(VLOOKUP(A653&amp;B653&amp;C653&amp;D653,'[1]Stock Historico - Dato Fuente I'!$B:$H,6,0),0)</f>
        <v>2406009.4937339998</v>
      </c>
      <c r="H653" s="2">
        <f>IFERROR(VLOOKUP(A653&amp;B653&amp;C653&amp;D653,'[1]Stock Historico - Dato Fuente I'!$B:$H,7,0),0)</f>
        <v>103586.333333</v>
      </c>
      <c r="I653" s="2">
        <f>F653*31/DAY(VLOOKUP(A653,Reporte_ICB_Mes_en_Curso!$A$7:$B$10,2,0))</f>
        <v>2337117.9</v>
      </c>
    </row>
    <row r="654" spans="1:9" x14ac:dyDescent="0.3">
      <c r="A654" t="s">
        <v>4</v>
      </c>
      <c r="B654" t="s">
        <v>5</v>
      </c>
      <c r="C654" t="s">
        <v>64</v>
      </c>
      <c r="D654" t="s">
        <v>9</v>
      </c>
      <c r="E654" s="2">
        <v>3533659</v>
      </c>
      <c r="F654" s="2">
        <v>185699</v>
      </c>
      <c r="G654" s="2">
        <f>IFERROR(VLOOKUP(A654&amp;B654&amp;C654&amp;D654,'[1]Stock Historico - Dato Fuente I'!$B:$H,6,0),0)</f>
        <v>1255659.9214059999</v>
      </c>
      <c r="H654" s="2">
        <f>IFERROR(VLOOKUP(A654&amp;B654&amp;C654&amp;D654,'[1]Stock Historico - Dato Fuente I'!$B:$H,7,0),0)</f>
        <v>23970.466666</v>
      </c>
      <c r="I654" s="2">
        <f>F654*31/DAY(VLOOKUP(A654,Reporte_ICB_Mes_en_Curso!$A$7:$B$10,2,0))</f>
        <v>575666.9</v>
      </c>
    </row>
    <row r="655" spans="1:9" x14ac:dyDescent="0.3">
      <c r="A655" t="s">
        <v>40</v>
      </c>
      <c r="B655" t="s">
        <v>40</v>
      </c>
      <c r="C655" t="s">
        <v>58</v>
      </c>
      <c r="D655" t="s">
        <v>15</v>
      </c>
      <c r="E655" s="2">
        <v>0</v>
      </c>
      <c r="F655" s="2">
        <v>89650.405824000001</v>
      </c>
      <c r="G655" s="2">
        <f>IFERROR(VLOOKUP(A655&amp;B655&amp;C655&amp;D655,'[1]Stock Historico - Dato Fuente I'!$B:$H,6,0),0)</f>
        <v>105176.45376</v>
      </c>
      <c r="H655" s="2">
        <f>IFERROR(VLOOKUP(A655&amp;B655&amp;C655&amp;D655,'[1]Stock Historico - Dato Fuente I'!$B:$H,7,0),0)</f>
        <v>43698.844548000001</v>
      </c>
      <c r="I655" s="2">
        <f>F655*31/DAY(VLOOKUP(A655,Reporte_ICB_Mes_en_Curso!$A$7:$B$10,2,0))</f>
        <v>252651.14368581818</v>
      </c>
    </row>
    <row r="656" spans="1:9" x14ac:dyDescent="0.3">
      <c r="A656" t="s">
        <v>21</v>
      </c>
      <c r="B656" t="s">
        <v>30</v>
      </c>
      <c r="C656" t="s">
        <v>75</v>
      </c>
      <c r="D656" t="s">
        <v>75</v>
      </c>
      <c r="E656" s="2">
        <v>648713</v>
      </c>
      <c r="F656" s="2">
        <v>940304</v>
      </c>
      <c r="G656" s="2">
        <f>IFERROR(VLOOKUP(A656&amp;B656&amp;C656&amp;D656,'[1]Stock Historico - Dato Fuente I'!$B:$H,6,0),0)</f>
        <v>2651106.6487949998</v>
      </c>
      <c r="H656" s="2">
        <f>IFERROR(VLOOKUP(A656&amp;B656&amp;C656&amp;D656,'[1]Stock Historico - Dato Fuente I'!$B:$H,7,0),0)</f>
        <v>90362.8</v>
      </c>
      <c r="I656" s="2">
        <f>F656*31/DAY(VLOOKUP(A656,Reporte_ICB_Mes_en_Curso!$A$7:$B$10,2,0))</f>
        <v>2649947.6363636362</v>
      </c>
    </row>
    <row r="657" spans="1:9" x14ac:dyDescent="0.3">
      <c r="A657" t="s">
        <v>21</v>
      </c>
      <c r="B657" t="s">
        <v>21</v>
      </c>
      <c r="C657" t="s">
        <v>19</v>
      </c>
      <c r="D657" t="s">
        <v>20</v>
      </c>
      <c r="E657" s="2">
        <v>0</v>
      </c>
      <c r="F657" s="2">
        <v>116078</v>
      </c>
      <c r="G657" s="2">
        <f>IFERROR(VLOOKUP(A657&amp;B657&amp;C657&amp;D657,'[1]Stock Historico - Dato Fuente I'!$B:$H,6,0),0)</f>
        <v>8222892.9552600002</v>
      </c>
      <c r="H657" s="2">
        <f>IFERROR(VLOOKUP(A657&amp;B657&amp;C657&amp;D657,'[1]Stock Historico - Dato Fuente I'!$B:$H,7,0),0)</f>
        <v>16411.900000000001</v>
      </c>
      <c r="I657" s="2">
        <f>F657*31/DAY(VLOOKUP(A657,Reporte_ICB_Mes_en_Curso!$A$7:$B$10,2,0))</f>
        <v>327128.90909090912</v>
      </c>
    </row>
    <row r="658" spans="1:9" x14ac:dyDescent="0.3">
      <c r="A658" t="s">
        <v>4</v>
      </c>
      <c r="B658" t="s">
        <v>12</v>
      </c>
      <c r="C658" t="s">
        <v>64</v>
      </c>
      <c r="D658" t="s">
        <v>37</v>
      </c>
      <c r="E658" s="2">
        <v>0</v>
      </c>
      <c r="F658" s="2">
        <v>311259</v>
      </c>
      <c r="G658" s="2">
        <f>IFERROR(VLOOKUP(A658&amp;B658&amp;C658&amp;D658,'[1]Stock Historico - Dato Fuente I'!$B:$H,6,0),0)</f>
        <v>3529250.5236399998</v>
      </c>
      <c r="H658" s="2">
        <f>IFERROR(VLOOKUP(A658&amp;B658&amp;C658&amp;D658,'[1]Stock Historico - Dato Fuente I'!$B:$H,7,0),0)</f>
        <v>29147.033332999999</v>
      </c>
      <c r="I658" s="2">
        <f>F658*31/DAY(VLOOKUP(A658,Reporte_ICB_Mes_en_Curso!$A$7:$B$10,2,0))</f>
        <v>964902.9</v>
      </c>
    </row>
    <row r="659" spans="1:9" x14ac:dyDescent="0.3">
      <c r="A659" t="s">
        <v>21</v>
      </c>
      <c r="B659" t="s">
        <v>38</v>
      </c>
      <c r="C659" t="s">
        <v>110</v>
      </c>
      <c r="D659" t="s">
        <v>9</v>
      </c>
      <c r="E659" s="2">
        <v>0</v>
      </c>
      <c r="F659" s="2">
        <v>2214347</v>
      </c>
      <c r="G659" s="2">
        <f>IFERROR(VLOOKUP(A659&amp;B659&amp;C659&amp;D659,'[1]Stock Historico - Dato Fuente I'!$B:$H,6,0),0)</f>
        <v>4102665.8215060001</v>
      </c>
      <c r="H659" s="2">
        <f>IFERROR(VLOOKUP(A659&amp;B659&amp;C659&amp;D659,'[1]Stock Historico - Dato Fuente I'!$B:$H,7,0),0)</f>
        <v>246454.666666</v>
      </c>
      <c r="I659" s="2">
        <f>F659*31/DAY(VLOOKUP(A659,Reporte_ICB_Mes_en_Curso!$A$7:$B$10,2,0))</f>
        <v>6240432.4545454541</v>
      </c>
    </row>
    <row r="660" spans="1:9" x14ac:dyDescent="0.3">
      <c r="A660" t="s">
        <v>21</v>
      </c>
      <c r="B660" t="s">
        <v>50</v>
      </c>
      <c r="C660" t="s">
        <v>110</v>
      </c>
      <c r="D660" t="s">
        <v>9</v>
      </c>
      <c r="E660" s="2">
        <v>0</v>
      </c>
      <c r="F660" s="2">
        <v>3609630</v>
      </c>
      <c r="G660" s="2">
        <f>IFERROR(VLOOKUP(A660&amp;B660&amp;C660&amp;D660,'[1]Stock Historico - Dato Fuente I'!$B:$H,6,0),0)</f>
        <v>5615124.5485269995</v>
      </c>
      <c r="H660" s="2">
        <f>IFERROR(VLOOKUP(A660&amp;B660&amp;C660&amp;D660,'[1]Stock Historico - Dato Fuente I'!$B:$H,7,0),0)</f>
        <v>362529.13333300001</v>
      </c>
      <c r="I660" s="2">
        <f>F660*31/DAY(VLOOKUP(A660,Reporte_ICB_Mes_en_Curso!$A$7:$B$10,2,0))</f>
        <v>10172593.636363637</v>
      </c>
    </row>
    <row r="661" spans="1:9" x14ac:dyDescent="0.3">
      <c r="A661" t="s">
        <v>4</v>
      </c>
      <c r="B661" t="s">
        <v>5</v>
      </c>
      <c r="C661" t="s">
        <v>86</v>
      </c>
      <c r="D661" t="s">
        <v>27</v>
      </c>
      <c r="E661" s="2">
        <v>1312081</v>
      </c>
      <c r="F661" s="2">
        <v>161045</v>
      </c>
      <c r="G661" s="2">
        <f>IFERROR(VLOOKUP(A661&amp;B661&amp;C661&amp;D661,'[1]Stock Historico - Dato Fuente I'!$B:$H,6,0),0)</f>
        <v>575920</v>
      </c>
      <c r="H661" s="2">
        <f>IFERROR(VLOOKUP(A661&amp;B661&amp;C661&amp;D661,'[1]Stock Historico - Dato Fuente I'!$B:$H,7,0),0)</f>
        <v>13271.466666</v>
      </c>
      <c r="I661" s="2">
        <f>F661*31/DAY(VLOOKUP(A661,Reporte_ICB_Mes_en_Curso!$A$7:$B$10,2,0))</f>
        <v>499239.5</v>
      </c>
    </row>
    <row r="662" spans="1:9" x14ac:dyDescent="0.3">
      <c r="A662" t="s">
        <v>16</v>
      </c>
      <c r="B662" t="s">
        <v>17</v>
      </c>
      <c r="C662" t="s">
        <v>120</v>
      </c>
      <c r="D662" t="s">
        <v>11</v>
      </c>
      <c r="E662" s="2">
        <v>481548.09</v>
      </c>
      <c r="F662" s="2">
        <v>444480.8</v>
      </c>
      <c r="G662" s="2">
        <f>IFERROR(VLOOKUP(A662&amp;B662&amp;C662&amp;D662,'[1]Stock Historico - Dato Fuente I'!$B:$H,6,0),0)</f>
        <v>1247950.8400000001</v>
      </c>
      <c r="H662" s="2">
        <f>IFERROR(VLOOKUP(A662&amp;B662&amp;C662&amp;D662,'[1]Stock Historico - Dato Fuente I'!$B:$H,7,0),0)</f>
        <v>42832.361665999997</v>
      </c>
      <c r="I662" s="2">
        <f>F662*31/DAY(VLOOKUP(A662,Reporte_ICB_Mes_en_Curso!$A$7:$B$10,2,0))</f>
        <v>1377890.48</v>
      </c>
    </row>
    <row r="663" spans="1:9" x14ac:dyDescent="0.3">
      <c r="A663" t="s">
        <v>21</v>
      </c>
      <c r="B663" t="s">
        <v>21</v>
      </c>
      <c r="C663" t="s">
        <v>59</v>
      </c>
      <c r="D663" t="s">
        <v>32</v>
      </c>
      <c r="E663" s="2">
        <v>0</v>
      </c>
      <c r="F663" s="2">
        <v>67602</v>
      </c>
      <c r="G663" s="2">
        <f>IFERROR(VLOOKUP(A663&amp;B663&amp;C663&amp;D663,'[1]Stock Historico - Dato Fuente I'!$B:$H,6,0),0)</f>
        <v>239539.28658099999</v>
      </c>
      <c r="H663" s="2">
        <f>IFERROR(VLOOKUP(A663&amp;B663&amp;C663&amp;D663,'[1]Stock Historico - Dato Fuente I'!$B:$H,7,0),0)</f>
        <v>8383.2333330000001</v>
      </c>
      <c r="I663" s="2">
        <f>F663*31/DAY(VLOOKUP(A663,Reporte_ICB_Mes_en_Curso!$A$7:$B$10,2,0))</f>
        <v>190514.72727272726</v>
      </c>
    </row>
    <row r="664" spans="1:9" x14ac:dyDescent="0.3">
      <c r="A664" t="s">
        <v>21</v>
      </c>
      <c r="B664" t="s">
        <v>21</v>
      </c>
      <c r="C664" t="s">
        <v>74</v>
      </c>
      <c r="D664" t="s">
        <v>20</v>
      </c>
      <c r="E664" s="2">
        <v>0</v>
      </c>
      <c r="F664" s="2">
        <v>78940</v>
      </c>
      <c r="G664" s="2">
        <f>IFERROR(VLOOKUP(A664&amp;B664&amp;C664&amp;D664,'[1]Stock Historico - Dato Fuente I'!$B:$H,6,0),0)</f>
        <v>5589845.3753389996</v>
      </c>
      <c r="H664" s="2">
        <f>IFERROR(VLOOKUP(A664&amp;B664&amp;C664&amp;D664,'[1]Stock Historico - Dato Fuente I'!$B:$H,7,0),0)</f>
        <v>20382.233333</v>
      </c>
      <c r="I664" s="2">
        <f>F664*31/DAY(VLOOKUP(A664,Reporte_ICB_Mes_en_Curso!$A$7:$B$10,2,0))</f>
        <v>222467.27272727274</v>
      </c>
    </row>
    <row r="665" spans="1:9" x14ac:dyDescent="0.3">
      <c r="A665" t="s">
        <v>21</v>
      </c>
      <c r="B665" t="s">
        <v>21</v>
      </c>
      <c r="C665" t="s">
        <v>64</v>
      </c>
      <c r="D665" t="s">
        <v>37</v>
      </c>
      <c r="E665" s="2">
        <v>0</v>
      </c>
      <c r="F665" s="2">
        <v>17416</v>
      </c>
      <c r="G665" s="2">
        <f>IFERROR(VLOOKUP(A665&amp;B665&amp;C665&amp;D665,'[1]Stock Historico - Dato Fuente I'!$B:$H,6,0),0)</f>
        <v>79839.733865000002</v>
      </c>
      <c r="H665" s="2">
        <f>IFERROR(VLOOKUP(A665&amp;B665&amp;C665&amp;D665,'[1]Stock Historico - Dato Fuente I'!$B:$H,7,0),0)</f>
        <v>1809.833333</v>
      </c>
      <c r="I665" s="2">
        <f>F665*31/DAY(VLOOKUP(A665,Reporte_ICB_Mes_en_Curso!$A$7:$B$10,2,0))</f>
        <v>49081.454545454544</v>
      </c>
    </row>
    <row r="666" spans="1:9" x14ac:dyDescent="0.3">
      <c r="A666" t="s">
        <v>21</v>
      </c>
      <c r="B666" t="s">
        <v>21</v>
      </c>
      <c r="C666" t="s">
        <v>25</v>
      </c>
      <c r="D666" t="s">
        <v>24</v>
      </c>
      <c r="E666" s="2">
        <v>0</v>
      </c>
      <c r="F666" s="2">
        <v>89279</v>
      </c>
      <c r="G666" s="2">
        <f>IFERROR(VLOOKUP(A666&amp;B666&amp;C666&amp;D666,'[1]Stock Historico - Dato Fuente I'!$B:$H,6,0),0)</f>
        <v>340847.43901199999</v>
      </c>
      <c r="H666" s="2">
        <f>IFERROR(VLOOKUP(A666&amp;B666&amp;C666&amp;D666,'[1]Stock Historico - Dato Fuente I'!$B:$H,7,0),0)</f>
        <v>4899.5</v>
      </c>
      <c r="I666" s="2">
        <f>F666*31/DAY(VLOOKUP(A666,Reporte_ICB_Mes_en_Curso!$A$7:$B$10,2,0))</f>
        <v>251604.45454545456</v>
      </c>
    </row>
    <row r="667" spans="1:9" x14ac:dyDescent="0.3">
      <c r="A667" t="s">
        <v>21</v>
      </c>
      <c r="B667" t="s">
        <v>50</v>
      </c>
      <c r="C667" t="s">
        <v>36</v>
      </c>
      <c r="D667" t="s">
        <v>37</v>
      </c>
      <c r="E667" s="2">
        <v>908</v>
      </c>
      <c r="F667" s="2">
        <v>0</v>
      </c>
      <c r="G667" s="2">
        <f>IFERROR(VLOOKUP(A667&amp;B667&amp;C667&amp;D667,'[1]Stock Historico - Dato Fuente I'!$B:$H,6,0),0)</f>
        <v>0</v>
      </c>
      <c r="H667" s="2">
        <f>IFERROR(VLOOKUP(A667&amp;B667&amp;C667&amp;D667,'[1]Stock Historico - Dato Fuente I'!$B:$H,7,0),0)</f>
        <v>0</v>
      </c>
      <c r="I667" s="2">
        <f>F667*31/DAY(VLOOKUP(A667,Reporte_ICB_Mes_en_Curso!$A$7:$B$10,2,0))</f>
        <v>0</v>
      </c>
    </row>
    <row r="668" spans="1:9" x14ac:dyDescent="0.3">
      <c r="A668" t="s">
        <v>21</v>
      </c>
      <c r="B668" t="s">
        <v>21</v>
      </c>
      <c r="C668" t="s">
        <v>57</v>
      </c>
      <c r="D668" t="s">
        <v>11</v>
      </c>
      <c r="E668" s="2">
        <v>0</v>
      </c>
      <c r="F668" s="2">
        <v>17142</v>
      </c>
      <c r="G668" s="2">
        <f>IFERROR(VLOOKUP(A668&amp;B668&amp;C668&amp;D668,'[1]Stock Historico - Dato Fuente I'!$B:$H,6,0),0)</f>
        <v>305284.48422799999</v>
      </c>
      <c r="H668" s="2">
        <f>IFERROR(VLOOKUP(A668&amp;B668&amp;C668&amp;D668,'[1]Stock Historico - Dato Fuente I'!$B:$H,7,0),0)</f>
        <v>3648.8</v>
      </c>
      <c r="I668" s="2">
        <f>F668*31/DAY(VLOOKUP(A668,Reporte_ICB_Mes_en_Curso!$A$7:$B$10,2,0))</f>
        <v>48309.272727272728</v>
      </c>
    </row>
    <row r="669" spans="1:9" x14ac:dyDescent="0.3">
      <c r="A669" t="s">
        <v>16</v>
      </c>
      <c r="B669" t="s">
        <v>46</v>
      </c>
      <c r="C669" t="s">
        <v>64</v>
      </c>
      <c r="D669" t="s">
        <v>37</v>
      </c>
      <c r="E669" s="2">
        <v>9759.9699999999993</v>
      </c>
      <c r="F669" s="2">
        <v>0</v>
      </c>
      <c r="G669" s="2">
        <f>IFERROR(VLOOKUP(A669&amp;B669&amp;C669&amp;D669,'[1]Stock Historico - Dato Fuente I'!$B:$H,6,0),0)</f>
        <v>0</v>
      </c>
      <c r="H669" s="2">
        <f>IFERROR(VLOOKUP(A669&amp;B669&amp;C669&amp;D669,'[1]Stock Historico - Dato Fuente I'!$B:$H,7,0),0)</f>
        <v>0</v>
      </c>
      <c r="I669" s="2">
        <f>F669*31/DAY(VLOOKUP(A669,Reporte_ICB_Mes_en_Curso!$A$7:$B$10,2,0))</f>
        <v>0</v>
      </c>
    </row>
    <row r="670" spans="1:9" x14ac:dyDescent="0.3">
      <c r="A670" t="s">
        <v>4</v>
      </c>
      <c r="B670" t="s">
        <v>53</v>
      </c>
      <c r="C670" t="s">
        <v>14</v>
      </c>
      <c r="D670" t="s">
        <v>9</v>
      </c>
      <c r="E670" s="2">
        <v>0</v>
      </c>
      <c r="F670" s="2">
        <v>2639</v>
      </c>
      <c r="G670" s="2">
        <f>IFERROR(VLOOKUP(A670&amp;B670&amp;C670&amp;D670,'[1]Stock Historico - Dato Fuente I'!$B:$H,6,0),0)</f>
        <v>3795353.2062189998</v>
      </c>
      <c r="H670" s="2">
        <f>IFERROR(VLOOKUP(A670&amp;B670&amp;C670&amp;D670,'[1]Stock Historico - Dato Fuente I'!$B:$H,7,0),0)</f>
        <v>1536.1666660000001</v>
      </c>
      <c r="I670" s="2">
        <f>F670*31/DAY(VLOOKUP(A670,Reporte_ICB_Mes_en_Curso!$A$7:$B$10,2,0))</f>
        <v>8180.9</v>
      </c>
    </row>
    <row r="671" spans="1:9" x14ac:dyDescent="0.3">
      <c r="A671" t="s">
        <v>21</v>
      </c>
      <c r="B671" t="s">
        <v>30</v>
      </c>
      <c r="C671" t="s">
        <v>93</v>
      </c>
      <c r="D671" t="s">
        <v>20</v>
      </c>
      <c r="E671" s="2">
        <v>0</v>
      </c>
      <c r="F671" s="2">
        <v>9562</v>
      </c>
      <c r="G671" s="2">
        <f>IFERROR(VLOOKUP(A671&amp;B671&amp;C671&amp;D671,'[1]Stock Historico - Dato Fuente I'!$B:$H,6,0),0)</f>
        <v>47810</v>
      </c>
      <c r="H671" s="2">
        <f>IFERROR(VLOOKUP(A671&amp;B671&amp;C671&amp;D671,'[1]Stock Historico - Dato Fuente I'!$B:$H,7,0),0)</f>
        <v>637.46666600000003</v>
      </c>
      <c r="I671" s="2">
        <f>F671*31/DAY(VLOOKUP(A671,Reporte_ICB_Mes_en_Curso!$A$7:$B$10,2,0))</f>
        <v>26947.454545454544</v>
      </c>
    </row>
    <row r="672" spans="1:9" x14ac:dyDescent="0.3">
      <c r="A672" t="s">
        <v>16</v>
      </c>
      <c r="B672" t="s">
        <v>46</v>
      </c>
      <c r="C672" t="s">
        <v>25</v>
      </c>
      <c r="D672" t="s">
        <v>24</v>
      </c>
      <c r="E672" s="2">
        <v>0</v>
      </c>
      <c r="F672" s="2">
        <v>8291.61</v>
      </c>
      <c r="G672" s="2">
        <f>IFERROR(VLOOKUP(A672&amp;B672&amp;C672&amp;D672,'[1]Stock Historico - Dato Fuente I'!$B:$H,6,0),0)</f>
        <v>25309.448622</v>
      </c>
      <c r="H672" s="2">
        <f>IFERROR(VLOOKUP(A672&amp;B672&amp;C672&amp;D672,'[1]Stock Historico - Dato Fuente I'!$B:$H,7,0),0)</f>
        <v>1548.2353330000001</v>
      </c>
      <c r="I672" s="2">
        <f>F672*31/DAY(VLOOKUP(A672,Reporte_ICB_Mes_en_Curso!$A$7:$B$10,2,0))</f>
        <v>25703.991000000002</v>
      </c>
    </row>
    <row r="673" spans="1:9" x14ac:dyDescent="0.3">
      <c r="A673" t="s">
        <v>4</v>
      </c>
      <c r="B673" t="s">
        <v>5</v>
      </c>
      <c r="C673" t="s">
        <v>121</v>
      </c>
      <c r="D673" t="s">
        <v>122</v>
      </c>
      <c r="E673" s="2">
        <v>7135</v>
      </c>
      <c r="F673" s="2">
        <v>0</v>
      </c>
      <c r="G673" s="2">
        <f>IFERROR(VLOOKUP(A673&amp;B673&amp;C673&amp;D673,'[1]Stock Historico - Dato Fuente I'!$B:$H,6,0),0)</f>
        <v>7044.875</v>
      </c>
      <c r="H673" s="2">
        <f>IFERROR(VLOOKUP(A673&amp;B673&amp;C673&amp;D673,'[1]Stock Historico - Dato Fuente I'!$B:$H,7,0),0)</f>
        <v>0</v>
      </c>
      <c r="I673" s="2">
        <f>F673*31/DAY(VLOOKUP(A673,Reporte_ICB_Mes_en_Curso!$A$7:$B$10,2,0))</f>
        <v>0</v>
      </c>
    </row>
    <row r="674" spans="1:9" x14ac:dyDescent="0.3">
      <c r="A674" t="s">
        <v>4</v>
      </c>
      <c r="B674" t="s">
        <v>5</v>
      </c>
      <c r="C674" t="s">
        <v>71</v>
      </c>
      <c r="D674" t="s">
        <v>37</v>
      </c>
      <c r="E674" s="2">
        <v>15144</v>
      </c>
      <c r="F674" s="2">
        <v>4312</v>
      </c>
      <c r="G674" s="2">
        <f>IFERROR(VLOOKUP(A674&amp;B674&amp;C674&amp;D674,'[1]Stock Historico - Dato Fuente I'!$B:$H,6,0),0)</f>
        <v>131577.77291599999</v>
      </c>
      <c r="H674" s="2">
        <f>IFERROR(VLOOKUP(A674&amp;B674&amp;C674&amp;D674,'[1]Stock Historico - Dato Fuente I'!$B:$H,7,0),0)</f>
        <v>721.83333300000004</v>
      </c>
      <c r="I674" s="2">
        <f>F674*31/DAY(VLOOKUP(A674,Reporte_ICB_Mes_en_Curso!$A$7:$B$10,2,0))</f>
        <v>13367.2</v>
      </c>
    </row>
    <row r="675" spans="1:9" x14ac:dyDescent="0.3">
      <c r="A675" t="s">
        <v>4</v>
      </c>
      <c r="B675" t="s">
        <v>5</v>
      </c>
      <c r="C675" t="s">
        <v>52</v>
      </c>
      <c r="D675" t="s">
        <v>7</v>
      </c>
      <c r="E675" s="2">
        <v>28735242</v>
      </c>
      <c r="F675" s="2">
        <v>14953232</v>
      </c>
      <c r="G675" s="2">
        <f>IFERROR(VLOOKUP(A675&amp;B675&amp;C675&amp;D675,'[1]Stock Historico - Dato Fuente I'!$B:$H,6,0),0)</f>
        <v>103128005.95919999</v>
      </c>
      <c r="H675" s="2">
        <f>IFERROR(VLOOKUP(A675&amp;B675&amp;C675&amp;D675,'[1]Stock Historico - Dato Fuente I'!$B:$H,7,0),0)</f>
        <v>3757004.1666660002</v>
      </c>
      <c r="I675" s="2">
        <f>F675*31/DAY(VLOOKUP(A675,Reporte_ICB_Mes_en_Curso!$A$7:$B$10,2,0))</f>
        <v>46355019.200000003</v>
      </c>
    </row>
    <row r="676" spans="1:9" x14ac:dyDescent="0.3">
      <c r="A676" t="s">
        <v>4</v>
      </c>
      <c r="B676" t="s">
        <v>53</v>
      </c>
      <c r="C676" t="s">
        <v>108</v>
      </c>
      <c r="D676" t="s">
        <v>11</v>
      </c>
      <c r="E676" s="2">
        <v>3260675</v>
      </c>
      <c r="F676" s="2">
        <v>138828</v>
      </c>
      <c r="G676" s="2">
        <f>IFERROR(VLOOKUP(A676&amp;B676&amp;C676&amp;D676,'[1]Stock Historico - Dato Fuente I'!$B:$H,6,0),0)</f>
        <v>829890.51752200001</v>
      </c>
      <c r="H676" s="2">
        <f>IFERROR(VLOOKUP(A676&amp;B676&amp;C676&amp;D676,'[1]Stock Historico - Dato Fuente I'!$B:$H,7,0),0)</f>
        <v>17133.133333000002</v>
      </c>
      <c r="I676" s="2">
        <f>F676*31/DAY(VLOOKUP(A676,Reporte_ICB_Mes_en_Curso!$A$7:$B$10,2,0))</f>
        <v>430366.8</v>
      </c>
    </row>
    <row r="677" spans="1:9" x14ac:dyDescent="0.3">
      <c r="A677" t="s">
        <v>16</v>
      </c>
      <c r="B677" t="s">
        <v>46</v>
      </c>
      <c r="C677" t="s">
        <v>13</v>
      </c>
      <c r="D677" t="s">
        <v>15</v>
      </c>
      <c r="E677" s="2">
        <v>3352262.99</v>
      </c>
      <c r="F677" s="2">
        <v>3300796.15</v>
      </c>
      <c r="G677" s="2">
        <f>IFERROR(VLOOKUP(A677&amp;B677&amp;C677&amp;D677,'[1]Stock Historico - Dato Fuente I'!$B:$H,6,0),0)</f>
        <v>8085111.6344320001</v>
      </c>
      <c r="H677" s="2">
        <f>IFERROR(VLOOKUP(A677&amp;B677&amp;C677&amp;D677,'[1]Stock Historico - Dato Fuente I'!$B:$H,7,0),0)</f>
        <v>356627.26500000001</v>
      </c>
      <c r="I677" s="2">
        <f>F677*31/DAY(VLOOKUP(A677,Reporte_ICB_Mes_en_Curso!$A$7:$B$10,2,0))</f>
        <v>10232468.064999999</v>
      </c>
    </row>
    <row r="678" spans="1:9" x14ac:dyDescent="0.3">
      <c r="A678" t="s">
        <v>21</v>
      </c>
      <c r="B678" t="s">
        <v>50</v>
      </c>
      <c r="C678" t="s">
        <v>78</v>
      </c>
      <c r="D678" t="s">
        <v>89</v>
      </c>
      <c r="E678" s="2">
        <v>16461422</v>
      </c>
      <c r="F678" s="2">
        <v>4948090</v>
      </c>
      <c r="G678" s="2">
        <f>IFERROR(VLOOKUP(A678&amp;B678&amp;C678&amp;D678,'[1]Stock Historico - Dato Fuente I'!$B:$H,6,0),0)</f>
        <v>4889146.5252170004</v>
      </c>
      <c r="H678" s="2">
        <f>IFERROR(VLOOKUP(A678&amp;B678&amp;C678&amp;D678,'[1]Stock Historico - Dato Fuente I'!$B:$H,7,0),0)</f>
        <v>677022.7</v>
      </c>
      <c r="I678" s="2">
        <f>F678*31/DAY(VLOOKUP(A678,Reporte_ICB_Mes_en_Curso!$A$7:$B$10,2,0))</f>
        <v>13944617.272727273</v>
      </c>
    </row>
    <row r="679" spans="1:9" x14ac:dyDescent="0.3">
      <c r="A679" t="s">
        <v>21</v>
      </c>
      <c r="B679" t="s">
        <v>22</v>
      </c>
      <c r="C679" t="s">
        <v>87</v>
      </c>
      <c r="D679" t="s">
        <v>37</v>
      </c>
      <c r="E679" s="2">
        <v>1968408</v>
      </c>
      <c r="F679" s="2">
        <v>2071394</v>
      </c>
      <c r="G679" s="2">
        <f>IFERROR(VLOOKUP(A679&amp;B679&amp;C679&amp;D679,'[1]Stock Historico - Dato Fuente I'!$B:$H,6,0),0)</f>
        <v>8707848.4909000006</v>
      </c>
      <c r="H679" s="2">
        <f>IFERROR(VLOOKUP(A679&amp;B679&amp;C679&amp;D679,'[1]Stock Historico - Dato Fuente I'!$B:$H,7,0),0)</f>
        <v>316536.7</v>
      </c>
      <c r="I679" s="2">
        <f>F679*31/DAY(VLOOKUP(A679,Reporte_ICB_Mes_en_Curso!$A$7:$B$10,2,0))</f>
        <v>5837564.9090909092</v>
      </c>
    </row>
    <row r="680" spans="1:9" x14ac:dyDescent="0.3">
      <c r="A680" t="s">
        <v>21</v>
      </c>
      <c r="B680" t="s">
        <v>30</v>
      </c>
      <c r="C680" t="s">
        <v>102</v>
      </c>
      <c r="D680" t="s">
        <v>89</v>
      </c>
      <c r="E680" s="2">
        <v>890188</v>
      </c>
      <c r="F680" s="2">
        <v>1443034</v>
      </c>
      <c r="G680" s="2">
        <f>IFERROR(VLOOKUP(A680&amp;B680&amp;C680&amp;D680,'[1]Stock Historico - Dato Fuente I'!$B:$H,6,0),0)</f>
        <v>3313520.8422400001</v>
      </c>
      <c r="H680" s="2">
        <f>IFERROR(VLOOKUP(A680&amp;B680&amp;C680&amp;D680,'[1]Stock Historico - Dato Fuente I'!$B:$H,7,0),0)</f>
        <v>123870.39999999999</v>
      </c>
      <c r="I680" s="2">
        <f>F680*31/DAY(VLOOKUP(A680,Reporte_ICB_Mes_en_Curso!$A$7:$B$10,2,0))</f>
        <v>4066732.1818181816</v>
      </c>
    </row>
    <row r="681" spans="1:9" x14ac:dyDescent="0.3">
      <c r="A681" t="s">
        <v>21</v>
      </c>
      <c r="B681" t="s">
        <v>42</v>
      </c>
      <c r="C681" t="s">
        <v>31</v>
      </c>
      <c r="D681" t="s">
        <v>32</v>
      </c>
      <c r="E681" s="2">
        <v>582500</v>
      </c>
      <c r="F681" s="2">
        <v>755178</v>
      </c>
      <c r="G681" s="2">
        <f>IFERROR(VLOOKUP(A681&amp;B681&amp;C681&amp;D681,'[1]Stock Historico - Dato Fuente I'!$B:$H,6,0),0)</f>
        <v>3439160</v>
      </c>
      <c r="H681" s="2">
        <f>IFERROR(VLOOKUP(A681&amp;B681&amp;C681&amp;D681,'[1]Stock Historico - Dato Fuente I'!$B:$H,7,0),0)</f>
        <v>106209.4</v>
      </c>
      <c r="I681" s="2">
        <f>F681*31/DAY(VLOOKUP(A681,Reporte_ICB_Mes_en_Curso!$A$7:$B$10,2,0))</f>
        <v>2128228.9090909092</v>
      </c>
    </row>
    <row r="682" spans="1:9" x14ac:dyDescent="0.3">
      <c r="A682" t="s">
        <v>4</v>
      </c>
      <c r="B682" t="s">
        <v>12</v>
      </c>
      <c r="C682" t="s">
        <v>47</v>
      </c>
      <c r="D682" t="s">
        <v>15</v>
      </c>
      <c r="E682" s="2">
        <v>773940</v>
      </c>
      <c r="F682" s="2">
        <v>1303818</v>
      </c>
      <c r="G682" s="2">
        <f>IFERROR(VLOOKUP(A682&amp;B682&amp;C682&amp;D682,'[1]Stock Historico - Dato Fuente I'!$B:$H,6,0),0)</f>
        <v>8665146.8561010007</v>
      </c>
      <c r="H682" s="2">
        <f>IFERROR(VLOOKUP(A682&amp;B682&amp;C682&amp;D682,'[1]Stock Historico - Dato Fuente I'!$B:$H,7,0),0)</f>
        <v>124122.93333299999</v>
      </c>
      <c r="I682" s="2">
        <f>F682*31/DAY(VLOOKUP(A682,Reporte_ICB_Mes_en_Curso!$A$7:$B$10,2,0))</f>
        <v>4041835.8</v>
      </c>
    </row>
    <row r="683" spans="1:9" x14ac:dyDescent="0.3">
      <c r="A683" t="s">
        <v>16</v>
      </c>
      <c r="B683" t="s">
        <v>46</v>
      </c>
      <c r="C683" t="s">
        <v>36</v>
      </c>
      <c r="D683" t="s">
        <v>49</v>
      </c>
      <c r="E683" s="2">
        <v>0</v>
      </c>
      <c r="F683" s="2">
        <v>5573754.4199999999</v>
      </c>
      <c r="G683" s="2">
        <f>IFERROR(VLOOKUP(A683&amp;B683&amp;C683&amp;D683,'[1]Stock Historico - Dato Fuente I'!$B:$H,6,0),0)</f>
        <v>12989304.231711</v>
      </c>
      <c r="H683" s="2">
        <f>IFERROR(VLOOKUP(A683&amp;B683&amp;C683&amp;D683,'[1]Stock Historico - Dato Fuente I'!$B:$H,7,0),0)</f>
        <v>667560.28566599998</v>
      </c>
      <c r="I683" s="2">
        <f>F683*31/DAY(VLOOKUP(A683,Reporte_ICB_Mes_en_Curso!$A$7:$B$10,2,0))</f>
        <v>17278638.702</v>
      </c>
    </row>
    <row r="684" spans="1:9" x14ac:dyDescent="0.3">
      <c r="A684" t="s">
        <v>16</v>
      </c>
      <c r="B684" t="s">
        <v>46</v>
      </c>
      <c r="C684" t="s">
        <v>110</v>
      </c>
      <c r="D684" t="s">
        <v>9</v>
      </c>
      <c r="E684" s="2">
        <v>0</v>
      </c>
      <c r="F684" s="2">
        <v>2758411.01</v>
      </c>
      <c r="G684" s="2">
        <f>IFERROR(VLOOKUP(A684&amp;B684&amp;C684&amp;D684,'[1]Stock Historico - Dato Fuente I'!$B:$H,6,0),0)</f>
        <v>4761041.1868209997</v>
      </c>
      <c r="H684" s="2">
        <f>IFERROR(VLOOKUP(A684&amp;B684&amp;C684&amp;D684,'[1]Stock Historico - Dato Fuente I'!$B:$H,7,0),0)</f>
        <v>426795.88799999998</v>
      </c>
      <c r="I684" s="2">
        <f>F684*31/DAY(VLOOKUP(A684,Reporte_ICB_Mes_en_Curso!$A$7:$B$10,2,0))</f>
        <v>8551074.1309999991</v>
      </c>
    </row>
    <row r="685" spans="1:9" x14ac:dyDescent="0.3">
      <c r="A685" t="s">
        <v>4</v>
      </c>
      <c r="B685" t="s">
        <v>5</v>
      </c>
      <c r="C685" t="s">
        <v>61</v>
      </c>
      <c r="D685" t="s">
        <v>62</v>
      </c>
      <c r="E685" s="2">
        <v>5012622</v>
      </c>
      <c r="F685" s="2">
        <v>928952</v>
      </c>
      <c r="G685" s="2">
        <f>IFERROR(VLOOKUP(A685&amp;B685&amp;C685&amp;D685,'[1]Stock Historico - Dato Fuente I'!$B:$H,6,0),0)</f>
        <v>2641370.1236200002</v>
      </c>
      <c r="H685" s="2">
        <f>IFERROR(VLOOKUP(A685&amp;B685&amp;C685&amp;D685,'[1]Stock Historico - Dato Fuente I'!$B:$H,7,0),0)</f>
        <v>96436.033332999999</v>
      </c>
      <c r="I685" s="2">
        <f>F685*31/DAY(VLOOKUP(A685,Reporte_ICB_Mes_en_Curso!$A$7:$B$10,2,0))</f>
        <v>2879751.2</v>
      </c>
    </row>
    <row r="686" spans="1:9" x14ac:dyDescent="0.3">
      <c r="A686" t="s">
        <v>16</v>
      </c>
      <c r="B686" t="s">
        <v>17</v>
      </c>
      <c r="C686" t="s">
        <v>56</v>
      </c>
      <c r="D686" t="s">
        <v>11</v>
      </c>
      <c r="E686" s="2">
        <v>8705467.8000000007</v>
      </c>
      <c r="F686" s="2">
        <v>5845546.21</v>
      </c>
      <c r="G686" s="2">
        <f>IFERROR(VLOOKUP(A686&amp;B686&amp;C686&amp;D686,'[1]Stock Historico - Dato Fuente I'!$B:$H,6,0),0)</f>
        <v>19555958.807626002</v>
      </c>
      <c r="H686" s="2">
        <f>IFERROR(VLOOKUP(A686&amp;B686&amp;C686&amp;D686,'[1]Stock Historico - Dato Fuente I'!$B:$H,7,0),0)</f>
        <v>1306570.2276659999</v>
      </c>
      <c r="I686" s="2">
        <f>F686*31/DAY(VLOOKUP(A686,Reporte_ICB_Mes_en_Curso!$A$7:$B$10,2,0))</f>
        <v>18121193.250999998</v>
      </c>
    </row>
    <row r="687" spans="1:9" x14ac:dyDescent="0.3">
      <c r="A687" t="s">
        <v>16</v>
      </c>
      <c r="B687" t="s">
        <v>17</v>
      </c>
      <c r="C687" t="s">
        <v>87</v>
      </c>
      <c r="D687" t="s">
        <v>37</v>
      </c>
      <c r="E687" s="2">
        <v>246554.68</v>
      </c>
      <c r="F687" s="2">
        <v>113670.88</v>
      </c>
      <c r="G687" s="2">
        <f>IFERROR(VLOOKUP(A687&amp;B687&amp;C687&amp;D687,'[1]Stock Historico - Dato Fuente I'!$B:$H,6,0),0)</f>
        <v>1092063.1840649999</v>
      </c>
      <c r="H687" s="2">
        <f>IFERROR(VLOOKUP(A687&amp;B687&amp;C687&amp;D687,'[1]Stock Historico - Dato Fuente I'!$B:$H,7,0),0)</f>
        <v>31628.423332999999</v>
      </c>
      <c r="I687" s="2">
        <f>F687*31/DAY(VLOOKUP(A687,Reporte_ICB_Mes_en_Curso!$A$7:$B$10,2,0))</f>
        <v>352379.728</v>
      </c>
    </row>
    <row r="688" spans="1:9" x14ac:dyDescent="0.3">
      <c r="A688" t="s">
        <v>16</v>
      </c>
      <c r="B688" t="s">
        <v>46</v>
      </c>
      <c r="C688" t="s">
        <v>75</v>
      </c>
      <c r="D688" t="s">
        <v>75</v>
      </c>
      <c r="E688" s="2">
        <v>5049996.09</v>
      </c>
      <c r="F688" s="2">
        <v>9531107.1699999999</v>
      </c>
      <c r="G688" s="2">
        <f>IFERROR(VLOOKUP(A688&amp;B688&amp;C688&amp;D688,'[1]Stock Historico - Dato Fuente I'!$B:$H,6,0),0)</f>
        <v>10036185.477430001</v>
      </c>
      <c r="H688" s="2">
        <f>IFERROR(VLOOKUP(A688&amp;B688&amp;C688&amp;D688,'[1]Stock Historico - Dato Fuente I'!$B:$H,7,0),0)</f>
        <v>965688.14599999995</v>
      </c>
      <c r="I688" s="2">
        <f>F688*31/DAY(VLOOKUP(A688,Reporte_ICB_Mes_en_Curso!$A$7:$B$10,2,0))</f>
        <v>29546432.226999998</v>
      </c>
    </row>
    <row r="689" spans="1:9" x14ac:dyDescent="0.3">
      <c r="A689" t="s">
        <v>16</v>
      </c>
      <c r="B689" t="s">
        <v>46</v>
      </c>
      <c r="C689" t="s">
        <v>31</v>
      </c>
      <c r="D689" t="s">
        <v>15</v>
      </c>
      <c r="E689" s="2">
        <v>5005260.25</v>
      </c>
      <c r="F689" s="2">
        <v>5945078.4500000002</v>
      </c>
      <c r="G689" s="2">
        <f>IFERROR(VLOOKUP(A689&amp;B689&amp;C689&amp;D689,'[1]Stock Historico - Dato Fuente I'!$B:$H,6,0),0)</f>
        <v>12852425.583423</v>
      </c>
      <c r="H689" s="2">
        <f>IFERROR(VLOOKUP(A689&amp;B689&amp;C689&amp;D689,'[1]Stock Historico - Dato Fuente I'!$B:$H,7,0),0)</f>
        <v>628447.31866600004</v>
      </c>
      <c r="I689" s="2">
        <f>F689*31/DAY(VLOOKUP(A689,Reporte_ICB_Mes_en_Curso!$A$7:$B$10,2,0))</f>
        <v>18429743.195</v>
      </c>
    </row>
    <row r="690" spans="1:9" x14ac:dyDescent="0.3">
      <c r="A690" t="s">
        <v>40</v>
      </c>
      <c r="B690" t="s">
        <v>40</v>
      </c>
      <c r="C690" t="s">
        <v>80</v>
      </c>
      <c r="D690" t="s">
        <v>27</v>
      </c>
      <c r="E690" s="2">
        <v>406033.54848</v>
      </c>
      <c r="F690" s="2">
        <v>1055588.906736</v>
      </c>
      <c r="G690" s="2">
        <f>IFERROR(VLOOKUP(A690&amp;B690&amp;C690&amp;D690,'[1]Stock Historico - Dato Fuente I'!$B:$H,6,0),0)</f>
        <v>9259527.9302399997</v>
      </c>
      <c r="H690" s="2">
        <f>IFERROR(VLOOKUP(A690&amp;B690&amp;C690&amp;D690,'[1]Stock Historico - Dato Fuente I'!$B:$H,7,0),0)</f>
        <v>93932.141833000001</v>
      </c>
      <c r="I690" s="2">
        <f>F690*31/DAY(VLOOKUP(A690,Reporte_ICB_Mes_en_Curso!$A$7:$B$10,2,0))</f>
        <v>2974841.4644378182</v>
      </c>
    </row>
    <row r="691" spans="1:9" x14ac:dyDescent="0.3">
      <c r="A691" t="s">
        <v>4</v>
      </c>
      <c r="B691" t="s">
        <v>12</v>
      </c>
      <c r="C691" t="s">
        <v>31</v>
      </c>
      <c r="D691" t="s">
        <v>32</v>
      </c>
      <c r="E691" s="2">
        <v>4562107</v>
      </c>
      <c r="F691" s="2">
        <v>4950989</v>
      </c>
      <c r="G691" s="2">
        <f>IFERROR(VLOOKUP(A691&amp;B691&amp;C691&amp;D691,'[1]Stock Historico - Dato Fuente I'!$B:$H,6,0),0)</f>
        <v>11285243.652579</v>
      </c>
      <c r="H691" s="2">
        <f>IFERROR(VLOOKUP(A691&amp;B691&amp;C691&amp;D691,'[1]Stock Historico - Dato Fuente I'!$B:$H,7,0),0)</f>
        <v>626526.76666600001</v>
      </c>
      <c r="I691" s="2">
        <f>F691*31/DAY(VLOOKUP(A691,Reporte_ICB_Mes_en_Curso!$A$7:$B$10,2,0))</f>
        <v>15348065.9</v>
      </c>
    </row>
    <row r="692" spans="1:9" x14ac:dyDescent="0.3">
      <c r="A692" t="s">
        <v>21</v>
      </c>
      <c r="B692" t="s">
        <v>38</v>
      </c>
      <c r="C692" t="s">
        <v>56</v>
      </c>
      <c r="D692" t="s">
        <v>11</v>
      </c>
      <c r="E692" s="2">
        <v>71941</v>
      </c>
      <c r="F692" s="2">
        <v>41008</v>
      </c>
      <c r="G692" s="2">
        <f>IFERROR(VLOOKUP(A692&amp;B692&amp;C692&amp;D692,'[1]Stock Historico - Dato Fuente I'!$B:$H,6,0),0)</f>
        <v>671506</v>
      </c>
      <c r="H692" s="2">
        <f>IFERROR(VLOOKUP(A692&amp;B692&amp;C692&amp;D692,'[1]Stock Historico - Dato Fuente I'!$B:$H,7,0),0)</f>
        <v>8955.1</v>
      </c>
      <c r="I692" s="2">
        <f>F692*31/DAY(VLOOKUP(A692,Reporte_ICB_Mes_en_Curso!$A$7:$B$10,2,0))</f>
        <v>115568</v>
      </c>
    </row>
    <row r="693" spans="1:9" x14ac:dyDescent="0.3">
      <c r="A693" t="s">
        <v>21</v>
      </c>
      <c r="B693" t="s">
        <v>38</v>
      </c>
      <c r="C693" t="s">
        <v>110</v>
      </c>
      <c r="D693" t="s">
        <v>15</v>
      </c>
      <c r="E693" s="2">
        <v>1882044</v>
      </c>
      <c r="F693" s="2">
        <v>2695532</v>
      </c>
      <c r="G693" s="2">
        <f>IFERROR(VLOOKUP(A693&amp;B693&amp;C693&amp;D693,'[1]Stock Historico - Dato Fuente I'!$B:$H,6,0),0)</f>
        <v>3791422.0272240001</v>
      </c>
      <c r="H693" s="2">
        <f>IFERROR(VLOOKUP(A693&amp;B693&amp;C693&amp;D693,'[1]Stock Historico - Dato Fuente I'!$B:$H,7,0),0)</f>
        <v>312034.8</v>
      </c>
      <c r="I693" s="2">
        <f>F693*31/DAY(VLOOKUP(A693,Reporte_ICB_Mes_en_Curso!$A$7:$B$10,2,0))</f>
        <v>7596499.2727272725</v>
      </c>
    </row>
    <row r="694" spans="1:9" x14ac:dyDescent="0.3">
      <c r="A694" t="s">
        <v>21</v>
      </c>
      <c r="B694" t="s">
        <v>50</v>
      </c>
      <c r="C694" t="s">
        <v>110</v>
      </c>
      <c r="D694" t="s">
        <v>15</v>
      </c>
      <c r="E694" s="2">
        <v>1906380</v>
      </c>
      <c r="F694" s="2">
        <v>2370907</v>
      </c>
      <c r="G694" s="2">
        <f>IFERROR(VLOOKUP(A694&amp;B694&amp;C694&amp;D694,'[1]Stock Historico - Dato Fuente I'!$B:$H,6,0),0)</f>
        <v>5794537.5118800001</v>
      </c>
      <c r="H694" s="2">
        <f>IFERROR(VLOOKUP(A694&amp;B694&amp;C694&amp;D694,'[1]Stock Historico - Dato Fuente I'!$B:$H,7,0),0)</f>
        <v>282625.13333300001</v>
      </c>
      <c r="I694" s="2">
        <f>F694*31/DAY(VLOOKUP(A694,Reporte_ICB_Mes_en_Curso!$A$7:$B$10,2,0))</f>
        <v>6681647</v>
      </c>
    </row>
    <row r="695" spans="1:9" x14ac:dyDescent="0.3">
      <c r="A695" t="s">
        <v>21</v>
      </c>
      <c r="B695" t="s">
        <v>50</v>
      </c>
      <c r="C695" t="s">
        <v>85</v>
      </c>
      <c r="D695" t="s">
        <v>32</v>
      </c>
      <c r="E695" s="2">
        <v>225027</v>
      </c>
      <c r="F695" s="2">
        <v>976275</v>
      </c>
      <c r="G695" s="2">
        <f>IFERROR(VLOOKUP(A695&amp;B695&amp;C695&amp;D695,'[1]Stock Historico - Dato Fuente I'!$B:$H,6,0),0)</f>
        <v>4223096.1141600003</v>
      </c>
      <c r="H695" s="2">
        <f>IFERROR(VLOOKUP(A695&amp;B695&amp;C695&amp;D695,'[1]Stock Historico - Dato Fuente I'!$B:$H,7,0),0)</f>
        <v>82698.333333000002</v>
      </c>
      <c r="I695" s="2">
        <f>F695*31/DAY(VLOOKUP(A695,Reporte_ICB_Mes_en_Curso!$A$7:$B$10,2,0))</f>
        <v>2751320.4545454546</v>
      </c>
    </row>
    <row r="696" spans="1:9" x14ac:dyDescent="0.3">
      <c r="A696" t="s">
        <v>21</v>
      </c>
      <c r="B696" t="s">
        <v>30</v>
      </c>
      <c r="C696" t="s">
        <v>85</v>
      </c>
      <c r="D696" t="s">
        <v>32</v>
      </c>
      <c r="E696" s="2">
        <v>59220</v>
      </c>
      <c r="F696" s="2">
        <v>784965</v>
      </c>
      <c r="G696" s="2">
        <f>IFERROR(VLOOKUP(A696&amp;B696&amp;C696&amp;D696,'[1]Stock Historico - Dato Fuente I'!$B:$H,6,0),0)</f>
        <v>1698714.9564</v>
      </c>
      <c r="H696" s="2">
        <f>IFERROR(VLOOKUP(A696&amp;B696&amp;C696&amp;D696,'[1]Stock Historico - Dato Fuente I'!$B:$H,7,0),0)</f>
        <v>68773</v>
      </c>
      <c r="I696" s="2">
        <f>F696*31/DAY(VLOOKUP(A696,Reporte_ICB_Mes_en_Curso!$A$7:$B$10,2,0))</f>
        <v>2212174.0909090908</v>
      </c>
    </row>
    <row r="697" spans="1:9" x14ac:dyDescent="0.3">
      <c r="A697" t="s">
        <v>21</v>
      </c>
      <c r="B697" t="s">
        <v>50</v>
      </c>
      <c r="C697" t="s">
        <v>108</v>
      </c>
      <c r="D697" t="s">
        <v>11</v>
      </c>
      <c r="E697" s="2">
        <v>3031092</v>
      </c>
      <c r="F697" s="2">
        <v>2772072</v>
      </c>
      <c r="G697" s="2">
        <f>IFERROR(VLOOKUP(A697&amp;B697&amp;C697&amp;D697,'[1]Stock Historico - Dato Fuente I'!$B:$H,6,0),0)</f>
        <v>5957711.3818560001</v>
      </c>
      <c r="H697" s="2">
        <f>IFERROR(VLOOKUP(A697&amp;B697&amp;C697&amp;D697,'[1]Stock Historico - Dato Fuente I'!$B:$H,7,0),0)</f>
        <v>315951.59999999998</v>
      </c>
      <c r="I697" s="2">
        <f>F697*31/DAY(VLOOKUP(A697,Reporte_ICB_Mes_en_Curso!$A$7:$B$10,2,0))</f>
        <v>7812202.9090909092</v>
      </c>
    </row>
    <row r="698" spans="1:9" x14ac:dyDescent="0.3">
      <c r="A698" t="s">
        <v>21</v>
      </c>
      <c r="B698" t="s">
        <v>42</v>
      </c>
      <c r="C698" t="s">
        <v>52</v>
      </c>
      <c r="D698" t="s">
        <v>7</v>
      </c>
      <c r="E698" s="2">
        <v>375494</v>
      </c>
      <c r="F698" s="2">
        <v>584993</v>
      </c>
      <c r="G698" s="2">
        <f>IFERROR(VLOOKUP(A698&amp;B698&amp;C698&amp;D698,'[1]Stock Historico - Dato Fuente I'!$B:$H,6,0),0)</f>
        <v>23919898.979927</v>
      </c>
      <c r="H698" s="2">
        <f>IFERROR(VLOOKUP(A698&amp;B698&amp;C698&amp;D698,'[1]Stock Historico - Dato Fuente I'!$B:$H,7,0),0)</f>
        <v>51711.833333000002</v>
      </c>
      <c r="I698" s="2">
        <f>F698*31/DAY(VLOOKUP(A698,Reporte_ICB_Mes_en_Curso!$A$7:$B$10,2,0))</f>
        <v>1648616.6363636365</v>
      </c>
    </row>
    <row r="699" spans="1:9" x14ac:dyDescent="0.3">
      <c r="A699" t="s">
        <v>40</v>
      </c>
      <c r="B699" t="s">
        <v>40</v>
      </c>
      <c r="C699" t="s">
        <v>64</v>
      </c>
      <c r="D699" t="s">
        <v>37</v>
      </c>
      <c r="E699" s="2">
        <v>853058.68703999999</v>
      </c>
      <c r="F699" s="2">
        <v>782762.05963200005</v>
      </c>
      <c r="G699" s="2">
        <f>IFERROR(VLOOKUP(A699&amp;B699&amp;C699&amp;D699,'[1]Stock Historico - Dato Fuente I'!$B:$H,6,0),0)</f>
        <v>4709421.9903779998</v>
      </c>
      <c r="H699" s="2">
        <f>IFERROR(VLOOKUP(A699&amp;B699&amp;C699&amp;D699,'[1]Stock Historico - Dato Fuente I'!$B:$H,7,0),0)</f>
        <v>88436.428427000006</v>
      </c>
      <c r="I699" s="2">
        <f>F699*31/DAY(VLOOKUP(A699,Reporte_ICB_Mes_en_Curso!$A$7:$B$10,2,0))</f>
        <v>2205965.8044174546</v>
      </c>
    </row>
    <row r="700" spans="1:9" x14ac:dyDescent="0.3">
      <c r="A700" t="s">
        <v>4</v>
      </c>
      <c r="B700" t="s">
        <v>12</v>
      </c>
      <c r="C700" t="s">
        <v>61</v>
      </c>
      <c r="D700" t="s">
        <v>62</v>
      </c>
      <c r="E700" s="2">
        <v>0</v>
      </c>
      <c r="F700" s="2">
        <v>329116</v>
      </c>
      <c r="G700" s="2">
        <f>IFERROR(VLOOKUP(A700&amp;B700&amp;C700&amp;D700,'[1]Stock Historico - Dato Fuente I'!$B:$H,6,0),0)</f>
        <v>1053982.535252</v>
      </c>
      <c r="H700" s="2">
        <f>IFERROR(VLOOKUP(A700&amp;B700&amp;C700&amp;D700,'[1]Stock Historico - Dato Fuente I'!$B:$H,7,0),0)</f>
        <v>38886.466666</v>
      </c>
      <c r="I700" s="2">
        <f>F700*31/DAY(VLOOKUP(A700,Reporte_ICB_Mes_en_Curso!$A$7:$B$10,2,0))</f>
        <v>1020259.6</v>
      </c>
    </row>
    <row r="701" spans="1:9" x14ac:dyDescent="0.3">
      <c r="A701" t="s">
        <v>21</v>
      </c>
      <c r="B701" t="s">
        <v>42</v>
      </c>
      <c r="C701" t="s">
        <v>59</v>
      </c>
      <c r="D701" t="s">
        <v>32</v>
      </c>
      <c r="E701" s="2">
        <v>657000</v>
      </c>
      <c r="F701" s="2">
        <v>804835</v>
      </c>
      <c r="G701" s="2">
        <f>IFERROR(VLOOKUP(A701&amp;B701&amp;C701&amp;D701,'[1]Stock Historico - Dato Fuente I'!$B:$H,6,0),0)</f>
        <v>1316309.9997179999</v>
      </c>
      <c r="H701" s="2">
        <f>IFERROR(VLOOKUP(A701&amp;B701&amp;C701&amp;D701,'[1]Stock Historico - Dato Fuente I'!$B:$H,7,0),0)</f>
        <v>86783.133333000005</v>
      </c>
      <c r="I701" s="2">
        <f>F701*31/DAY(VLOOKUP(A701,Reporte_ICB_Mes_en_Curso!$A$7:$B$10,2,0))</f>
        <v>2268171.3636363638</v>
      </c>
    </row>
    <row r="702" spans="1:9" x14ac:dyDescent="0.3">
      <c r="A702" t="s">
        <v>4</v>
      </c>
      <c r="B702" t="s">
        <v>53</v>
      </c>
      <c r="C702" t="s">
        <v>18</v>
      </c>
      <c r="D702" t="s">
        <v>9</v>
      </c>
      <c r="E702" s="2">
        <v>7391780</v>
      </c>
      <c r="F702" s="2">
        <v>4837732</v>
      </c>
      <c r="G702" s="2">
        <f>IFERROR(VLOOKUP(A702&amp;B702&amp;C702&amp;D702,'[1]Stock Historico - Dato Fuente I'!$B:$H,6,0),0)</f>
        <v>8136623.7315720003</v>
      </c>
      <c r="H702" s="2">
        <f>IFERROR(VLOOKUP(A702&amp;B702&amp;C702&amp;D702,'[1]Stock Historico - Dato Fuente I'!$B:$H,7,0),0)</f>
        <v>470714.73333299998</v>
      </c>
      <c r="I702" s="2">
        <f>F702*31/DAY(VLOOKUP(A702,Reporte_ICB_Mes_en_Curso!$A$7:$B$10,2,0))</f>
        <v>14996969.199999999</v>
      </c>
    </row>
    <row r="703" spans="1:9" x14ac:dyDescent="0.3">
      <c r="A703" t="s">
        <v>16</v>
      </c>
      <c r="B703" t="s">
        <v>17</v>
      </c>
      <c r="C703" t="s">
        <v>67</v>
      </c>
      <c r="D703" t="s">
        <v>11</v>
      </c>
      <c r="E703" s="2">
        <v>8827288.7400000002</v>
      </c>
      <c r="F703" s="2">
        <v>5937628.7999999998</v>
      </c>
      <c r="G703" s="2">
        <f>IFERROR(VLOOKUP(A703&amp;B703&amp;C703&amp;D703,'[1]Stock Historico - Dato Fuente I'!$B:$H,6,0),0)</f>
        <v>12271943.534151001</v>
      </c>
      <c r="H703" s="2">
        <f>IFERROR(VLOOKUP(A703&amp;B703&amp;C703&amp;D703,'[1]Stock Historico - Dato Fuente I'!$B:$H,7,0),0)</f>
        <v>1014012.977</v>
      </c>
      <c r="I703" s="2">
        <f>F703*31/DAY(VLOOKUP(A703,Reporte_ICB_Mes_en_Curso!$A$7:$B$10,2,0))</f>
        <v>18406649.279999997</v>
      </c>
    </row>
    <row r="704" spans="1:9" x14ac:dyDescent="0.3">
      <c r="A704" t="s">
        <v>21</v>
      </c>
      <c r="B704" t="s">
        <v>38</v>
      </c>
      <c r="C704" t="s">
        <v>87</v>
      </c>
      <c r="D704" t="s">
        <v>37</v>
      </c>
      <c r="E704" s="2">
        <v>223612</v>
      </c>
      <c r="F704" s="2">
        <v>187861</v>
      </c>
      <c r="G704" s="2">
        <f>IFERROR(VLOOKUP(A704&amp;B704&amp;C704&amp;D704,'[1]Stock Historico - Dato Fuente I'!$B:$H,6,0),0)</f>
        <v>1592232.9950000001</v>
      </c>
      <c r="H704" s="2">
        <f>IFERROR(VLOOKUP(A704&amp;B704&amp;C704&amp;D704,'[1]Stock Historico - Dato Fuente I'!$B:$H,7,0),0)</f>
        <v>49400.4</v>
      </c>
      <c r="I704" s="2">
        <f>F704*31/DAY(VLOOKUP(A704,Reporte_ICB_Mes_en_Curso!$A$7:$B$10,2,0))</f>
        <v>529426.45454545459</v>
      </c>
    </row>
    <row r="705" spans="1:9" x14ac:dyDescent="0.3">
      <c r="A705" t="s">
        <v>4</v>
      </c>
      <c r="B705" t="s">
        <v>12</v>
      </c>
      <c r="C705" t="s">
        <v>59</v>
      </c>
      <c r="D705" t="s">
        <v>32</v>
      </c>
      <c r="E705" s="2">
        <v>0</v>
      </c>
      <c r="F705" s="2">
        <v>2911597</v>
      </c>
      <c r="G705" s="2">
        <f>IFERROR(VLOOKUP(A705&amp;B705&amp;C705&amp;D705,'[1]Stock Historico - Dato Fuente I'!$B:$H,6,0),0)</f>
        <v>9160212.7952299993</v>
      </c>
      <c r="H705" s="2">
        <f>IFERROR(VLOOKUP(A705&amp;B705&amp;C705&amp;D705,'[1]Stock Historico - Dato Fuente I'!$B:$H,7,0),0)</f>
        <v>276236.90000000002</v>
      </c>
      <c r="I705" s="2">
        <f>F705*31/DAY(VLOOKUP(A705,Reporte_ICB_Mes_en_Curso!$A$7:$B$10,2,0))</f>
        <v>9025950.6999999993</v>
      </c>
    </row>
    <row r="706" spans="1:9" x14ac:dyDescent="0.3">
      <c r="A706" t="s">
        <v>16</v>
      </c>
      <c r="B706" t="s">
        <v>17</v>
      </c>
      <c r="C706" t="s">
        <v>96</v>
      </c>
      <c r="D706" t="s">
        <v>11</v>
      </c>
      <c r="E706" s="2">
        <v>1782603.18</v>
      </c>
      <c r="F706" s="2">
        <v>1614431.65</v>
      </c>
      <c r="G706" s="2">
        <f>IFERROR(VLOOKUP(A706&amp;B706&amp;C706&amp;D706,'[1]Stock Historico - Dato Fuente I'!$B:$H,6,0),0)</f>
        <v>3019419.5176019999</v>
      </c>
      <c r="H706" s="2">
        <f>IFERROR(VLOOKUP(A706&amp;B706&amp;C706&amp;D706,'[1]Stock Historico - Dato Fuente I'!$B:$H,7,0),0)</f>
        <v>156351.82566599999</v>
      </c>
      <c r="I706" s="2">
        <f>F706*31/DAY(VLOOKUP(A706,Reporte_ICB_Mes_en_Curso!$A$7:$B$10,2,0))</f>
        <v>5004738.1150000002</v>
      </c>
    </row>
    <row r="707" spans="1:9" x14ac:dyDescent="0.3">
      <c r="A707" t="s">
        <v>21</v>
      </c>
      <c r="B707" t="s">
        <v>21</v>
      </c>
      <c r="C707" t="s">
        <v>8</v>
      </c>
      <c r="D707" t="s">
        <v>62</v>
      </c>
      <c r="E707" s="2">
        <v>0</v>
      </c>
      <c r="F707" s="2">
        <v>15192</v>
      </c>
      <c r="G707" s="2">
        <f>IFERROR(VLOOKUP(A707&amp;B707&amp;C707&amp;D707,'[1]Stock Historico - Dato Fuente I'!$B:$H,6,0),0)</f>
        <v>43813.167176000003</v>
      </c>
      <c r="H707" s="2">
        <f>IFERROR(VLOOKUP(A707&amp;B707&amp;C707&amp;D707,'[1]Stock Historico - Dato Fuente I'!$B:$H,7,0),0)</f>
        <v>1202.7</v>
      </c>
      <c r="I707" s="2">
        <f>F707*31/DAY(VLOOKUP(A707,Reporte_ICB_Mes_en_Curso!$A$7:$B$10,2,0))</f>
        <v>42813.818181818184</v>
      </c>
    </row>
    <row r="708" spans="1:9" x14ac:dyDescent="0.3">
      <c r="A708" t="s">
        <v>21</v>
      </c>
      <c r="B708" t="s">
        <v>21</v>
      </c>
      <c r="C708" t="s">
        <v>33</v>
      </c>
      <c r="D708" t="s">
        <v>62</v>
      </c>
      <c r="E708" s="2">
        <v>0</v>
      </c>
      <c r="F708" s="2">
        <v>66732</v>
      </c>
      <c r="G708" s="2">
        <f>IFERROR(VLOOKUP(A708&amp;B708&amp;C708&amp;D708,'[1]Stock Historico - Dato Fuente I'!$B:$H,6,0),0)</f>
        <v>156686.104188</v>
      </c>
      <c r="H708" s="2">
        <f>IFERROR(VLOOKUP(A708&amp;B708&amp;C708&amp;D708,'[1]Stock Historico - Dato Fuente I'!$B:$H,7,0),0)</f>
        <v>5513.1</v>
      </c>
      <c r="I708" s="2">
        <f>F708*31/DAY(VLOOKUP(A708,Reporte_ICB_Mes_en_Curso!$A$7:$B$10,2,0))</f>
        <v>188062.90909090909</v>
      </c>
    </row>
    <row r="709" spans="1:9" x14ac:dyDescent="0.3">
      <c r="A709" t="s">
        <v>21</v>
      </c>
      <c r="B709" t="s">
        <v>50</v>
      </c>
      <c r="C709" t="s">
        <v>61</v>
      </c>
      <c r="D709" t="s">
        <v>32</v>
      </c>
      <c r="E709" s="2">
        <v>0</v>
      </c>
      <c r="F709" s="2">
        <v>82314</v>
      </c>
      <c r="G709" s="2">
        <f>IFERROR(VLOOKUP(A709&amp;B709&amp;C709&amp;D709,'[1]Stock Historico - Dato Fuente I'!$B:$H,6,0),0)</f>
        <v>356852.33420600003</v>
      </c>
      <c r="H709" s="2">
        <f>IFERROR(VLOOKUP(A709&amp;B709&amp;C709&amp;D709,'[1]Stock Historico - Dato Fuente I'!$B:$H,7,0),0)</f>
        <v>4247.2333330000001</v>
      </c>
      <c r="I709" s="2">
        <f>F709*31/DAY(VLOOKUP(A709,Reporte_ICB_Mes_en_Curso!$A$7:$B$10,2,0))</f>
        <v>231975.81818181818</v>
      </c>
    </row>
    <row r="710" spans="1:9" x14ac:dyDescent="0.3">
      <c r="A710" t="s">
        <v>21</v>
      </c>
      <c r="B710" t="s">
        <v>21</v>
      </c>
      <c r="C710" t="s">
        <v>118</v>
      </c>
      <c r="D710" t="s">
        <v>11</v>
      </c>
      <c r="E710" s="2">
        <v>0</v>
      </c>
      <c r="F710" s="2">
        <v>13560</v>
      </c>
      <c r="G710" s="2">
        <f>IFERROR(VLOOKUP(A710&amp;B710&amp;C710&amp;D710,'[1]Stock Historico - Dato Fuente I'!$B:$H,6,0),0)</f>
        <v>143113.14284799999</v>
      </c>
      <c r="H710" s="2">
        <f>IFERROR(VLOOKUP(A710&amp;B710&amp;C710&amp;D710,'[1]Stock Historico - Dato Fuente I'!$B:$H,7,0),0)</f>
        <v>1205.333333</v>
      </c>
      <c r="I710" s="2">
        <f>F710*31/DAY(VLOOKUP(A710,Reporte_ICB_Mes_en_Curso!$A$7:$B$10,2,0))</f>
        <v>38214.545454545456</v>
      </c>
    </row>
    <row r="711" spans="1:9" x14ac:dyDescent="0.3">
      <c r="A711" t="s">
        <v>21</v>
      </c>
      <c r="B711" t="s">
        <v>50</v>
      </c>
      <c r="C711" t="s">
        <v>68</v>
      </c>
      <c r="D711" t="s">
        <v>37</v>
      </c>
      <c r="E711" s="2">
        <v>24452</v>
      </c>
      <c r="F711" s="2">
        <v>0</v>
      </c>
      <c r="G711" s="2">
        <f>IFERROR(VLOOKUP(A711&amp;B711&amp;C711&amp;D711,'[1]Stock Historico - Dato Fuente I'!$B:$H,6,0),0)</f>
        <v>0</v>
      </c>
      <c r="H711" s="2">
        <f>IFERROR(VLOOKUP(A711&amp;B711&amp;C711&amp;D711,'[1]Stock Historico - Dato Fuente I'!$B:$H,7,0),0)</f>
        <v>0</v>
      </c>
      <c r="I711" s="2">
        <f>F711*31/DAY(VLOOKUP(A711,Reporte_ICB_Mes_en_Curso!$A$7:$B$10,2,0))</f>
        <v>0</v>
      </c>
    </row>
    <row r="712" spans="1:9" x14ac:dyDescent="0.3">
      <c r="A712" t="s">
        <v>21</v>
      </c>
      <c r="B712" t="s">
        <v>21</v>
      </c>
      <c r="C712" t="s">
        <v>31</v>
      </c>
      <c r="D712" t="s">
        <v>32</v>
      </c>
      <c r="E712" s="2">
        <v>0</v>
      </c>
      <c r="F712" s="2">
        <v>244280</v>
      </c>
      <c r="G712" s="2">
        <f>IFERROR(VLOOKUP(A712&amp;B712&amp;C712&amp;D712,'[1]Stock Historico - Dato Fuente I'!$B:$H,6,0),0)</f>
        <v>367595.75624299998</v>
      </c>
      <c r="H712" s="2">
        <f>IFERROR(VLOOKUP(A712&amp;B712&amp;C712&amp;D712,'[1]Stock Historico - Dato Fuente I'!$B:$H,7,0),0)</f>
        <v>19283.566665999999</v>
      </c>
      <c r="I712" s="2">
        <f>F712*31/DAY(VLOOKUP(A712,Reporte_ICB_Mes_en_Curso!$A$7:$B$10,2,0))</f>
        <v>688425.45454545459</v>
      </c>
    </row>
    <row r="713" spans="1:9" x14ac:dyDescent="0.3">
      <c r="A713" t="s">
        <v>21</v>
      </c>
      <c r="B713" t="s">
        <v>38</v>
      </c>
      <c r="C713" t="s">
        <v>43</v>
      </c>
      <c r="D713" t="s">
        <v>44</v>
      </c>
      <c r="E713" s="2">
        <v>0</v>
      </c>
      <c r="F713" s="2">
        <v>61646</v>
      </c>
      <c r="G713" s="2">
        <f>IFERROR(VLOOKUP(A713&amp;B713&amp;C713&amp;D713,'[1]Stock Historico - Dato Fuente I'!$B:$H,6,0),0)</f>
        <v>2122456</v>
      </c>
      <c r="H713" s="2">
        <f>IFERROR(VLOOKUP(A713&amp;B713&amp;C713&amp;D713,'[1]Stock Historico - Dato Fuente I'!$B:$H,7,0),0)</f>
        <v>5460.4666660000003</v>
      </c>
      <c r="I713" s="2">
        <f>F713*31/DAY(VLOOKUP(A713,Reporte_ICB_Mes_en_Curso!$A$7:$B$10,2,0))</f>
        <v>173729.63636363635</v>
      </c>
    </row>
    <row r="714" spans="1:9" x14ac:dyDescent="0.3">
      <c r="A714" t="s">
        <v>21</v>
      </c>
      <c r="B714" t="s">
        <v>22</v>
      </c>
      <c r="C714" t="s">
        <v>43</v>
      </c>
      <c r="D714" t="s">
        <v>44</v>
      </c>
      <c r="E714" s="2">
        <v>0</v>
      </c>
      <c r="F714" s="2">
        <v>187650</v>
      </c>
      <c r="G714" s="2">
        <f>IFERROR(VLOOKUP(A714&amp;B714&amp;C714&amp;D714,'[1]Stock Historico - Dato Fuente I'!$B:$H,6,0),0)</f>
        <v>548184</v>
      </c>
      <c r="H714" s="2">
        <f>IFERROR(VLOOKUP(A714&amp;B714&amp;C714&amp;D714,'[1]Stock Historico - Dato Fuente I'!$B:$H,7,0),0)</f>
        <v>23409.533332999999</v>
      </c>
      <c r="I714" s="2">
        <f>F714*31/DAY(VLOOKUP(A714,Reporte_ICB_Mes_en_Curso!$A$7:$B$10,2,0))</f>
        <v>528831.81818181823</v>
      </c>
    </row>
    <row r="715" spans="1:9" x14ac:dyDescent="0.3">
      <c r="A715" t="s">
        <v>21</v>
      </c>
      <c r="B715" t="s">
        <v>21</v>
      </c>
      <c r="C715" t="s">
        <v>75</v>
      </c>
      <c r="D715" t="s">
        <v>75</v>
      </c>
      <c r="E715" s="2">
        <v>0</v>
      </c>
      <c r="F715" s="2">
        <v>30841</v>
      </c>
      <c r="G715" s="2">
        <f>IFERROR(VLOOKUP(A715&amp;B715&amp;C715&amp;D715,'[1]Stock Historico - Dato Fuente I'!$B:$H,6,0),0)</f>
        <v>2377915.5963280001</v>
      </c>
      <c r="H715" s="2">
        <f>IFERROR(VLOOKUP(A715&amp;B715&amp;C715&amp;D715,'[1]Stock Historico - Dato Fuente I'!$B:$H,7,0),0)</f>
        <v>4248.0333330000003</v>
      </c>
      <c r="I715" s="2">
        <f>F715*31/DAY(VLOOKUP(A715,Reporte_ICB_Mes_en_Curso!$A$7:$B$10,2,0))</f>
        <v>86915.545454545456</v>
      </c>
    </row>
    <row r="716" spans="1:9" x14ac:dyDescent="0.3">
      <c r="A716" t="s">
        <v>21</v>
      </c>
      <c r="B716" t="s">
        <v>21</v>
      </c>
      <c r="C716" t="s">
        <v>36</v>
      </c>
      <c r="D716" t="s">
        <v>49</v>
      </c>
      <c r="E716" s="2">
        <v>0</v>
      </c>
      <c r="F716" s="2">
        <v>44890</v>
      </c>
      <c r="G716" s="2">
        <f>IFERROR(VLOOKUP(A716&amp;B716&amp;C716&amp;D716,'[1]Stock Historico - Dato Fuente I'!$B:$H,6,0),0)</f>
        <v>134384.84797900001</v>
      </c>
      <c r="H716" s="2">
        <f>IFERROR(VLOOKUP(A716&amp;B716&amp;C716&amp;D716,'[1]Stock Historico - Dato Fuente I'!$B:$H,7,0),0)</f>
        <v>5110.9333329999999</v>
      </c>
      <c r="I716" s="2">
        <f>F716*31/DAY(VLOOKUP(A716,Reporte_ICB_Mes_en_Curso!$A$7:$B$10,2,0))</f>
        <v>126508.18181818182</v>
      </c>
    </row>
    <row r="717" spans="1:9" x14ac:dyDescent="0.3">
      <c r="A717" t="s">
        <v>4</v>
      </c>
      <c r="B717" t="s">
        <v>5</v>
      </c>
      <c r="C717" t="s">
        <v>61</v>
      </c>
      <c r="D717" t="s">
        <v>32</v>
      </c>
      <c r="E717" s="2">
        <v>5912832</v>
      </c>
      <c r="F717" s="2">
        <v>6077565</v>
      </c>
      <c r="G717" s="2">
        <f>IFERROR(VLOOKUP(A717&amp;B717&amp;C717&amp;D717,'[1]Stock Historico - Dato Fuente I'!$B:$H,6,0),0)</f>
        <v>15973889.752839001</v>
      </c>
      <c r="H717" s="2">
        <f>IFERROR(VLOOKUP(A717&amp;B717&amp;C717&amp;D717,'[1]Stock Historico - Dato Fuente I'!$B:$H,7,0),0)</f>
        <v>757188.43333300005</v>
      </c>
      <c r="I717" s="2">
        <f>F717*31/DAY(VLOOKUP(A717,Reporte_ICB_Mes_en_Curso!$A$7:$B$10,2,0))</f>
        <v>18840451.5</v>
      </c>
    </row>
    <row r="718" spans="1:9" x14ac:dyDescent="0.3">
      <c r="A718" t="s">
        <v>4</v>
      </c>
      <c r="B718" t="s">
        <v>5</v>
      </c>
      <c r="C718" t="s">
        <v>85</v>
      </c>
      <c r="D718" t="s">
        <v>32</v>
      </c>
      <c r="E718" s="2">
        <v>16307588</v>
      </c>
      <c r="F718" s="2">
        <v>10700403</v>
      </c>
      <c r="G718" s="2">
        <f>IFERROR(VLOOKUP(A718&amp;B718&amp;C718&amp;D718,'[1]Stock Historico - Dato Fuente I'!$B:$H,6,0),0)</f>
        <v>45490038.549721003</v>
      </c>
      <c r="H718" s="2">
        <f>IFERROR(VLOOKUP(A718&amp;B718&amp;C718&amp;D718,'[1]Stock Historico - Dato Fuente I'!$B:$H,7,0),0)</f>
        <v>1244442.3999999999</v>
      </c>
      <c r="I718" s="2">
        <f>F718*31/DAY(VLOOKUP(A718,Reporte_ICB_Mes_en_Curso!$A$7:$B$10,2,0))</f>
        <v>33171249.300000001</v>
      </c>
    </row>
    <row r="719" spans="1:9" x14ac:dyDescent="0.3">
      <c r="A719" t="s">
        <v>4</v>
      </c>
      <c r="B719" t="s">
        <v>5</v>
      </c>
      <c r="C719" t="s">
        <v>102</v>
      </c>
      <c r="D719" t="s">
        <v>89</v>
      </c>
      <c r="E719" s="2">
        <v>16220035</v>
      </c>
      <c r="F719" s="2">
        <v>19273470</v>
      </c>
      <c r="G719" s="2">
        <f>IFERROR(VLOOKUP(A719&amp;B719&amp;C719&amp;D719,'[1]Stock Historico - Dato Fuente I'!$B:$H,6,0),0)</f>
        <v>107810143.773325</v>
      </c>
      <c r="H719" s="2">
        <f>IFERROR(VLOOKUP(A719&amp;B719&amp;C719&amp;D719,'[1]Stock Historico - Dato Fuente I'!$B:$H,7,0),0)</f>
        <v>1716128.466666</v>
      </c>
      <c r="I719" s="2">
        <f>F719*31/DAY(VLOOKUP(A719,Reporte_ICB_Mes_en_Curso!$A$7:$B$10,2,0))</f>
        <v>59747757</v>
      </c>
    </row>
    <row r="720" spans="1:9" x14ac:dyDescent="0.3">
      <c r="A720" t="s">
        <v>4</v>
      </c>
      <c r="B720" t="s">
        <v>12</v>
      </c>
      <c r="C720" t="s">
        <v>33</v>
      </c>
      <c r="D720" t="s">
        <v>15</v>
      </c>
      <c r="E720" s="2">
        <v>4275303</v>
      </c>
      <c r="F720" s="2">
        <v>8338589</v>
      </c>
      <c r="G720" s="2">
        <f>IFERROR(VLOOKUP(A720&amp;B720&amp;C720&amp;D720,'[1]Stock Historico - Dato Fuente I'!$B:$H,6,0),0)</f>
        <v>6979731.6384500004</v>
      </c>
      <c r="H720" s="2">
        <f>IFERROR(VLOOKUP(A720&amp;B720&amp;C720&amp;D720,'[1]Stock Historico - Dato Fuente I'!$B:$H,7,0),0)</f>
        <v>1286395.3999999999</v>
      </c>
      <c r="I720" s="2">
        <f>F720*31/DAY(VLOOKUP(A720,Reporte_ICB_Mes_en_Curso!$A$7:$B$10,2,0))</f>
        <v>25849625.899999999</v>
      </c>
    </row>
    <row r="721" spans="1:9" x14ac:dyDescent="0.3">
      <c r="A721" t="s">
        <v>16</v>
      </c>
      <c r="B721" t="s">
        <v>17</v>
      </c>
      <c r="C721" t="s">
        <v>8</v>
      </c>
      <c r="D721" t="s">
        <v>9</v>
      </c>
      <c r="E721" s="2">
        <v>2329805.52</v>
      </c>
      <c r="F721" s="2">
        <v>4788729.29</v>
      </c>
      <c r="G721" s="2">
        <f>IFERROR(VLOOKUP(A721&amp;B721&amp;C721&amp;D721,'[1]Stock Historico - Dato Fuente I'!$B:$H,6,0),0)</f>
        <v>12598608.796306999</v>
      </c>
      <c r="H721" s="2">
        <f>IFERROR(VLOOKUP(A721&amp;B721&amp;C721&amp;D721,'[1]Stock Historico - Dato Fuente I'!$B:$H,7,0),0)</f>
        <v>561416.26833300001</v>
      </c>
      <c r="I721" s="2">
        <f>F721*31/DAY(VLOOKUP(A721,Reporte_ICB_Mes_en_Curso!$A$7:$B$10,2,0))</f>
        <v>14845060.799000001</v>
      </c>
    </row>
    <row r="722" spans="1:9" x14ac:dyDescent="0.3">
      <c r="A722" t="s">
        <v>16</v>
      </c>
      <c r="B722" t="s">
        <v>17</v>
      </c>
      <c r="C722" t="s">
        <v>41</v>
      </c>
      <c r="D722" t="s">
        <v>15</v>
      </c>
      <c r="E722" s="2">
        <v>4315127.2699999996</v>
      </c>
      <c r="F722" s="2">
        <v>5192344.79</v>
      </c>
      <c r="G722" s="2">
        <f>IFERROR(VLOOKUP(A722&amp;B722&amp;C722&amp;D722,'[1]Stock Historico - Dato Fuente I'!$B:$H,6,0),0)</f>
        <v>7076212.281192</v>
      </c>
      <c r="H722" s="2">
        <f>IFERROR(VLOOKUP(A722&amp;B722&amp;C722&amp;D722,'[1]Stock Historico - Dato Fuente I'!$B:$H,7,0),0)</f>
        <v>633284.98166599998</v>
      </c>
      <c r="I722" s="2">
        <f>F722*31/DAY(VLOOKUP(A722,Reporte_ICB_Mes_en_Curso!$A$7:$B$10,2,0))</f>
        <v>16096268.849000001</v>
      </c>
    </row>
    <row r="723" spans="1:9" x14ac:dyDescent="0.3">
      <c r="A723" t="s">
        <v>16</v>
      </c>
      <c r="B723" t="s">
        <v>17</v>
      </c>
      <c r="C723" t="s">
        <v>68</v>
      </c>
      <c r="D723" t="s">
        <v>37</v>
      </c>
      <c r="E723" s="2">
        <v>3360514.58</v>
      </c>
      <c r="F723" s="2">
        <v>1290059.1499999999</v>
      </c>
      <c r="G723" s="2">
        <f>IFERROR(VLOOKUP(A723&amp;B723&amp;C723&amp;D723,'[1]Stock Historico - Dato Fuente I'!$B:$H,6,0),0)</f>
        <v>3743587.6454309998</v>
      </c>
      <c r="H723" s="2">
        <f>IFERROR(VLOOKUP(A723&amp;B723&amp;C723&amp;D723,'[1]Stock Historico - Dato Fuente I'!$B:$H,7,0),0)</f>
        <v>203000.99966599999</v>
      </c>
      <c r="I723" s="2">
        <f>F723*31/DAY(VLOOKUP(A723,Reporte_ICB_Mes_en_Curso!$A$7:$B$10,2,0))</f>
        <v>3999183.3649999998</v>
      </c>
    </row>
    <row r="724" spans="1:9" x14ac:dyDescent="0.3">
      <c r="A724" t="s">
        <v>16</v>
      </c>
      <c r="B724" t="s">
        <v>17</v>
      </c>
      <c r="C724" t="s">
        <v>90</v>
      </c>
      <c r="D724" t="s">
        <v>7</v>
      </c>
      <c r="E724" s="2">
        <v>56315087.710000001</v>
      </c>
      <c r="F724" s="2">
        <v>56113012.030000001</v>
      </c>
      <c r="G724" s="2">
        <f>IFERROR(VLOOKUP(A724&amp;B724&amp;C724&amp;D724,'[1]Stock Historico - Dato Fuente I'!$B:$H,6,0),0)</f>
        <v>105443279.91878299</v>
      </c>
      <c r="H724" s="2">
        <f>IFERROR(VLOOKUP(A724&amp;B724&amp;C724&amp;D724,'[1]Stock Historico - Dato Fuente I'!$B:$H,7,0),0)</f>
        <v>5817161.7606659997</v>
      </c>
      <c r="I724" s="2">
        <f>F724*31/DAY(VLOOKUP(A724,Reporte_ICB_Mes_en_Curso!$A$7:$B$10,2,0))</f>
        <v>173950337.29300001</v>
      </c>
    </row>
    <row r="725" spans="1:9" x14ac:dyDescent="0.3">
      <c r="A725" t="s">
        <v>16</v>
      </c>
      <c r="B725" t="s">
        <v>46</v>
      </c>
      <c r="C725" t="s">
        <v>47</v>
      </c>
      <c r="D725" t="s">
        <v>15</v>
      </c>
      <c r="E725" s="2">
        <v>778384.8</v>
      </c>
      <c r="F725" s="2">
        <v>4935714.8</v>
      </c>
      <c r="G725" s="2">
        <f>IFERROR(VLOOKUP(A725&amp;B725&amp;C725&amp;D725,'[1]Stock Historico - Dato Fuente I'!$B:$H,6,0),0)</f>
        <v>5102021.3646200001</v>
      </c>
      <c r="H725" s="2">
        <f>IFERROR(VLOOKUP(A725&amp;B725&amp;C725&amp;D725,'[1]Stock Historico - Dato Fuente I'!$B:$H,7,0),0)</f>
        <v>532724.04299999995</v>
      </c>
      <c r="I725" s="2">
        <f>F725*31/DAY(VLOOKUP(A725,Reporte_ICB_Mes_en_Curso!$A$7:$B$10,2,0))</f>
        <v>15300715.879999999</v>
      </c>
    </row>
    <row r="726" spans="1:9" x14ac:dyDescent="0.3">
      <c r="A726" t="s">
        <v>21</v>
      </c>
      <c r="B726" t="s">
        <v>22</v>
      </c>
      <c r="C726" t="s">
        <v>61</v>
      </c>
      <c r="D726" t="s">
        <v>15</v>
      </c>
      <c r="E726" s="2">
        <v>1898977</v>
      </c>
      <c r="F726" s="2">
        <v>2846408</v>
      </c>
      <c r="G726" s="2">
        <f>IFERROR(VLOOKUP(A726&amp;B726&amp;C726&amp;D726,'[1]Stock Historico - Dato Fuente I'!$B:$H,6,0),0)</f>
        <v>1745879.4050400001</v>
      </c>
      <c r="H726" s="2">
        <f>IFERROR(VLOOKUP(A726&amp;B726&amp;C726&amp;D726,'[1]Stock Historico - Dato Fuente I'!$B:$H,7,0),0)</f>
        <v>375401.26666600001</v>
      </c>
      <c r="I726" s="2">
        <f>F726*31/DAY(VLOOKUP(A726,Reporte_ICB_Mes_en_Curso!$A$7:$B$10,2,0))</f>
        <v>8021695.2727272725</v>
      </c>
    </row>
    <row r="727" spans="1:9" x14ac:dyDescent="0.3">
      <c r="A727" t="s">
        <v>21</v>
      </c>
      <c r="B727" t="s">
        <v>22</v>
      </c>
      <c r="C727" t="s">
        <v>41</v>
      </c>
      <c r="D727" t="s">
        <v>32</v>
      </c>
      <c r="E727" s="2">
        <v>46389661</v>
      </c>
      <c r="F727" s="2">
        <v>61469790</v>
      </c>
      <c r="G727" s="2">
        <f>IFERROR(VLOOKUP(A727&amp;B727&amp;C727&amp;D727,'[1]Stock Historico - Dato Fuente I'!$B:$H,6,0),0)</f>
        <v>63040504.312174</v>
      </c>
      <c r="H727" s="2">
        <f>IFERROR(VLOOKUP(A727&amp;B727&amp;C727&amp;D727,'[1]Stock Historico - Dato Fuente I'!$B:$H,7,0),0)</f>
        <v>7242686.966666</v>
      </c>
      <c r="I727" s="2">
        <f>F727*31/DAY(VLOOKUP(A727,Reporte_ICB_Mes_en_Curso!$A$7:$B$10,2,0))</f>
        <v>173233044.54545453</v>
      </c>
    </row>
    <row r="728" spans="1:9" x14ac:dyDescent="0.3">
      <c r="A728" t="s">
        <v>21</v>
      </c>
      <c r="B728" t="s">
        <v>22</v>
      </c>
      <c r="C728" t="s">
        <v>61</v>
      </c>
      <c r="D728" t="s">
        <v>32</v>
      </c>
      <c r="E728" s="2">
        <v>8275437</v>
      </c>
      <c r="F728" s="2">
        <v>5730720</v>
      </c>
      <c r="G728" s="2">
        <f>IFERROR(VLOOKUP(A728&amp;B728&amp;C728&amp;D728,'[1]Stock Historico - Dato Fuente I'!$B:$H,6,0),0)</f>
        <v>3784597.0891900002</v>
      </c>
      <c r="H728" s="2">
        <f>IFERROR(VLOOKUP(A728&amp;B728&amp;C728&amp;D728,'[1]Stock Historico - Dato Fuente I'!$B:$H,7,0),0)</f>
        <v>686566.16666600003</v>
      </c>
      <c r="I728" s="2">
        <f>F728*31/DAY(VLOOKUP(A728,Reporte_ICB_Mes_en_Curso!$A$7:$B$10,2,0))</f>
        <v>16150210.909090908</v>
      </c>
    </row>
    <row r="729" spans="1:9" x14ac:dyDescent="0.3">
      <c r="A729" t="s">
        <v>21</v>
      </c>
      <c r="B729" t="s">
        <v>38</v>
      </c>
      <c r="C729" t="s">
        <v>78</v>
      </c>
      <c r="D729" t="s">
        <v>89</v>
      </c>
      <c r="E729" s="2">
        <v>21252462</v>
      </c>
      <c r="F729" s="2">
        <v>8221802</v>
      </c>
      <c r="G729" s="2">
        <f>IFERROR(VLOOKUP(A729&amp;B729&amp;C729&amp;D729,'[1]Stock Historico - Dato Fuente I'!$B:$H,6,0),0)</f>
        <v>11117744.884844</v>
      </c>
      <c r="H729" s="2">
        <f>IFERROR(VLOOKUP(A729&amp;B729&amp;C729&amp;D729,'[1]Stock Historico - Dato Fuente I'!$B:$H,7,0),0)</f>
        <v>1040286.866666</v>
      </c>
      <c r="I729" s="2">
        <f>F729*31/DAY(VLOOKUP(A729,Reporte_ICB_Mes_en_Curso!$A$7:$B$10,2,0))</f>
        <v>23170532.90909091</v>
      </c>
    </row>
    <row r="730" spans="1:9" x14ac:dyDescent="0.3">
      <c r="A730" t="s">
        <v>21</v>
      </c>
      <c r="B730" t="s">
        <v>38</v>
      </c>
      <c r="C730" t="s">
        <v>64</v>
      </c>
      <c r="D730" t="s">
        <v>15</v>
      </c>
      <c r="E730" s="2">
        <v>11141618</v>
      </c>
      <c r="F730" s="2">
        <v>13109727</v>
      </c>
      <c r="G730" s="2">
        <f>IFERROR(VLOOKUP(A730&amp;B730&amp;C730&amp;D730,'[1]Stock Historico - Dato Fuente I'!$B:$H,6,0),0)</f>
        <v>14831970.110663</v>
      </c>
      <c r="H730" s="2">
        <f>IFERROR(VLOOKUP(A730&amp;B730&amp;C730&amp;D730,'[1]Stock Historico - Dato Fuente I'!$B:$H,7,0),0)</f>
        <v>1274479.966666</v>
      </c>
      <c r="I730" s="2">
        <f>F730*31/DAY(VLOOKUP(A730,Reporte_ICB_Mes_en_Curso!$A$7:$B$10,2,0))</f>
        <v>36945594.272727273</v>
      </c>
    </row>
    <row r="731" spans="1:9" x14ac:dyDescent="0.3">
      <c r="A731" t="s">
        <v>21</v>
      </c>
      <c r="B731" t="s">
        <v>22</v>
      </c>
      <c r="C731" t="s">
        <v>54</v>
      </c>
      <c r="D731" t="s">
        <v>55</v>
      </c>
      <c r="E731" s="2">
        <v>9884787</v>
      </c>
      <c r="F731" s="2">
        <v>18677795</v>
      </c>
      <c r="G731" s="2">
        <f>IFERROR(VLOOKUP(A731&amp;B731&amp;C731&amp;D731,'[1]Stock Historico - Dato Fuente I'!$B:$H,6,0),0)</f>
        <v>105328069.441798</v>
      </c>
      <c r="H731" s="2">
        <f>IFERROR(VLOOKUP(A731&amp;B731&amp;C731&amp;D731,'[1]Stock Historico - Dato Fuente I'!$B:$H,7,0),0)</f>
        <v>1851036.766666</v>
      </c>
      <c r="I731" s="2">
        <f>F731*31/DAY(VLOOKUP(A731,Reporte_ICB_Mes_en_Curso!$A$7:$B$10,2,0))</f>
        <v>52637422.272727273</v>
      </c>
    </row>
    <row r="732" spans="1:9" x14ac:dyDescent="0.3">
      <c r="A732" t="s">
        <v>4</v>
      </c>
      <c r="B732" t="s">
        <v>53</v>
      </c>
      <c r="C732" t="s">
        <v>64</v>
      </c>
      <c r="D732" t="s">
        <v>9</v>
      </c>
      <c r="E732" s="2">
        <v>1822911</v>
      </c>
      <c r="F732" s="2">
        <v>2221318</v>
      </c>
      <c r="G732" s="2">
        <f>IFERROR(VLOOKUP(A732&amp;B732&amp;C732&amp;D732,'[1]Stock Historico - Dato Fuente I'!$B:$H,6,0),0)</f>
        <v>5066167.7770469999</v>
      </c>
      <c r="H732" s="2">
        <f>IFERROR(VLOOKUP(A732&amp;B732&amp;C732&amp;D732,'[1]Stock Historico - Dato Fuente I'!$B:$H,7,0),0)</f>
        <v>184404.033333</v>
      </c>
      <c r="I732" s="2">
        <f>F732*31/DAY(VLOOKUP(A732,Reporte_ICB_Mes_en_Curso!$A$7:$B$10,2,0))</f>
        <v>6886085.7999999998</v>
      </c>
    </row>
    <row r="733" spans="1:9" x14ac:dyDescent="0.3">
      <c r="A733" t="s">
        <v>16</v>
      </c>
      <c r="B733" t="s">
        <v>46</v>
      </c>
      <c r="C733" t="s">
        <v>71</v>
      </c>
      <c r="D733" t="s">
        <v>49</v>
      </c>
      <c r="E733" s="2">
        <v>12872.19</v>
      </c>
      <c r="F733" s="2">
        <v>10367.89</v>
      </c>
      <c r="G733" s="2">
        <f>IFERROR(VLOOKUP(A733&amp;B733&amp;C733&amp;D733,'[1]Stock Historico - Dato Fuente I'!$B:$H,6,0),0)</f>
        <v>296839.55730799999</v>
      </c>
      <c r="H733" s="2">
        <f>IFERROR(VLOOKUP(A733&amp;B733&amp;C733&amp;D733,'[1]Stock Historico - Dato Fuente I'!$B:$H,7,0),0)</f>
        <v>2178.5663330000002</v>
      </c>
      <c r="I733" s="2">
        <f>F733*31/DAY(VLOOKUP(A733,Reporte_ICB_Mes_en_Curso!$A$7:$B$10,2,0))</f>
        <v>32140.458999999995</v>
      </c>
    </row>
    <row r="734" spans="1:9" x14ac:dyDescent="0.3">
      <c r="A734" t="s">
        <v>21</v>
      </c>
      <c r="B734" t="s">
        <v>22</v>
      </c>
      <c r="C734" t="s">
        <v>14</v>
      </c>
      <c r="D734" t="s">
        <v>9</v>
      </c>
      <c r="E734" s="2">
        <v>24507143</v>
      </c>
      <c r="F734" s="2">
        <v>19700408</v>
      </c>
      <c r="G734" s="2">
        <f>IFERROR(VLOOKUP(A734&amp;B734&amp;C734&amp;D734,'[1]Stock Historico - Dato Fuente I'!$B:$H,6,0),0)</f>
        <v>33365097.443461001</v>
      </c>
      <c r="H734" s="2">
        <f>IFERROR(VLOOKUP(A734&amp;B734&amp;C734&amp;D734,'[1]Stock Historico - Dato Fuente I'!$B:$H,7,0),0)</f>
        <v>3054578.6666660002</v>
      </c>
      <c r="I734" s="2">
        <f>F734*31/DAY(VLOOKUP(A734,Reporte_ICB_Mes_en_Curso!$A$7:$B$10,2,0))</f>
        <v>55519331.636363633</v>
      </c>
    </row>
    <row r="735" spans="1:9" x14ac:dyDescent="0.3">
      <c r="A735" t="s">
        <v>4</v>
      </c>
      <c r="B735" t="s">
        <v>5</v>
      </c>
      <c r="C735" t="s">
        <v>61</v>
      </c>
      <c r="D735" t="s">
        <v>15</v>
      </c>
      <c r="E735" s="2">
        <v>0</v>
      </c>
      <c r="F735" s="2">
        <v>1057265</v>
      </c>
      <c r="G735" s="2">
        <f>IFERROR(VLOOKUP(A735&amp;B735&amp;C735&amp;D735,'[1]Stock Historico - Dato Fuente I'!$B:$H,6,0),0)</f>
        <v>2566291.9530139999</v>
      </c>
      <c r="H735" s="2">
        <f>IFERROR(VLOOKUP(A735&amp;B735&amp;C735&amp;D735,'[1]Stock Historico - Dato Fuente I'!$B:$H,7,0),0)</f>
        <v>172846.36666599999</v>
      </c>
      <c r="I735" s="2">
        <f>F735*31/DAY(VLOOKUP(A735,Reporte_ICB_Mes_en_Curso!$A$7:$B$10,2,0))</f>
        <v>3277521.5</v>
      </c>
    </row>
    <row r="736" spans="1:9" x14ac:dyDescent="0.3">
      <c r="A736" t="s">
        <v>4</v>
      </c>
      <c r="B736" t="s">
        <v>53</v>
      </c>
      <c r="C736" t="s">
        <v>101</v>
      </c>
      <c r="D736" t="s">
        <v>11</v>
      </c>
      <c r="E736" s="2">
        <v>6886984</v>
      </c>
      <c r="F736" s="2">
        <v>5596243</v>
      </c>
      <c r="G736" s="2">
        <f>IFERROR(VLOOKUP(A736&amp;B736&amp;C736&amp;D736,'[1]Stock Historico - Dato Fuente I'!$B:$H,6,0),0)</f>
        <v>22249502.045015998</v>
      </c>
      <c r="H736" s="2">
        <f>IFERROR(VLOOKUP(A736&amp;B736&amp;C736&amp;D736,'[1]Stock Historico - Dato Fuente I'!$B:$H,7,0),0)</f>
        <v>602478.43333300005</v>
      </c>
      <c r="I736" s="2">
        <f>F736*31/DAY(VLOOKUP(A736,Reporte_ICB_Mes_en_Curso!$A$7:$B$10,2,0))</f>
        <v>17348353.300000001</v>
      </c>
    </row>
    <row r="737" spans="1:9" x14ac:dyDescent="0.3">
      <c r="A737" t="s">
        <v>16</v>
      </c>
      <c r="B737" t="s">
        <v>46</v>
      </c>
      <c r="C737" t="s">
        <v>45</v>
      </c>
      <c r="D737" t="s">
        <v>29</v>
      </c>
      <c r="E737" s="2">
        <v>0</v>
      </c>
      <c r="F737" s="2">
        <v>12907014.18</v>
      </c>
      <c r="G737" s="2">
        <f>IFERROR(VLOOKUP(A737&amp;B737&amp;C737&amp;D737,'[1]Stock Historico - Dato Fuente I'!$B:$H,6,0),0)</f>
        <v>24115000.025768001</v>
      </c>
      <c r="H737" s="2">
        <f>IFERROR(VLOOKUP(A737&amp;B737&amp;C737&amp;D737,'[1]Stock Historico - Dato Fuente I'!$B:$H,7,0),0)</f>
        <v>1411490.7456660001</v>
      </c>
      <c r="I737" s="2">
        <f>F737*31/DAY(VLOOKUP(A737,Reporte_ICB_Mes_en_Curso!$A$7:$B$10,2,0))</f>
        <v>40011743.957999997</v>
      </c>
    </row>
    <row r="738" spans="1:9" x14ac:dyDescent="0.3">
      <c r="A738" t="s">
        <v>16</v>
      </c>
      <c r="B738" t="s">
        <v>46</v>
      </c>
      <c r="C738" t="s">
        <v>33</v>
      </c>
      <c r="D738" t="s">
        <v>62</v>
      </c>
      <c r="E738" s="2">
        <v>2361557.71</v>
      </c>
      <c r="F738" s="2">
        <v>3776280.72</v>
      </c>
      <c r="G738" s="2">
        <f>IFERROR(VLOOKUP(A738&amp;B738&amp;C738&amp;D738,'[1]Stock Historico - Dato Fuente I'!$B:$H,6,0),0)</f>
        <v>9550282.7918069996</v>
      </c>
      <c r="H738" s="2">
        <f>IFERROR(VLOOKUP(A738&amp;B738&amp;C738&amp;D738,'[1]Stock Historico - Dato Fuente I'!$B:$H,7,0),0)</f>
        <v>430873.02166600002</v>
      </c>
      <c r="I738" s="2">
        <f>F738*31/DAY(VLOOKUP(A738,Reporte_ICB_Mes_en_Curso!$A$7:$B$10,2,0))</f>
        <v>11706470.232000001</v>
      </c>
    </row>
    <row r="739" spans="1:9" x14ac:dyDescent="0.3">
      <c r="A739" t="s">
        <v>4</v>
      </c>
      <c r="B739" t="s">
        <v>12</v>
      </c>
      <c r="C739" t="s">
        <v>100</v>
      </c>
      <c r="D739" t="s">
        <v>35</v>
      </c>
      <c r="E739" s="2">
        <v>0</v>
      </c>
      <c r="F739" s="2">
        <v>159954</v>
      </c>
      <c r="G739" s="2">
        <f>IFERROR(VLOOKUP(A739&amp;B739&amp;C739&amp;D739,'[1]Stock Historico - Dato Fuente I'!$B:$H,6,0),0)</f>
        <v>2398971.234954</v>
      </c>
      <c r="H739" s="2">
        <f>IFERROR(VLOOKUP(A739&amp;B739&amp;C739&amp;D739,'[1]Stock Historico - Dato Fuente I'!$B:$H,7,0),0)</f>
        <v>10990.933333000001</v>
      </c>
      <c r="I739" s="2">
        <f>F739*31/DAY(VLOOKUP(A739,Reporte_ICB_Mes_en_Curso!$A$7:$B$10,2,0))</f>
        <v>495857.4</v>
      </c>
    </row>
    <row r="740" spans="1:9" x14ac:dyDescent="0.3">
      <c r="A740" t="s">
        <v>4</v>
      </c>
      <c r="B740" t="s">
        <v>12</v>
      </c>
      <c r="C740" t="s">
        <v>31</v>
      </c>
      <c r="D740" t="s">
        <v>15</v>
      </c>
      <c r="E740" s="2">
        <v>0</v>
      </c>
      <c r="F740" s="2">
        <v>1556994</v>
      </c>
      <c r="G740" s="2">
        <f>IFERROR(VLOOKUP(A740&amp;B740&amp;C740&amp;D740,'[1]Stock Historico - Dato Fuente I'!$B:$H,6,0),0)</f>
        <v>6902892.8642250001</v>
      </c>
      <c r="H740" s="2">
        <f>IFERROR(VLOOKUP(A740&amp;B740&amp;C740&amp;D740,'[1]Stock Historico - Dato Fuente I'!$B:$H,7,0),0)</f>
        <v>204502.6</v>
      </c>
      <c r="I740" s="2">
        <f>F740*31/DAY(VLOOKUP(A740,Reporte_ICB_Mes_en_Curso!$A$7:$B$10,2,0))</f>
        <v>4826681.4000000004</v>
      </c>
    </row>
    <row r="741" spans="1:9" x14ac:dyDescent="0.3">
      <c r="A741" t="s">
        <v>16</v>
      </c>
      <c r="B741" t="s">
        <v>46</v>
      </c>
      <c r="C741" t="s">
        <v>8</v>
      </c>
      <c r="D741" t="s">
        <v>62</v>
      </c>
      <c r="E741" s="2">
        <v>0</v>
      </c>
      <c r="F741" s="2">
        <v>358301.27</v>
      </c>
      <c r="G741" s="2">
        <f>IFERROR(VLOOKUP(A741&amp;B741&amp;C741&amp;D741,'[1]Stock Historico - Dato Fuente I'!$B:$H,6,0),0)</f>
        <v>1462939.693946</v>
      </c>
      <c r="H741" s="2">
        <f>IFERROR(VLOOKUP(A741&amp;B741&amp;C741&amp;D741,'[1]Stock Historico - Dato Fuente I'!$B:$H,7,0),0)</f>
        <v>17903.409666</v>
      </c>
      <c r="I741" s="2">
        <f>F741*31/DAY(VLOOKUP(A741,Reporte_ICB_Mes_en_Curso!$A$7:$B$10,2,0))</f>
        <v>1110733.9370000002</v>
      </c>
    </row>
    <row r="742" spans="1:9" x14ac:dyDescent="0.3">
      <c r="A742" t="s">
        <v>4</v>
      </c>
      <c r="B742" t="s">
        <v>5</v>
      </c>
      <c r="C742" t="s">
        <v>18</v>
      </c>
      <c r="D742" t="s">
        <v>15</v>
      </c>
      <c r="E742" s="2">
        <v>6891779</v>
      </c>
      <c r="F742" s="2">
        <v>10289424</v>
      </c>
      <c r="G742" s="2">
        <f>IFERROR(VLOOKUP(A742&amp;B742&amp;C742&amp;D742,'[1]Stock Historico - Dato Fuente I'!$B:$H,6,0),0)</f>
        <v>16998627.588594999</v>
      </c>
      <c r="H742" s="2">
        <f>IFERROR(VLOOKUP(A742&amp;B742&amp;C742&amp;D742,'[1]Stock Historico - Dato Fuente I'!$B:$H,7,0),0)</f>
        <v>1114194.0666660001</v>
      </c>
      <c r="I742" s="2">
        <f>F742*31/DAY(VLOOKUP(A742,Reporte_ICB_Mes_en_Curso!$A$7:$B$10,2,0))</f>
        <v>31897214.399999999</v>
      </c>
    </row>
    <row r="743" spans="1:9" x14ac:dyDescent="0.3">
      <c r="A743" t="s">
        <v>4</v>
      </c>
      <c r="B743" t="s">
        <v>5</v>
      </c>
      <c r="C743" t="s">
        <v>91</v>
      </c>
      <c r="D743" t="s">
        <v>92</v>
      </c>
      <c r="E743" s="2">
        <v>2403225</v>
      </c>
      <c r="F743" s="2">
        <v>1581951</v>
      </c>
      <c r="G743" s="2">
        <f>IFERROR(VLOOKUP(A743&amp;B743&amp;C743&amp;D743,'[1]Stock Historico - Dato Fuente I'!$B:$H,6,0),0)</f>
        <v>9963206.9259549994</v>
      </c>
      <c r="H743" s="2">
        <f>IFERROR(VLOOKUP(A743&amp;B743&amp;C743&amp;D743,'[1]Stock Historico - Dato Fuente I'!$B:$H,7,0),0)</f>
        <v>249979.23333300001</v>
      </c>
      <c r="I743" s="2">
        <f>F743*31/DAY(VLOOKUP(A743,Reporte_ICB_Mes_en_Curso!$A$7:$B$10,2,0))</f>
        <v>4904048.0999999996</v>
      </c>
    </row>
    <row r="744" spans="1:9" x14ac:dyDescent="0.3">
      <c r="A744" t="s">
        <v>4</v>
      </c>
      <c r="B744" t="s">
        <v>12</v>
      </c>
      <c r="C744" t="s">
        <v>71</v>
      </c>
      <c r="D744" t="s">
        <v>49</v>
      </c>
      <c r="E744" s="2">
        <v>13555612</v>
      </c>
      <c r="F744" s="2">
        <v>13812958</v>
      </c>
      <c r="G744" s="2">
        <f>IFERROR(VLOOKUP(A744&amp;B744&amp;C744&amp;D744,'[1]Stock Historico - Dato Fuente I'!$B:$H,6,0),0)</f>
        <v>60923969.512287997</v>
      </c>
      <c r="H744" s="2">
        <f>IFERROR(VLOOKUP(A744&amp;B744&amp;C744&amp;D744,'[1]Stock Historico - Dato Fuente I'!$B:$H,7,0),0)</f>
        <v>1354292.0666660001</v>
      </c>
      <c r="I744" s="2">
        <f>F744*31/DAY(VLOOKUP(A744,Reporte_ICB_Mes_en_Curso!$A$7:$B$10,2,0))</f>
        <v>42820169.799999997</v>
      </c>
    </row>
    <row r="745" spans="1:9" x14ac:dyDescent="0.3">
      <c r="A745" t="s">
        <v>4</v>
      </c>
      <c r="B745" t="s">
        <v>53</v>
      </c>
      <c r="C745" t="s">
        <v>100</v>
      </c>
      <c r="D745" t="s">
        <v>35</v>
      </c>
      <c r="E745" s="2">
        <v>9993244</v>
      </c>
      <c r="F745" s="2">
        <v>23934164</v>
      </c>
      <c r="G745" s="2">
        <f>IFERROR(VLOOKUP(A745&amp;B745&amp;C745&amp;D745,'[1]Stock Historico - Dato Fuente I'!$B:$H,6,0),0)</f>
        <v>76734254.162795007</v>
      </c>
      <c r="H745" s="2">
        <f>IFERROR(VLOOKUP(A745&amp;B745&amp;C745&amp;D745,'[1]Stock Historico - Dato Fuente I'!$B:$H,7,0),0)</f>
        <v>2049759.533333</v>
      </c>
      <c r="I745" s="2">
        <f>F745*31/DAY(VLOOKUP(A745,Reporte_ICB_Mes_en_Curso!$A$7:$B$10,2,0))</f>
        <v>74195908.400000006</v>
      </c>
    </row>
    <row r="746" spans="1:9" x14ac:dyDescent="0.3">
      <c r="A746" t="s">
        <v>16</v>
      </c>
      <c r="B746" t="s">
        <v>46</v>
      </c>
      <c r="C746" t="s">
        <v>91</v>
      </c>
      <c r="D746" t="s">
        <v>92</v>
      </c>
      <c r="E746" s="2">
        <v>1549247.11</v>
      </c>
      <c r="F746" s="2">
        <v>1827969.79</v>
      </c>
      <c r="G746" s="2">
        <f>IFERROR(VLOOKUP(A746&amp;B746&amp;C746&amp;D746,'[1]Stock Historico - Dato Fuente I'!$B:$H,6,0),0)</f>
        <v>9807482.9748999998</v>
      </c>
      <c r="H746" s="2">
        <f>IFERROR(VLOOKUP(A746&amp;B746&amp;C746&amp;D746,'[1]Stock Historico - Dato Fuente I'!$B:$H,7,0),0)</f>
        <v>233873.73833299999</v>
      </c>
      <c r="I746" s="2">
        <f>F746*31/DAY(VLOOKUP(A746,Reporte_ICB_Mes_en_Curso!$A$7:$B$10,2,0))</f>
        <v>5666706.3490000004</v>
      </c>
    </row>
    <row r="747" spans="1:9" x14ac:dyDescent="0.3">
      <c r="A747" t="s">
        <v>21</v>
      </c>
      <c r="B747" t="s">
        <v>22</v>
      </c>
      <c r="C747" t="s">
        <v>102</v>
      </c>
      <c r="D747" t="s">
        <v>89</v>
      </c>
      <c r="E747" s="2">
        <v>37027763</v>
      </c>
      <c r="F747" s="2">
        <v>44803269</v>
      </c>
      <c r="G747" s="2">
        <f>IFERROR(VLOOKUP(A747&amp;B747&amp;C747&amp;D747,'[1]Stock Historico - Dato Fuente I'!$B:$H,6,0),0)</f>
        <v>47318213.732754998</v>
      </c>
      <c r="H747" s="2">
        <f>IFERROR(VLOOKUP(A747&amp;B747&amp;C747&amp;D747,'[1]Stock Historico - Dato Fuente I'!$B:$H,7,0),0)</f>
        <v>3934709.8</v>
      </c>
      <c r="I747" s="2">
        <f>F747*31/DAY(VLOOKUP(A747,Reporte_ICB_Mes_en_Curso!$A$7:$B$10,2,0))</f>
        <v>126263758.09090909</v>
      </c>
    </row>
    <row r="748" spans="1:9" x14ac:dyDescent="0.3">
      <c r="A748" t="s">
        <v>21</v>
      </c>
      <c r="B748" t="s">
        <v>38</v>
      </c>
      <c r="C748" t="s">
        <v>41</v>
      </c>
      <c r="D748" t="s">
        <v>32</v>
      </c>
      <c r="E748" s="2">
        <v>13794115</v>
      </c>
      <c r="F748" s="2">
        <v>10758122</v>
      </c>
      <c r="G748" s="2">
        <f>IFERROR(VLOOKUP(A748&amp;B748&amp;C748&amp;D748,'[1]Stock Historico - Dato Fuente I'!$B:$H,6,0),0)</f>
        <v>12595702.405624</v>
      </c>
      <c r="H748" s="2">
        <f>IFERROR(VLOOKUP(A748&amp;B748&amp;C748&amp;D748,'[1]Stock Historico - Dato Fuente I'!$B:$H,7,0),0)</f>
        <v>1320817.7</v>
      </c>
      <c r="I748" s="2">
        <f>F748*31/DAY(VLOOKUP(A748,Reporte_ICB_Mes_en_Curso!$A$7:$B$10,2,0))</f>
        <v>30318343.818181816</v>
      </c>
    </row>
    <row r="749" spans="1:9" x14ac:dyDescent="0.3">
      <c r="A749" t="s">
        <v>40</v>
      </c>
      <c r="B749" t="s">
        <v>40</v>
      </c>
      <c r="C749" t="s">
        <v>39</v>
      </c>
      <c r="D749" t="s">
        <v>24</v>
      </c>
      <c r="E749" s="2">
        <v>3015118.8453119998</v>
      </c>
      <c r="F749" s="2">
        <v>2965435.659984</v>
      </c>
      <c r="G749" s="2">
        <f>IFERROR(VLOOKUP(A749&amp;B749&amp;C749&amp;D749,'[1]Stock Historico - Dato Fuente I'!$B:$H,6,0),0)</f>
        <v>16999782.454866</v>
      </c>
      <c r="H749" s="2">
        <f>IFERROR(VLOOKUP(A749&amp;B749&amp;C749&amp;D749,'[1]Stock Historico - Dato Fuente I'!$B:$H,7,0),0)</f>
        <v>267033.06651799998</v>
      </c>
      <c r="I749" s="2">
        <f>F749*31/DAY(VLOOKUP(A749,Reporte_ICB_Mes_en_Curso!$A$7:$B$10,2,0))</f>
        <v>8357136.8599549094</v>
      </c>
    </row>
    <row r="750" spans="1:9" x14ac:dyDescent="0.3">
      <c r="A750" t="s">
        <v>40</v>
      </c>
      <c r="B750" t="s">
        <v>40</v>
      </c>
      <c r="C750" t="s">
        <v>25</v>
      </c>
      <c r="D750" t="s">
        <v>24</v>
      </c>
      <c r="E750" s="2">
        <v>3158396.64</v>
      </c>
      <c r="F750" s="2">
        <v>0</v>
      </c>
      <c r="G750" s="2">
        <f>IFERROR(VLOOKUP(A750&amp;B750&amp;C750&amp;D750,'[1]Stock Historico - Dato Fuente I'!$B:$H,6,0),0)</f>
        <v>0</v>
      </c>
      <c r="H750" s="2">
        <f>IFERROR(VLOOKUP(A750&amp;B750&amp;C750&amp;D750,'[1]Stock Historico - Dato Fuente I'!$B:$H,7,0),0)</f>
        <v>0</v>
      </c>
      <c r="I750" s="2">
        <f>F750*31/DAY(VLOOKUP(A750,Reporte_ICB_Mes_en_Curso!$A$7:$B$10,2,0))</f>
        <v>0</v>
      </c>
    </row>
    <row r="751" spans="1:9" x14ac:dyDescent="0.3">
      <c r="A751" t="s">
        <v>4</v>
      </c>
      <c r="B751" t="s">
        <v>53</v>
      </c>
      <c r="C751" t="s">
        <v>8</v>
      </c>
      <c r="D751" t="s">
        <v>15</v>
      </c>
      <c r="E751" s="2">
        <v>78385</v>
      </c>
      <c r="F751" s="2">
        <v>0</v>
      </c>
      <c r="G751" s="2">
        <f>IFERROR(VLOOKUP(A751&amp;B751&amp;C751&amp;D751,'[1]Stock Historico - Dato Fuente I'!$B:$H,6,0),0)</f>
        <v>-21706.377081999999</v>
      </c>
      <c r="H751" s="2">
        <f>IFERROR(VLOOKUP(A751&amp;B751&amp;C751&amp;D751,'[1]Stock Historico - Dato Fuente I'!$B:$H,7,0),0)</f>
        <v>0</v>
      </c>
      <c r="I751" s="2">
        <f>F751*31/DAY(VLOOKUP(A751,Reporte_ICB_Mes_en_Curso!$A$7:$B$10,2,0))</f>
        <v>0</v>
      </c>
    </row>
    <row r="752" spans="1:9" x14ac:dyDescent="0.3">
      <c r="A752" t="s">
        <v>4</v>
      </c>
      <c r="B752" t="s">
        <v>12</v>
      </c>
      <c r="C752" t="s">
        <v>43</v>
      </c>
      <c r="D752" t="s">
        <v>44</v>
      </c>
      <c r="E752" s="2">
        <v>0</v>
      </c>
      <c r="F752" s="2">
        <v>851877</v>
      </c>
      <c r="G752" s="2">
        <f>IFERROR(VLOOKUP(A752&amp;B752&amp;C752&amp;D752,'[1]Stock Historico - Dato Fuente I'!$B:$H,6,0),0)</f>
        <v>3977466.1416500001</v>
      </c>
      <c r="H752" s="2">
        <f>IFERROR(VLOOKUP(A752&amp;B752&amp;C752&amp;D752,'[1]Stock Historico - Dato Fuente I'!$B:$H,7,0),0)</f>
        <v>78610</v>
      </c>
      <c r="I752" s="2">
        <f>F752*31/DAY(VLOOKUP(A752,Reporte_ICB_Mes_en_Curso!$A$7:$B$10,2,0))</f>
        <v>2640818.7000000002</v>
      </c>
    </row>
    <row r="753" spans="1:9" x14ac:dyDescent="0.3">
      <c r="A753" t="s">
        <v>40</v>
      </c>
      <c r="B753" t="s">
        <v>40</v>
      </c>
      <c r="C753" t="s">
        <v>77</v>
      </c>
      <c r="D753" t="s">
        <v>29</v>
      </c>
      <c r="E753" s="2">
        <v>0</v>
      </c>
      <c r="F753" s="2">
        <v>3879582.5725440001</v>
      </c>
      <c r="G753" s="2">
        <f>IFERROR(VLOOKUP(A753&amp;B753&amp;C753&amp;D753,'[1]Stock Historico - Dato Fuente I'!$B:$H,6,0),0)</f>
        <v>47983609.473710001</v>
      </c>
      <c r="H753" s="2">
        <f>IFERROR(VLOOKUP(A753&amp;B753&amp;C753&amp;D753,'[1]Stock Historico - Dato Fuente I'!$B:$H,7,0),0)</f>
        <v>419575.89925399999</v>
      </c>
      <c r="I753" s="2">
        <f>F753*31/DAY(VLOOKUP(A753,Reporte_ICB_Mes_en_Curso!$A$7:$B$10,2,0))</f>
        <v>10933369.068078546</v>
      </c>
    </row>
    <row r="754" spans="1:9" x14ac:dyDescent="0.3">
      <c r="A754" t="s">
        <v>16</v>
      </c>
      <c r="B754" t="s">
        <v>46</v>
      </c>
      <c r="C754" t="s">
        <v>52</v>
      </c>
      <c r="D754" t="s">
        <v>7</v>
      </c>
      <c r="E754" s="2">
        <v>19365319</v>
      </c>
      <c r="F754" s="2">
        <v>16288394.640000001</v>
      </c>
      <c r="G754" s="2">
        <f>IFERROR(VLOOKUP(A754&amp;B754&amp;C754&amp;D754,'[1]Stock Historico - Dato Fuente I'!$B:$H,6,0),0)</f>
        <v>87838401.647014007</v>
      </c>
      <c r="H754" s="2">
        <f>IFERROR(VLOOKUP(A754&amp;B754&amp;C754&amp;D754,'[1]Stock Historico - Dato Fuente I'!$B:$H,7,0),0)</f>
        <v>3309616.7680000002</v>
      </c>
      <c r="I754" s="2">
        <f>F754*31/DAY(VLOOKUP(A754,Reporte_ICB_Mes_en_Curso!$A$7:$B$10,2,0))</f>
        <v>50494023.384000003</v>
      </c>
    </row>
    <row r="755" spans="1:9" x14ac:dyDescent="0.3">
      <c r="A755" t="s">
        <v>16</v>
      </c>
      <c r="B755" t="s">
        <v>46</v>
      </c>
      <c r="C755" t="s">
        <v>54</v>
      </c>
      <c r="D755" t="s">
        <v>55</v>
      </c>
      <c r="E755" s="2">
        <v>7475804.0700000003</v>
      </c>
      <c r="F755" s="2">
        <v>7643151.2300000004</v>
      </c>
      <c r="G755" s="2">
        <f>IFERROR(VLOOKUP(A755&amp;B755&amp;C755&amp;D755,'[1]Stock Historico - Dato Fuente I'!$B:$H,6,0),0)</f>
        <v>24727914.066870999</v>
      </c>
      <c r="H755" s="2">
        <f>IFERROR(VLOOKUP(A755&amp;B755&amp;C755&amp;D755,'[1]Stock Historico - Dato Fuente I'!$B:$H,7,0),0)</f>
        <v>830003.48499999999</v>
      </c>
      <c r="I755" s="2">
        <f>F755*31/DAY(VLOOKUP(A755,Reporte_ICB_Mes_en_Curso!$A$7:$B$10,2,0))</f>
        <v>23693768.813000001</v>
      </c>
    </row>
    <row r="756" spans="1:9" x14ac:dyDescent="0.3">
      <c r="A756" t="s">
        <v>21</v>
      </c>
      <c r="B756" t="s">
        <v>22</v>
      </c>
      <c r="C756" t="s">
        <v>68</v>
      </c>
      <c r="D756" t="s">
        <v>49</v>
      </c>
      <c r="E756" s="2">
        <v>1581895</v>
      </c>
      <c r="F756" s="2">
        <v>1008704</v>
      </c>
      <c r="G756" s="2">
        <f>IFERROR(VLOOKUP(A756&amp;B756&amp;C756&amp;D756,'[1]Stock Historico - Dato Fuente I'!$B:$H,6,0),0)</f>
        <v>3585258.4652760001</v>
      </c>
      <c r="H756" s="2">
        <f>IFERROR(VLOOKUP(A756&amp;B756&amp;C756&amp;D756,'[1]Stock Historico - Dato Fuente I'!$B:$H,7,0),0)</f>
        <v>91866.6</v>
      </c>
      <c r="I756" s="2">
        <f>F756*31/DAY(VLOOKUP(A756,Reporte_ICB_Mes_en_Curso!$A$7:$B$10,2,0))</f>
        <v>2842711.2727272729</v>
      </c>
    </row>
    <row r="757" spans="1:9" x14ac:dyDescent="0.3">
      <c r="A757" t="s">
        <v>21</v>
      </c>
      <c r="B757" t="s">
        <v>22</v>
      </c>
      <c r="C757" t="s">
        <v>36</v>
      </c>
      <c r="D757" t="s">
        <v>70</v>
      </c>
      <c r="E757" s="2">
        <v>1214683</v>
      </c>
      <c r="F757" s="2">
        <v>1533049</v>
      </c>
      <c r="G757" s="2">
        <f>IFERROR(VLOOKUP(A757&amp;B757&amp;C757&amp;D757,'[1]Stock Historico - Dato Fuente I'!$B:$H,6,0),0)</f>
        <v>2888059.868793</v>
      </c>
      <c r="H757" s="2">
        <f>IFERROR(VLOOKUP(A757&amp;B757&amp;C757&amp;D757,'[1]Stock Historico - Dato Fuente I'!$B:$H,7,0),0)</f>
        <v>153107.23333300001</v>
      </c>
      <c r="I757" s="2">
        <f>F757*31/DAY(VLOOKUP(A757,Reporte_ICB_Mes_en_Curso!$A$7:$B$10,2,0))</f>
        <v>4320410.8181818184</v>
      </c>
    </row>
    <row r="758" spans="1:9" x14ac:dyDescent="0.3">
      <c r="A758" t="s">
        <v>21</v>
      </c>
      <c r="B758" t="s">
        <v>42</v>
      </c>
      <c r="C758" t="s">
        <v>14</v>
      </c>
      <c r="D758" t="s">
        <v>9</v>
      </c>
      <c r="E758" s="2">
        <v>628429</v>
      </c>
      <c r="F758" s="2">
        <v>254557</v>
      </c>
      <c r="G758" s="2">
        <f>IFERROR(VLOOKUP(A758&amp;B758&amp;C758&amp;D758,'[1]Stock Historico - Dato Fuente I'!$B:$H,6,0),0)</f>
        <v>5096244</v>
      </c>
      <c r="H758" s="2">
        <f>IFERROR(VLOOKUP(A758&amp;B758&amp;C758&amp;D758,'[1]Stock Historico - Dato Fuente I'!$B:$H,7,0),0)</f>
        <v>55574.766666000003</v>
      </c>
      <c r="I758" s="2">
        <f>F758*31/DAY(VLOOKUP(A758,Reporte_ICB_Mes_en_Curso!$A$7:$B$10,2,0))</f>
        <v>717387.90909090906</v>
      </c>
    </row>
    <row r="759" spans="1:9" x14ac:dyDescent="0.3">
      <c r="A759" t="s">
        <v>4</v>
      </c>
      <c r="B759" t="s">
        <v>12</v>
      </c>
      <c r="C759" t="s">
        <v>33</v>
      </c>
      <c r="D759" t="s">
        <v>32</v>
      </c>
      <c r="E759" s="2">
        <v>13146014</v>
      </c>
      <c r="F759" s="2">
        <v>27914477</v>
      </c>
      <c r="G759" s="2">
        <f>IFERROR(VLOOKUP(A759&amp;B759&amp;C759&amp;D759,'[1]Stock Historico - Dato Fuente I'!$B:$H,6,0),0)</f>
        <v>62362187.861982003</v>
      </c>
      <c r="H759" s="2">
        <f>IFERROR(VLOOKUP(A759&amp;B759&amp;C759&amp;D759,'[1]Stock Historico - Dato Fuente I'!$B:$H,7,0),0)</f>
        <v>3763726.1</v>
      </c>
      <c r="I759" s="2">
        <f>F759*31/DAY(VLOOKUP(A759,Reporte_ICB_Mes_en_Curso!$A$7:$B$10,2,0))</f>
        <v>86534878.700000003</v>
      </c>
    </row>
    <row r="760" spans="1:9" x14ac:dyDescent="0.3">
      <c r="A760" t="s">
        <v>4</v>
      </c>
      <c r="B760" t="s">
        <v>12</v>
      </c>
      <c r="C760" t="s">
        <v>110</v>
      </c>
      <c r="D760" t="s">
        <v>9</v>
      </c>
      <c r="E760" s="2">
        <v>23466</v>
      </c>
      <c r="F760" s="2">
        <v>1494921</v>
      </c>
      <c r="G760" s="2">
        <f>IFERROR(VLOOKUP(A760&amp;B760&amp;C760&amp;D760,'[1]Stock Historico - Dato Fuente I'!$B:$H,6,0),0)</f>
        <v>3436610.02092</v>
      </c>
      <c r="H760" s="2">
        <f>IFERROR(VLOOKUP(A760&amp;B760&amp;C760&amp;D760,'[1]Stock Historico - Dato Fuente I'!$B:$H,7,0),0)</f>
        <v>163652.96666599999</v>
      </c>
      <c r="I760" s="2">
        <f>F760*31/DAY(VLOOKUP(A760,Reporte_ICB_Mes_en_Curso!$A$7:$B$10,2,0))</f>
        <v>4634255.0999999996</v>
      </c>
    </row>
    <row r="761" spans="1:9" x14ac:dyDescent="0.3">
      <c r="A761" t="s">
        <v>4</v>
      </c>
      <c r="B761" t="s">
        <v>12</v>
      </c>
      <c r="C761" t="s">
        <v>34</v>
      </c>
      <c r="D761" t="s">
        <v>35</v>
      </c>
      <c r="E761" s="2">
        <v>0</v>
      </c>
      <c r="F761" s="2">
        <v>602325</v>
      </c>
      <c r="G761" s="2">
        <f>IFERROR(VLOOKUP(A761&amp;B761&amp;C761&amp;D761,'[1]Stock Historico - Dato Fuente I'!$B:$H,6,0),0)</f>
        <v>6564893.624853</v>
      </c>
      <c r="H761" s="2">
        <f>IFERROR(VLOOKUP(A761&amp;B761&amp;C761&amp;D761,'[1]Stock Historico - Dato Fuente I'!$B:$H,7,0),0)</f>
        <v>43644.933333000001</v>
      </c>
      <c r="I761" s="2">
        <f>F761*31/DAY(VLOOKUP(A761,Reporte_ICB_Mes_en_Curso!$A$7:$B$10,2,0))</f>
        <v>1867207.5</v>
      </c>
    </row>
    <row r="762" spans="1:9" x14ac:dyDescent="0.3">
      <c r="A762" t="s">
        <v>16</v>
      </c>
      <c r="B762" t="s">
        <v>46</v>
      </c>
      <c r="C762" t="s">
        <v>31</v>
      </c>
      <c r="D762" t="s">
        <v>32</v>
      </c>
      <c r="E762" s="2">
        <v>3691908.08</v>
      </c>
      <c r="F762" s="2">
        <v>12469373.439999999</v>
      </c>
      <c r="G762" s="2">
        <f>IFERROR(VLOOKUP(A762&amp;B762&amp;C762&amp;D762,'[1]Stock Historico - Dato Fuente I'!$B:$H,6,0),0)</f>
        <v>18087098.104869999</v>
      </c>
      <c r="H762" s="2">
        <f>IFERROR(VLOOKUP(A762&amp;B762&amp;C762&amp;D762,'[1]Stock Historico - Dato Fuente I'!$B:$H,7,0),0)</f>
        <v>1995965.135</v>
      </c>
      <c r="I762" s="2">
        <f>F762*31/DAY(VLOOKUP(A762,Reporte_ICB_Mes_en_Curso!$A$7:$B$10,2,0))</f>
        <v>38655057.663999997</v>
      </c>
    </row>
    <row r="763" spans="1:9" x14ac:dyDescent="0.3">
      <c r="A763" t="s">
        <v>16</v>
      </c>
      <c r="B763" t="s">
        <v>17</v>
      </c>
      <c r="C763" t="s">
        <v>69</v>
      </c>
      <c r="D763" t="s">
        <v>70</v>
      </c>
      <c r="E763" s="2">
        <v>9527476.75</v>
      </c>
      <c r="F763" s="2">
        <v>8984635.2200000007</v>
      </c>
      <c r="G763" s="2">
        <f>IFERROR(VLOOKUP(A763&amp;B763&amp;C763&amp;D763,'[1]Stock Historico - Dato Fuente I'!$B:$H,6,0),0)</f>
        <v>11535565.323148999</v>
      </c>
      <c r="H763" s="2">
        <f>IFERROR(VLOOKUP(A763&amp;B763&amp;C763&amp;D763,'[1]Stock Historico - Dato Fuente I'!$B:$H,7,0),0)</f>
        <v>841581.10100000002</v>
      </c>
      <c r="I763" s="2">
        <f>F763*31/DAY(VLOOKUP(A763,Reporte_ICB_Mes_en_Curso!$A$7:$B$10,2,0))</f>
        <v>27852369.182</v>
      </c>
    </row>
    <row r="764" spans="1:9" x14ac:dyDescent="0.3">
      <c r="A764" t="s">
        <v>16</v>
      </c>
      <c r="B764" t="s">
        <v>17</v>
      </c>
      <c r="C764" t="s">
        <v>60</v>
      </c>
      <c r="D764" t="s">
        <v>32</v>
      </c>
      <c r="E764" s="2">
        <v>45418729.640000001</v>
      </c>
      <c r="F764" s="2">
        <v>56204147.049999997</v>
      </c>
      <c r="G764" s="2">
        <f>IFERROR(VLOOKUP(A764&amp;B764&amp;C764&amp;D764,'[1]Stock Historico - Dato Fuente I'!$B:$H,6,0),0)</f>
        <v>86258134.094391003</v>
      </c>
      <c r="H764" s="2">
        <f>IFERROR(VLOOKUP(A764&amp;B764&amp;C764&amp;D764,'[1]Stock Historico - Dato Fuente I'!$B:$H,7,0),0)</f>
        <v>8469147.341666</v>
      </c>
      <c r="I764" s="2">
        <f>F764*31/DAY(VLOOKUP(A764,Reporte_ICB_Mes_en_Curso!$A$7:$B$10,2,0))</f>
        <v>174232855.85499999</v>
      </c>
    </row>
    <row r="765" spans="1:9" x14ac:dyDescent="0.3">
      <c r="A765" t="s">
        <v>21</v>
      </c>
      <c r="B765" t="s">
        <v>38</v>
      </c>
      <c r="C765" t="s">
        <v>85</v>
      </c>
      <c r="D765" t="s">
        <v>32</v>
      </c>
      <c r="E765" s="2">
        <v>1993994</v>
      </c>
      <c r="F765" s="2">
        <v>3721404</v>
      </c>
      <c r="G765" s="2">
        <f>IFERROR(VLOOKUP(A765&amp;B765&amp;C765&amp;D765,'[1]Stock Historico - Dato Fuente I'!$B:$H,6,0),0)</f>
        <v>8961705.2935320009</v>
      </c>
      <c r="H765" s="2">
        <f>IFERROR(VLOOKUP(A765&amp;B765&amp;C765&amp;D765,'[1]Stock Historico - Dato Fuente I'!$B:$H,7,0),0)</f>
        <v>422422.46666600002</v>
      </c>
      <c r="I765" s="2">
        <f>F765*31/DAY(VLOOKUP(A765,Reporte_ICB_Mes_en_Curso!$A$7:$B$10,2,0))</f>
        <v>10487593.090909092</v>
      </c>
    </row>
    <row r="766" spans="1:9" x14ac:dyDescent="0.3">
      <c r="A766" t="s">
        <v>21</v>
      </c>
      <c r="B766" t="s">
        <v>50</v>
      </c>
      <c r="C766" t="s">
        <v>78</v>
      </c>
      <c r="D766" t="s">
        <v>79</v>
      </c>
      <c r="E766" s="2">
        <v>22240484</v>
      </c>
      <c r="F766" s="2">
        <v>28030579</v>
      </c>
      <c r="G766" s="2">
        <f>IFERROR(VLOOKUP(A766&amp;B766&amp;C766&amp;D766,'[1]Stock Historico - Dato Fuente I'!$B:$H,6,0),0)</f>
        <v>25212557.265964001</v>
      </c>
      <c r="H766" s="2">
        <f>IFERROR(VLOOKUP(A766&amp;B766&amp;C766&amp;D766,'[1]Stock Historico - Dato Fuente I'!$B:$H,7,0),0)</f>
        <v>2134825.6333329999</v>
      </c>
      <c r="I766" s="2">
        <f>F766*31/DAY(VLOOKUP(A766,Reporte_ICB_Mes_en_Curso!$A$7:$B$10,2,0))</f>
        <v>78995268.090909094</v>
      </c>
    </row>
    <row r="767" spans="1:9" x14ac:dyDescent="0.3">
      <c r="A767" t="s">
        <v>40</v>
      </c>
      <c r="B767" t="s">
        <v>40</v>
      </c>
      <c r="C767" t="s">
        <v>10</v>
      </c>
      <c r="D767" t="s">
        <v>11</v>
      </c>
      <c r="E767" s="2">
        <v>1122278.595984</v>
      </c>
      <c r="F767" s="2">
        <v>2213885.3600639999</v>
      </c>
      <c r="G767" s="2">
        <f>IFERROR(VLOOKUP(A767&amp;B767&amp;C767&amp;D767,'[1]Stock Historico - Dato Fuente I'!$B:$H,6,0),0)</f>
        <v>4231809.9846750004</v>
      </c>
      <c r="H767" s="2">
        <f>IFERROR(VLOOKUP(A767&amp;B767&amp;C767&amp;D767,'[1]Stock Historico - Dato Fuente I'!$B:$H,7,0),0)</f>
        <v>408844.86455599999</v>
      </c>
      <c r="I767" s="2">
        <f>F767*31/DAY(VLOOKUP(A767,Reporte_ICB_Mes_en_Curso!$A$7:$B$10,2,0))</f>
        <v>6239131.4692712724</v>
      </c>
    </row>
    <row r="768" spans="1:9" x14ac:dyDescent="0.3">
      <c r="A768" t="s">
        <v>4</v>
      </c>
      <c r="B768" t="s">
        <v>53</v>
      </c>
      <c r="C768" t="s">
        <v>76</v>
      </c>
      <c r="D768" t="s">
        <v>9</v>
      </c>
      <c r="E768" s="2">
        <v>5080248</v>
      </c>
      <c r="F768" s="2">
        <v>5188224</v>
      </c>
      <c r="G768" s="2">
        <f>IFERROR(VLOOKUP(A768&amp;B768&amp;C768&amp;D768,'[1]Stock Historico - Dato Fuente I'!$B:$H,6,0),0)</f>
        <v>7056487.2174650002</v>
      </c>
      <c r="H768" s="2">
        <f>IFERROR(VLOOKUP(A768&amp;B768&amp;C768&amp;D768,'[1]Stock Historico - Dato Fuente I'!$B:$H,7,0),0)</f>
        <v>487993.066666</v>
      </c>
      <c r="I768" s="2">
        <f>F768*31/DAY(VLOOKUP(A768,Reporte_ICB_Mes_en_Curso!$A$7:$B$10,2,0))</f>
        <v>16083494.4</v>
      </c>
    </row>
    <row r="769" spans="1:9" x14ac:dyDescent="0.3">
      <c r="A769" t="s">
        <v>4</v>
      </c>
      <c r="B769" t="s">
        <v>53</v>
      </c>
      <c r="C769" t="s">
        <v>13</v>
      </c>
      <c r="D769" t="s">
        <v>15</v>
      </c>
      <c r="E769" s="2">
        <v>367306</v>
      </c>
      <c r="F769" s="2">
        <v>1063748</v>
      </c>
      <c r="G769" s="2">
        <f>IFERROR(VLOOKUP(A769&amp;B769&amp;C769&amp;D769,'[1]Stock Historico - Dato Fuente I'!$B:$H,6,0),0)</f>
        <v>2785753.2738000001</v>
      </c>
      <c r="H769" s="2">
        <f>IFERROR(VLOOKUP(A769&amp;B769&amp;C769&amp;D769,'[1]Stock Historico - Dato Fuente I'!$B:$H,7,0),0)</f>
        <v>109972.6</v>
      </c>
      <c r="I769" s="2">
        <f>F769*31/DAY(VLOOKUP(A769,Reporte_ICB_Mes_en_Curso!$A$7:$B$10,2,0))</f>
        <v>3297618.8</v>
      </c>
    </row>
    <row r="770" spans="1:9" x14ac:dyDescent="0.3">
      <c r="A770" t="s">
        <v>21</v>
      </c>
      <c r="B770" t="s">
        <v>42</v>
      </c>
      <c r="C770" t="s">
        <v>90</v>
      </c>
      <c r="D770" t="s">
        <v>7</v>
      </c>
      <c r="E770" s="2">
        <v>3647785</v>
      </c>
      <c r="F770" s="2">
        <v>2627805</v>
      </c>
      <c r="G770" s="2">
        <f>IFERROR(VLOOKUP(A770&amp;B770&amp;C770&amp;D770,'[1]Stock Historico - Dato Fuente I'!$B:$H,6,0),0)</f>
        <v>53823364.144951001</v>
      </c>
      <c r="H770" s="2">
        <f>IFERROR(VLOOKUP(A770&amp;B770&amp;C770&amp;D770,'[1]Stock Historico - Dato Fuente I'!$B:$H,7,0),0)</f>
        <v>343737.46666600002</v>
      </c>
      <c r="I770" s="2">
        <f>F770*31/DAY(VLOOKUP(A770,Reporte_ICB_Mes_en_Curso!$A$7:$B$10,2,0))</f>
        <v>7405632.2727272725</v>
      </c>
    </row>
    <row r="771" spans="1:9" x14ac:dyDescent="0.3">
      <c r="A771" t="s">
        <v>21</v>
      </c>
      <c r="B771" t="s">
        <v>21</v>
      </c>
      <c r="C771" t="s">
        <v>61</v>
      </c>
      <c r="D771" t="s">
        <v>32</v>
      </c>
      <c r="E771" s="2">
        <v>0</v>
      </c>
      <c r="F771" s="2">
        <v>64099</v>
      </c>
      <c r="G771" s="2">
        <f>IFERROR(VLOOKUP(A771&amp;B771&amp;C771&amp;D771,'[1]Stock Historico - Dato Fuente I'!$B:$H,6,0),0)</f>
        <v>39782.718852999998</v>
      </c>
      <c r="H771" s="2">
        <f>IFERROR(VLOOKUP(A771&amp;B771&amp;C771&amp;D771,'[1]Stock Historico - Dato Fuente I'!$B:$H,7,0),0)</f>
        <v>7012.6333329999998</v>
      </c>
      <c r="I771" s="2">
        <f>F771*31/DAY(VLOOKUP(A771,Reporte_ICB_Mes_en_Curso!$A$7:$B$10,2,0))</f>
        <v>180642.63636363635</v>
      </c>
    </row>
    <row r="772" spans="1:9" x14ac:dyDescent="0.3">
      <c r="A772" t="s">
        <v>21</v>
      </c>
      <c r="B772" t="s">
        <v>21</v>
      </c>
      <c r="C772" t="s">
        <v>54</v>
      </c>
      <c r="D772" t="s">
        <v>55</v>
      </c>
      <c r="E772" s="2">
        <v>0</v>
      </c>
      <c r="F772" s="2">
        <v>102217</v>
      </c>
      <c r="G772" s="2">
        <f>IFERROR(VLOOKUP(A772&amp;B772&amp;C772&amp;D772,'[1]Stock Historico - Dato Fuente I'!$B:$H,6,0),0)</f>
        <v>1647527.6604480001</v>
      </c>
      <c r="H772" s="2">
        <f>IFERROR(VLOOKUP(A772&amp;B772&amp;C772&amp;D772,'[1]Stock Historico - Dato Fuente I'!$B:$H,7,0),0)</f>
        <v>11682.3</v>
      </c>
      <c r="I772" s="2">
        <f>F772*31/DAY(VLOOKUP(A772,Reporte_ICB_Mes_en_Curso!$A$7:$B$10,2,0))</f>
        <v>288066.09090909088</v>
      </c>
    </row>
    <row r="773" spans="1:9" x14ac:dyDescent="0.3">
      <c r="A773" t="s">
        <v>16</v>
      </c>
      <c r="B773" t="s">
        <v>17</v>
      </c>
      <c r="C773" t="s">
        <v>34</v>
      </c>
      <c r="D773" t="s">
        <v>37</v>
      </c>
      <c r="E773" s="2">
        <v>0</v>
      </c>
      <c r="F773" s="2">
        <v>9748.74</v>
      </c>
      <c r="G773" s="2">
        <f>IFERROR(VLOOKUP(A773&amp;B773&amp;C773&amp;D773,'[1]Stock Historico - Dato Fuente I'!$B:$H,6,0),0)</f>
        <v>84611.5</v>
      </c>
      <c r="H773" s="2">
        <f>IFERROR(VLOOKUP(A773&amp;B773&amp;C773&amp;D773,'[1]Stock Historico - Dato Fuente I'!$B:$H,7,0),0)</f>
        <v>1493.8086659999999</v>
      </c>
      <c r="I773" s="2">
        <f>F773*31/DAY(VLOOKUP(A773,Reporte_ICB_Mes_en_Curso!$A$7:$B$10,2,0))</f>
        <v>30221.094000000001</v>
      </c>
    </row>
    <row r="774" spans="1:9" x14ac:dyDescent="0.3">
      <c r="A774" t="s">
        <v>4</v>
      </c>
      <c r="B774" t="s">
        <v>12</v>
      </c>
      <c r="C774" t="s">
        <v>36</v>
      </c>
      <c r="D774" t="s">
        <v>37</v>
      </c>
      <c r="E774" s="2">
        <v>1051810</v>
      </c>
      <c r="F774" s="2">
        <v>1201781</v>
      </c>
      <c r="G774" s="2">
        <f>IFERROR(VLOOKUP(A774&amp;B774&amp;C774&amp;D774,'[1]Stock Historico - Dato Fuente I'!$B:$H,6,0),0)</f>
        <v>5618137.8535590004</v>
      </c>
      <c r="H774" s="2">
        <f>IFERROR(VLOOKUP(A774&amp;B774&amp;C774&amp;D774,'[1]Stock Historico - Dato Fuente I'!$B:$H,7,0),0)</f>
        <v>120171.733333</v>
      </c>
      <c r="I774" s="2">
        <f>F774*31/DAY(VLOOKUP(A774,Reporte_ICB_Mes_en_Curso!$A$7:$B$10,2,0))</f>
        <v>3725521.1</v>
      </c>
    </row>
    <row r="775" spans="1:9" x14ac:dyDescent="0.3">
      <c r="A775" t="s">
        <v>16</v>
      </c>
      <c r="B775" t="s">
        <v>46</v>
      </c>
      <c r="C775" t="s">
        <v>36</v>
      </c>
      <c r="D775" t="s">
        <v>37</v>
      </c>
      <c r="E775" s="2">
        <v>4239815.68</v>
      </c>
      <c r="F775" s="2">
        <v>0</v>
      </c>
      <c r="G775" s="2">
        <f>IFERROR(VLOOKUP(A775&amp;B775&amp;C775&amp;D775,'[1]Stock Historico - Dato Fuente I'!$B:$H,6,0),0)</f>
        <v>-9292.4249999999993</v>
      </c>
      <c r="H775" s="2">
        <f>IFERROR(VLOOKUP(A775&amp;B775&amp;C775&amp;D775,'[1]Stock Historico - Dato Fuente I'!$B:$H,7,0),0)</f>
        <v>0</v>
      </c>
      <c r="I775" s="2">
        <f>F775*31/DAY(VLOOKUP(A775,Reporte_ICB_Mes_en_Curso!$A$7:$B$10,2,0))</f>
        <v>0</v>
      </c>
    </row>
    <row r="776" spans="1:9" x14ac:dyDescent="0.3">
      <c r="A776" t="s">
        <v>4</v>
      </c>
      <c r="B776" t="s">
        <v>53</v>
      </c>
      <c r="C776" t="s">
        <v>64</v>
      </c>
      <c r="D776" t="s">
        <v>37</v>
      </c>
      <c r="E776" s="2">
        <v>386944</v>
      </c>
      <c r="F776" s="2">
        <v>0</v>
      </c>
      <c r="G776" s="2">
        <f>IFERROR(VLOOKUP(A776&amp;B776&amp;C776&amp;D776,'[1]Stock Historico - Dato Fuente I'!$B:$H,6,0),0)</f>
        <v>9776.3172400000003</v>
      </c>
      <c r="H776" s="2">
        <f>IFERROR(VLOOKUP(A776&amp;B776&amp;C776&amp;D776,'[1]Stock Historico - Dato Fuente I'!$B:$H,7,0),0)</f>
        <v>155.76666599999999</v>
      </c>
      <c r="I776" s="2">
        <f>F776*31/DAY(VLOOKUP(A776,Reporte_ICB_Mes_en_Curso!$A$7:$B$10,2,0))</f>
        <v>0</v>
      </c>
    </row>
    <row r="777" spans="1:9" x14ac:dyDescent="0.3">
      <c r="A777" t="s">
        <v>21</v>
      </c>
      <c r="B777" t="s">
        <v>30</v>
      </c>
      <c r="C777" t="s">
        <v>68</v>
      </c>
      <c r="D777" t="s">
        <v>49</v>
      </c>
      <c r="E777" s="2">
        <v>4870</v>
      </c>
      <c r="F777" s="2">
        <v>0</v>
      </c>
      <c r="G777" s="2">
        <f>IFERROR(VLOOKUP(A777&amp;B777&amp;C777&amp;D777,'[1]Stock Historico - Dato Fuente I'!$B:$H,6,0),0)</f>
        <v>0</v>
      </c>
      <c r="H777" s="2">
        <f>IFERROR(VLOOKUP(A777&amp;B777&amp;C777&amp;D777,'[1]Stock Historico - Dato Fuente I'!$B:$H,7,0),0)</f>
        <v>0</v>
      </c>
      <c r="I777" s="2">
        <f>F777*31/DAY(VLOOKUP(A777,Reporte_ICB_Mes_en_Curso!$A$7:$B$10,2,0))</f>
        <v>0</v>
      </c>
    </row>
    <row r="778" spans="1:9" x14ac:dyDescent="0.3">
      <c r="A778" t="s">
        <v>16</v>
      </c>
      <c r="B778" t="s">
        <v>17</v>
      </c>
      <c r="C778" t="s">
        <v>108</v>
      </c>
      <c r="D778" t="s">
        <v>11</v>
      </c>
      <c r="E778" s="2">
        <v>9392627.3800000008</v>
      </c>
      <c r="F778" s="2">
        <v>10599373.869999999</v>
      </c>
      <c r="G778" s="2">
        <f>IFERROR(VLOOKUP(A778&amp;B778&amp;C778&amp;D778,'[1]Stock Historico - Dato Fuente I'!$B:$H,6,0),0)</f>
        <v>13933229.371996</v>
      </c>
      <c r="H778" s="2">
        <f>IFERROR(VLOOKUP(A778&amp;B778&amp;C778&amp;D778,'[1]Stock Historico - Dato Fuente I'!$B:$H,7,0),0)</f>
        <v>1459254.945666</v>
      </c>
      <c r="I778" s="2">
        <f>F778*31/DAY(VLOOKUP(A778,Reporte_ICB_Mes_en_Curso!$A$7:$B$10,2,0))</f>
        <v>32858058.996999998</v>
      </c>
    </row>
    <row r="779" spans="1:9" x14ac:dyDescent="0.3">
      <c r="A779" t="s">
        <v>21</v>
      </c>
      <c r="B779" t="s">
        <v>22</v>
      </c>
      <c r="C779" t="s">
        <v>56</v>
      </c>
      <c r="D779" t="s">
        <v>11</v>
      </c>
      <c r="E779" s="2">
        <v>6331928</v>
      </c>
      <c r="F779" s="2">
        <v>4458717</v>
      </c>
      <c r="G779" s="2">
        <f>IFERROR(VLOOKUP(A779&amp;B779&amp;C779&amp;D779,'[1]Stock Historico - Dato Fuente I'!$B:$H,6,0),0)</f>
        <v>20427110</v>
      </c>
      <c r="H779" s="2">
        <f>IFERROR(VLOOKUP(A779&amp;B779&amp;C779&amp;D779,'[1]Stock Historico - Dato Fuente I'!$B:$H,7,0),0)</f>
        <v>906181.16666600003</v>
      </c>
      <c r="I779" s="2">
        <f>F779*31/DAY(VLOOKUP(A779,Reporte_ICB_Mes_en_Curso!$A$7:$B$10,2,0))</f>
        <v>12565475.181818182</v>
      </c>
    </row>
    <row r="780" spans="1:9" x14ac:dyDescent="0.3">
      <c r="A780" t="s">
        <v>21</v>
      </c>
      <c r="B780" t="s">
        <v>22</v>
      </c>
      <c r="C780" t="s">
        <v>110</v>
      </c>
      <c r="D780" t="s">
        <v>15</v>
      </c>
      <c r="E780" s="2">
        <v>1953239</v>
      </c>
      <c r="F780" s="2">
        <v>2581321</v>
      </c>
      <c r="G780" s="2">
        <f>IFERROR(VLOOKUP(A780&amp;B780&amp;C780&amp;D780,'[1]Stock Historico - Dato Fuente I'!$B:$H,6,0),0)</f>
        <v>1484214.8714640001</v>
      </c>
      <c r="H780" s="2">
        <f>IFERROR(VLOOKUP(A780&amp;B780&amp;C780&amp;D780,'[1]Stock Historico - Dato Fuente I'!$B:$H,7,0),0)</f>
        <v>256738.73333300001</v>
      </c>
      <c r="I780" s="2">
        <f>F780*31/DAY(VLOOKUP(A780,Reporte_ICB_Mes_en_Curso!$A$7:$B$10,2,0))</f>
        <v>7274631.9090909092</v>
      </c>
    </row>
    <row r="781" spans="1:9" x14ac:dyDescent="0.3">
      <c r="A781" t="s">
        <v>21</v>
      </c>
      <c r="B781" t="s">
        <v>38</v>
      </c>
      <c r="C781" t="s">
        <v>108</v>
      </c>
      <c r="D781" t="s">
        <v>11</v>
      </c>
      <c r="E781" s="2">
        <v>4877059</v>
      </c>
      <c r="F781" s="2">
        <v>4970115</v>
      </c>
      <c r="G781" s="2">
        <f>IFERROR(VLOOKUP(A781&amp;B781&amp;C781&amp;D781,'[1]Stock Historico - Dato Fuente I'!$B:$H,6,0),0)</f>
        <v>6387871.0484159999</v>
      </c>
      <c r="H781" s="2">
        <f>IFERROR(VLOOKUP(A781&amp;B781&amp;C781&amp;D781,'[1]Stock Historico - Dato Fuente I'!$B:$H,7,0),0)</f>
        <v>772289.56666600006</v>
      </c>
      <c r="I781" s="2">
        <f>F781*31/DAY(VLOOKUP(A781,Reporte_ICB_Mes_en_Curso!$A$7:$B$10,2,0))</f>
        <v>14006687.727272727</v>
      </c>
    </row>
    <row r="782" spans="1:9" x14ac:dyDescent="0.3">
      <c r="A782" t="s">
        <v>40</v>
      </c>
      <c r="B782" t="s">
        <v>40</v>
      </c>
      <c r="C782" t="s">
        <v>47</v>
      </c>
      <c r="D782" t="s">
        <v>9</v>
      </c>
      <c r="E782" s="2">
        <v>994440.17702399998</v>
      </c>
      <c r="F782" s="2">
        <v>1027379.667552</v>
      </c>
      <c r="G782" s="2">
        <f>IFERROR(VLOOKUP(A782&amp;B782&amp;C782&amp;D782,'[1]Stock Historico - Dato Fuente I'!$B:$H,6,0),0)</f>
        <v>852158.80329900002</v>
      </c>
      <c r="H782" s="2">
        <f>IFERROR(VLOOKUP(A782&amp;B782&amp;C782&amp;D782,'[1]Stock Historico - Dato Fuente I'!$B:$H,7,0),0)</f>
        <v>174152.128998</v>
      </c>
      <c r="I782" s="2">
        <f>F782*31/DAY(VLOOKUP(A782,Reporte_ICB_Mes_en_Curso!$A$7:$B$10,2,0))</f>
        <v>2895342.6994647272</v>
      </c>
    </row>
    <row r="783" spans="1:9" x14ac:dyDescent="0.3">
      <c r="A783" t="s">
        <v>21</v>
      </c>
      <c r="B783" t="s">
        <v>30</v>
      </c>
      <c r="C783" t="s">
        <v>110</v>
      </c>
      <c r="D783" t="s">
        <v>15</v>
      </c>
      <c r="E783" s="2">
        <v>799637</v>
      </c>
      <c r="F783" s="2">
        <v>1006984</v>
      </c>
      <c r="G783" s="2">
        <f>IFERROR(VLOOKUP(A783&amp;B783&amp;C783&amp;D783,'[1]Stock Historico - Dato Fuente I'!$B:$H,6,0),0)</f>
        <v>1575265.575312</v>
      </c>
      <c r="H783" s="2">
        <f>IFERROR(VLOOKUP(A783&amp;B783&amp;C783&amp;D783,'[1]Stock Historico - Dato Fuente I'!$B:$H,7,0),0)</f>
        <v>121355.566666</v>
      </c>
      <c r="I783" s="2">
        <f>F783*31/DAY(VLOOKUP(A783,Reporte_ICB_Mes_en_Curso!$A$7:$B$10,2,0))</f>
        <v>2837864</v>
      </c>
    </row>
    <row r="784" spans="1:9" x14ac:dyDescent="0.3">
      <c r="A784" t="s">
        <v>40</v>
      </c>
      <c r="B784" t="s">
        <v>40</v>
      </c>
      <c r="C784" t="s">
        <v>8</v>
      </c>
      <c r="D784" t="s">
        <v>9</v>
      </c>
      <c r="E784" s="2">
        <v>518515.78128</v>
      </c>
      <c r="F784" s="2">
        <v>692914.17484800005</v>
      </c>
      <c r="G784" s="2">
        <f>IFERROR(VLOOKUP(A784&amp;B784&amp;C784&amp;D784,'[1]Stock Historico - Dato Fuente I'!$B:$H,6,0),0)</f>
        <v>1686096.836069</v>
      </c>
      <c r="H784" s="2">
        <f>IFERROR(VLOOKUP(A784&amp;B784&amp;C784&amp;D784,'[1]Stock Historico - Dato Fuente I'!$B:$H,7,0),0)</f>
        <v>81221.639664999995</v>
      </c>
      <c r="I784" s="2">
        <f>F784*31/DAY(VLOOKUP(A784,Reporte_ICB_Mes_en_Curso!$A$7:$B$10,2,0))</f>
        <v>1952758.129117091</v>
      </c>
    </row>
    <row r="785" spans="1:9" x14ac:dyDescent="0.3">
      <c r="A785" t="s">
        <v>21</v>
      </c>
      <c r="B785" t="s">
        <v>30</v>
      </c>
      <c r="C785" t="s">
        <v>47</v>
      </c>
      <c r="D785" t="s">
        <v>9</v>
      </c>
      <c r="E785" s="2">
        <v>0</v>
      </c>
      <c r="F785" s="2">
        <v>972932</v>
      </c>
      <c r="G785" s="2">
        <f>IFERROR(VLOOKUP(A785&amp;B785&amp;C785&amp;D785,'[1]Stock Historico - Dato Fuente I'!$B:$H,6,0),0)</f>
        <v>1590179.55171</v>
      </c>
      <c r="H785" s="2">
        <f>IFERROR(VLOOKUP(A785&amp;B785&amp;C785&amp;D785,'[1]Stock Historico - Dato Fuente I'!$B:$H,7,0),0)</f>
        <v>99996.633333000005</v>
      </c>
      <c r="I785" s="2">
        <f>F785*31/DAY(VLOOKUP(A785,Reporte_ICB_Mes_en_Curso!$A$7:$B$10,2,0))</f>
        <v>2741899.2727272729</v>
      </c>
    </row>
    <row r="786" spans="1:9" x14ac:dyDescent="0.3">
      <c r="A786" t="s">
        <v>21</v>
      </c>
      <c r="B786" t="s">
        <v>50</v>
      </c>
      <c r="C786" t="s">
        <v>48</v>
      </c>
      <c r="D786" t="s">
        <v>29</v>
      </c>
      <c r="E786" s="2">
        <v>0</v>
      </c>
      <c r="F786" s="2">
        <v>2519685</v>
      </c>
      <c r="G786" s="2">
        <f>IFERROR(VLOOKUP(A786&amp;B786&amp;C786&amp;D786,'[1]Stock Historico - Dato Fuente I'!$B:$H,6,0),0)</f>
        <v>12572409.531516001</v>
      </c>
      <c r="H786" s="2">
        <f>IFERROR(VLOOKUP(A786&amp;B786&amp;C786&amp;D786,'[1]Stock Historico - Dato Fuente I'!$B:$H,7,0),0)</f>
        <v>229261.26666600001</v>
      </c>
      <c r="I786" s="2">
        <f>F786*31/DAY(VLOOKUP(A786,Reporte_ICB_Mes_en_Curso!$A$7:$B$10,2,0))</f>
        <v>7100930.4545454541</v>
      </c>
    </row>
    <row r="787" spans="1:9" x14ac:dyDescent="0.3">
      <c r="A787" t="s">
        <v>21</v>
      </c>
      <c r="B787" t="s">
        <v>21</v>
      </c>
      <c r="C787" t="s">
        <v>76</v>
      </c>
      <c r="D787" t="s">
        <v>15</v>
      </c>
      <c r="E787" s="2">
        <v>0</v>
      </c>
      <c r="F787" s="2">
        <v>40211</v>
      </c>
      <c r="G787" s="2">
        <f>IFERROR(VLOOKUP(A787&amp;B787&amp;C787&amp;D787,'[1]Stock Historico - Dato Fuente I'!$B:$H,6,0),0)</f>
        <v>143367.81577799999</v>
      </c>
      <c r="H787" s="2">
        <f>IFERROR(VLOOKUP(A787&amp;B787&amp;C787&amp;D787,'[1]Stock Historico - Dato Fuente I'!$B:$H,7,0),0)</f>
        <v>3074.0333329999999</v>
      </c>
      <c r="I787" s="2">
        <f>F787*31/DAY(VLOOKUP(A787,Reporte_ICB_Mes_en_Curso!$A$7:$B$10,2,0))</f>
        <v>113321.90909090909</v>
      </c>
    </row>
    <row r="788" spans="1:9" x14ac:dyDescent="0.3">
      <c r="A788" t="s">
        <v>4</v>
      </c>
      <c r="B788" t="s">
        <v>53</v>
      </c>
      <c r="C788" t="s">
        <v>59</v>
      </c>
      <c r="D788" t="s">
        <v>32</v>
      </c>
      <c r="E788" s="2">
        <v>1889908</v>
      </c>
      <c r="F788" s="2">
        <v>1645136</v>
      </c>
      <c r="G788" s="2">
        <f>IFERROR(VLOOKUP(A788&amp;B788&amp;C788&amp;D788,'[1]Stock Historico - Dato Fuente I'!$B:$H,6,0),0)</f>
        <v>5026536.995046</v>
      </c>
      <c r="H788" s="2">
        <f>IFERROR(VLOOKUP(A788&amp;B788&amp;C788&amp;D788,'[1]Stock Historico - Dato Fuente I'!$B:$H,7,0),0)</f>
        <v>144826.96666599999</v>
      </c>
      <c r="I788" s="2">
        <f>F788*31/DAY(VLOOKUP(A788,Reporte_ICB_Mes_en_Curso!$A$7:$B$10,2,0))</f>
        <v>5099921.5999999996</v>
      </c>
    </row>
    <row r="789" spans="1:9" x14ac:dyDescent="0.3">
      <c r="A789" t="s">
        <v>21</v>
      </c>
      <c r="B789" t="s">
        <v>21</v>
      </c>
      <c r="C789" t="s">
        <v>34</v>
      </c>
      <c r="D789" t="s">
        <v>15</v>
      </c>
      <c r="E789" s="2">
        <v>0</v>
      </c>
      <c r="F789" s="2">
        <v>21684</v>
      </c>
      <c r="G789" s="2">
        <f>IFERROR(VLOOKUP(A789&amp;B789&amp;C789&amp;D789,'[1]Stock Historico - Dato Fuente I'!$B:$H,6,0),0)</f>
        <v>137299.5</v>
      </c>
      <c r="H789" s="2">
        <f>IFERROR(VLOOKUP(A789&amp;B789&amp;C789&amp;D789,'[1]Stock Historico - Dato Fuente I'!$B:$H,7,0),0)</f>
        <v>2891.2</v>
      </c>
      <c r="I789" s="2">
        <f>F789*31/DAY(VLOOKUP(A789,Reporte_ICB_Mes_en_Curso!$A$7:$B$10,2,0))</f>
        <v>61109.454545454544</v>
      </c>
    </row>
    <row r="790" spans="1:9" x14ac:dyDescent="0.3">
      <c r="A790" t="s">
        <v>4</v>
      </c>
      <c r="B790" t="s">
        <v>5</v>
      </c>
      <c r="C790" t="s">
        <v>47</v>
      </c>
      <c r="D790" t="s">
        <v>37</v>
      </c>
      <c r="E790" s="2">
        <v>2268</v>
      </c>
      <c r="F790" s="2">
        <v>0</v>
      </c>
      <c r="G790" s="2">
        <f>IFERROR(VLOOKUP(A790&amp;B790&amp;C790&amp;D790,'[1]Stock Historico - Dato Fuente I'!$B:$H,6,0),0)</f>
        <v>0</v>
      </c>
      <c r="H790" s="2">
        <f>IFERROR(VLOOKUP(A790&amp;B790&amp;C790&amp;D790,'[1]Stock Historico - Dato Fuente I'!$B:$H,7,0),0)</f>
        <v>0</v>
      </c>
      <c r="I790" s="2">
        <f>F790*31/DAY(VLOOKUP(A790,Reporte_ICB_Mes_en_Curso!$A$7:$B$10,2,0))</f>
        <v>0</v>
      </c>
    </row>
    <row r="791" spans="1:9" x14ac:dyDescent="0.3">
      <c r="A791" t="s">
        <v>21</v>
      </c>
      <c r="B791" t="s">
        <v>21</v>
      </c>
      <c r="C791" t="s">
        <v>41</v>
      </c>
      <c r="D791" t="s">
        <v>62</v>
      </c>
      <c r="E791" s="2">
        <v>0</v>
      </c>
      <c r="F791" s="2">
        <v>10443</v>
      </c>
      <c r="G791" s="2">
        <f>IFERROR(VLOOKUP(A791&amp;B791&amp;C791&amp;D791,'[1]Stock Historico - Dato Fuente I'!$B:$H,6,0),0)</f>
        <v>75411.635693999997</v>
      </c>
      <c r="H791" s="2">
        <f>IFERROR(VLOOKUP(A791&amp;B791&amp;C791&amp;D791,'[1]Stock Historico - Dato Fuente I'!$B:$H,7,0),0)</f>
        <v>2084.1</v>
      </c>
      <c r="I791" s="2">
        <f>F791*31/DAY(VLOOKUP(A791,Reporte_ICB_Mes_en_Curso!$A$7:$B$10,2,0))</f>
        <v>29430.272727272728</v>
      </c>
    </row>
    <row r="792" spans="1:9" x14ac:dyDescent="0.3">
      <c r="A792" t="s">
        <v>4</v>
      </c>
      <c r="B792" t="s">
        <v>5</v>
      </c>
      <c r="C792" t="s">
        <v>110</v>
      </c>
      <c r="D792" t="s">
        <v>9</v>
      </c>
      <c r="E792" s="2">
        <v>14492</v>
      </c>
      <c r="F792" s="2">
        <v>966</v>
      </c>
      <c r="G792" s="2">
        <f>IFERROR(VLOOKUP(A792&amp;B792&amp;C792&amp;D792,'[1]Stock Historico - Dato Fuente I'!$B:$H,6,0),0)</f>
        <v>0</v>
      </c>
      <c r="H792" s="2">
        <f>IFERROR(VLOOKUP(A792&amp;B792&amp;C792&amp;D792,'[1]Stock Historico - Dato Fuente I'!$B:$H,7,0),0)</f>
        <v>708.4</v>
      </c>
      <c r="I792" s="2">
        <f>F792*31/DAY(VLOOKUP(A792,Reporte_ICB_Mes_en_Curso!$A$7:$B$10,2,0))</f>
        <v>2994.6</v>
      </c>
    </row>
    <row r="793" spans="1:9" x14ac:dyDescent="0.3">
      <c r="A793" t="s">
        <v>21</v>
      </c>
      <c r="B793" t="s">
        <v>21</v>
      </c>
      <c r="C793" t="s">
        <v>52</v>
      </c>
      <c r="D793" t="s">
        <v>7</v>
      </c>
      <c r="E793" s="2">
        <v>0</v>
      </c>
      <c r="F793" s="2">
        <v>353957</v>
      </c>
      <c r="G793" s="2">
        <f>IFERROR(VLOOKUP(A793&amp;B793&amp;C793&amp;D793,'[1]Stock Historico - Dato Fuente I'!$B:$H,6,0),0)</f>
        <v>11875573.107053</v>
      </c>
      <c r="H793" s="2">
        <f>IFERROR(VLOOKUP(A793&amp;B793&amp;C793&amp;D793,'[1]Stock Historico - Dato Fuente I'!$B:$H,7,0),0)</f>
        <v>119894.266666</v>
      </c>
      <c r="I793" s="2">
        <f>F793*31/DAY(VLOOKUP(A793,Reporte_ICB_Mes_en_Curso!$A$7:$B$10,2,0))</f>
        <v>997515.18181818177</v>
      </c>
    </row>
    <row r="794" spans="1:9" x14ac:dyDescent="0.3">
      <c r="A794" t="s">
        <v>21</v>
      </c>
      <c r="B794" t="s">
        <v>21</v>
      </c>
      <c r="C794" t="s">
        <v>45</v>
      </c>
      <c r="D794" t="s">
        <v>29</v>
      </c>
      <c r="E794" s="2">
        <v>0</v>
      </c>
      <c r="F794" s="2">
        <v>24932</v>
      </c>
      <c r="G794" s="2">
        <f>IFERROR(VLOOKUP(A794&amp;B794&amp;C794&amp;D794,'[1]Stock Historico - Dato Fuente I'!$B:$H,6,0),0)</f>
        <v>0</v>
      </c>
      <c r="H794" s="2">
        <f>IFERROR(VLOOKUP(A794&amp;B794&amp;C794&amp;D794,'[1]Stock Historico - Dato Fuente I'!$B:$H,7,0),0)</f>
        <v>2457.0666660000002</v>
      </c>
      <c r="I794" s="2">
        <f>F794*31/DAY(VLOOKUP(A794,Reporte_ICB_Mes_en_Curso!$A$7:$B$10,2,0))</f>
        <v>70262.909090909088</v>
      </c>
    </row>
    <row r="795" spans="1:9" x14ac:dyDescent="0.3">
      <c r="A795" t="s">
        <v>21</v>
      </c>
      <c r="B795" t="s">
        <v>22</v>
      </c>
      <c r="C795" t="s">
        <v>68</v>
      </c>
      <c r="D795" t="s">
        <v>37</v>
      </c>
      <c r="E795" s="2">
        <v>13178</v>
      </c>
      <c r="F795" s="2">
        <v>0</v>
      </c>
      <c r="G795" s="2">
        <f>IFERROR(VLOOKUP(A795&amp;B795&amp;C795&amp;D795,'[1]Stock Historico - Dato Fuente I'!$B:$H,6,0),0)</f>
        <v>0</v>
      </c>
      <c r="H795" s="2">
        <f>IFERROR(VLOOKUP(A795&amp;B795&amp;C795&amp;D795,'[1]Stock Historico - Dato Fuente I'!$B:$H,7,0),0)</f>
        <v>0</v>
      </c>
      <c r="I795" s="2">
        <f>F795*31/DAY(VLOOKUP(A795,Reporte_ICB_Mes_en_Curso!$A$7:$B$10,2,0))</f>
        <v>0</v>
      </c>
    </row>
    <row r="796" spans="1:9" x14ac:dyDescent="0.3">
      <c r="A796" t="s">
        <v>21</v>
      </c>
      <c r="B796" t="s">
        <v>21</v>
      </c>
      <c r="C796" t="s">
        <v>93</v>
      </c>
      <c r="D796" t="s">
        <v>20</v>
      </c>
      <c r="E796" s="2">
        <v>0</v>
      </c>
      <c r="F796" s="2">
        <v>101554</v>
      </c>
      <c r="G796" s="2">
        <f>IFERROR(VLOOKUP(A796&amp;B796&amp;C796&amp;D796,'[1]Stock Historico - Dato Fuente I'!$B:$H,6,0),0)</f>
        <v>470199.88267999998</v>
      </c>
      <c r="H796" s="2">
        <f>IFERROR(VLOOKUP(A796&amp;B796&amp;C796&amp;D796,'[1]Stock Historico - Dato Fuente I'!$B:$H,7,0),0)</f>
        <v>11841.433333000001</v>
      </c>
      <c r="I796" s="2">
        <f>F796*31/DAY(VLOOKUP(A796,Reporte_ICB_Mes_en_Curso!$A$7:$B$10,2,0))</f>
        <v>286197.63636363635</v>
      </c>
    </row>
    <row r="797" spans="1:9" x14ac:dyDescent="0.3">
      <c r="A797" t="s">
        <v>16</v>
      </c>
      <c r="B797" t="s">
        <v>46</v>
      </c>
      <c r="C797" t="s">
        <v>114</v>
      </c>
      <c r="D797" t="s">
        <v>11</v>
      </c>
      <c r="E797" s="2">
        <v>553.78</v>
      </c>
      <c r="F797" s="2">
        <v>0</v>
      </c>
      <c r="G797" s="2">
        <f>IFERROR(VLOOKUP(A797&amp;B797&amp;C797&amp;D797,'[1]Stock Historico - Dato Fuente I'!$B:$H,6,0),0)</f>
        <v>0</v>
      </c>
      <c r="H797" s="2">
        <f>IFERROR(VLOOKUP(A797&amp;B797&amp;C797&amp;D797,'[1]Stock Historico - Dato Fuente I'!$B:$H,7,0),0)</f>
        <v>0</v>
      </c>
      <c r="I797" s="2">
        <f>F797*31/DAY(VLOOKUP(A797,Reporte_ICB_Mes_en_Curso!$A$7:$B$10,2,0))</f>
        <v>0</v>
      </c>
    </row>
    <row r="798" spans="1:9" x14ac:dyDescent="0.3">
      <c r="A798" t="s">
        <v>21</v>
      </c>
      <c r="B798" t="s">
        <v>50</v>
      </c>
      <c r="C798" t="s">
        <v>107</v>
      </c>
      <c r="D798" t="s">
        <v>84</v>
      </c>
      <c r="E798" s="2">
        <v>19488</v>
      </c>
      <c r="F798" s="2">
        <v>0</v>
      </c>
      <c r="G798" s="2">
        <f>IFERROR(VLOOKUP(A798&amp;B798&amp;C798&amp;D798,'[1]Stock Historico - Dato Fuente I'!$B:$H,6,0),0)</f>
        <v>0</v>
      </c>
      <c r="H798" s="2">
        <f>IFERROR(VLOOKUP(A798&amp;B798&amp;C798&amp;D798,'[1]Stock Historico - Dato Fuente I'!$B:$H,7,0),0)</f>
        <v>0</v>
      </c>
      <c r="I798" s="2">
        <f>F798*31/DAY(VLOOKUP(A798,Reporte_ICB_Mes_en_Curso!$A$7:$B$10,2,0))</f>
        <v>0</v>
      </c>
    </row>
    <row r="799" spans="1:9" x14ac:dyDescent="0.3">
      <c r="A799" t="s">
        <v>4</v>
      </c>
      <c r="B799" t="s">
        <v>5</v>
      </c>
      <c r="C799" t="s">
        <v>105</v>
      </c>
      <c r="D799" t="s">
        <v>104</v>
      </c>
      <c r="E799" s="2">
        <v>0</v>
      </c>
      <c r="F799" s="2">
        <v>3857</v>
      </c>
      <c r="G799" s="2">
        <f>IFERROR(VLOOKUP(A799&amp;B799&amp;C799&amp;D799,'[1]Stock Historico - Dato Fuente I'!$B:$H,6,0),0)</f>
        <v>0</v>
      </c>
      <c r="H799" s="2">
        <f>IFERROR(VLOOKUP(A799&amp;B799&amp;C799&amp;D799,'[1]Stock Historico - Dato Fuente I'!$B:$H,7,0),0)</f>
        <v>1542.966666</v>
      </c>
      <c r="I799" s="2">
        <f>F799*31/DAY(VLOOKUP(A799,Reporte_ICB_Mes_en_Curso!$A$7:$B$10,2,0))</f>
        <v>11956.7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Reporte_ICB_Mes_en_Curso</vt:lpstr>
      <vt:lpstr>Mes en curso - Exportar ICB 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Inspiron15</dc:creator>
  <cp:lastModifiedBy>Dell Inspiron15</cp:lastModifiedBy>
  <cp:lastPrinted>2023-01-12T19:18:44Z</cp:lastPrinted>
  <dcterms:created xsi:type="dcterms:W3CDTF">2023-01-16T14:40:58Z</dcterms:created>
  <dcterms:modified xsi:type="dcterms:W3CDTF">2023-01-16T14:41:21Z</dcterms:modified>
</cp:coreProperties>
</file>