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ignment_comple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/>
  <c r="J12" i="1"/>
  <c r="M10" i="1"/>
  <c r="M9" i="1"/>
  <c r="M5" i="1"/>
  <c r="M3" i="1"/>
  <c r="M2" i="1" l="1"/>
</calcChain>
</file>

<file path=xl/sharedStrings.xml><?xml version="1.0" encoding="utf-8"?>
<sst xmlns="http://schemas.openxmlformats.org/spreadsheetml/2006/main" count="133" uniqueCount="38">
  <si>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</si>
  <si>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</si>
  <si>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</si>
  <si>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</si>
  <si>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</si>
  <si>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</si>
  <si>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</si>
  <si>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</si>
  <si>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</si>
  <si>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</si>
  <si>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</si>
  <si>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</si>
  <si>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</si>
  <si>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</si>
  <si>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</si>
  <si>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</si>
  <si>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</si>
  <si>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</si>
  <si>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</si>
  <si>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</si>
  <si>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</si>
  <si>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</si>
  <si>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</si>
  <si>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</si>
  <si>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</si>
  <si>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</si>
  <si>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</si>
  <si>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>1. How much Diamonds were looted from Chennai Port Trust?</t>
  </si>
  <si>
    <t>2)How many Ships were looted near Paradip Port Trust and Chennai Port trust</t>
  </si>
  <si>
    <t>answer</t>
  </si>
  <si>
    <t>3)What is the sum total of Diamonds looted from the V.O. Chidambarnar port trust?</t>
  </si>
  <si>
    <t>4)What is the average amount of Diamonds and Soft drinks looted?</t>
  </si>
  <si>
    <t xml:space="preserve">ans: diamonds looted are </t>
  </si>
  <si>
    <t xml:space="preserve">average of soft drinks looted are </t>
  </si>
  <si>
    <t>5)What is the ratio of soft drinks drunk to soft drinks looted?</t>
  </si>
  <si>
    <t xml:space="preserve">the sum of soft drinks looted </t>
  </si>
  <si>
    <t xml:space="preserve">The sum of soft drinks are </t>
  </si>
  <si>
    <t xml:space="preserve">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</si>
</sst>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6" xfId="0" applyFill="1" applyBorder="1"/>
    <xf numFmtId="0" fontId="0" fillId="3" borderId="6" xfId="0" applyFill="1" applyBorder="1" applyAlignment="1"/>
    <xf numFmtId="0" fontId="0" fillId="4" borderId="2" xfId="0" applyFill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M12" sqref="M12"/>
    </sheetView>
  </sheetViews>
  <sheetFormatPr defaultRowHeight="15" x14ac:dyDescent="0.25"/>
  <cols>
    <col min="1" max="1" width="16.5703125" customWidth="1"/>
    <col min="2" max="2" width="13" customWidth="1"/>
    <col min="3" max="3" width="22.85546875" customWidth="1"/>
    <col min="4" max="4" width="10.5703125" customWidth="1"/>
    <col min="5" max="5" width="11.7109375" customWidth="1"/>
  </cols>
  <sheetData>
    <row r="1" spans="1:13" ht="63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M1" t="s">
        <v>29</v>
      </c>
    </row>
    <row r="2" spans="1:13" ht="16.5" thickBot="1" x14ac:dyDescent="0.3">
      <c r="A2" s="1">
        <v>22946</v>
      </c>
      <c r="B2" s="2" t="s">
        <v>6</v>
      </c>
      <c r="C2" s="2" t="s">
        <v>7</v>
      </c>
      <c r="D2" s="3">
        <v>334</v>
      </c>
      <c r="E2" s="3">
        <v>3864</v>
      </c>
      <c r="F2" s="4">
        <v>1236.48</v>
      </c>
      <c r="G2" s="16" t="s">
        <v>27</v>
      </c>
      <c r="H2" s="16"/>
      <c r="I2" s="16"/>
      <c r="J2" s="16"/>
      <c r="K2" s="16"/>
      <c r="L2" s="16"/>
      <c r="M2" s="14">
        <f>SUMIF(C2:C60,"Chennai Port Trust",D2:D60)</f>
        <v>7182</v>
      </c>
    </row>
    <row r="3" spans="1:13" ht="16.5" thickBot="1" x14ac:dyDescent="0.3">
      <c r="A3" s="1">
        <v>22968</v>
      </c>
      <c r="B3" s="2" t="s">
        <v>8</v>
      </c>
      <c r="C3" s="2" t="s">
        <v>9</v>
      </c>
      <c r="D3" s="3">
        <v>246</v>
      </c>
      <c r="E3" s="3">
        <v>3305</v>
      </c>
      <c r="F3" s="4">
        <v>1454.2</v>
      </c>
      <c r="G3" s="11" t="s">
        <v>28</v>
      </c>
      <c r="H3" s="11"/>
      <c r="I3" s="11"/>
      <c r="J3" s="11"/>
      <c r="K3" s="11"/>
      <c r="L3" s="11"/>
      <c r="M3" s="7">
        <f>COUNTIFS(B2:B59,"Ship/to/Ship",C2:C59,"Paradip Port Trust",C2:C59,"Chennai Port Trust")</f>
        <v>0</v>
      </c>
    </row>
    <row r="4" spans="1:13" ht="16.5" thickBot="1" x14ac:dyDescent="0.3">
      <c r="A4" s="1">
        <v>22977</v>
      </c>
      <c r="B4" s="2" t="s">
        <v>6</v>
      </c>
      <c r="C4" s="2" t="s">
        <v>10</v>
      </c>
      <c r="D4" s="3">
        <v>571</v>
      </c>
      <c r="E4" s="3">
        <v>2396</v>
      </c>
      <c r="F4" s="4">
        <v>1078.2</v>
      </c>
      <c r="G4" s="11"/>
      <c r="H4" s="11"/>
      <c r="I4" s="11"/>
      <c r="J4" s="11"/>
      <c r="K4" s="11"/>
      <c r="L4" s="11"/>
      <c r="M4" s="7"/>
    </row>
    <row r="5" spans="1:13" ht="32.25" thickBot="1" x14ac:dyDescent="0.3">
      <c r="A5" s="1">
        <v>22680</v>
      </c>
      <c r="B5" s="2" t="s">
        <v>6</v>
      </c>
      <c r="C5" s="2" t="s">
        <v>11</v>
      </c>
      <c r="D5" s="3">
        <v>1106</v>
      </c>
      <c r="E5" s="3">
        <v>2970</v>
      </c>
      <c r="F5" s="4">
        <v>1188</v>
      </c>
      <c r="G5" s="11" t="s">
        <v>30</v>
      </c>
      <c r="H5" s="11"/>
      <c r="I5" s="11"/>
      <c r="J5" s="11"/>
      <c r="K5" s="11"/>
      <c r="L5" s="11"/>
      <c r="M5" s="7">
        <f>SUMIF(C2:C59,"V.O. Chidambaranar Port Trust",D2:D59)</f>
        <v>9887</v>
      </c>
    </row>
    <row r="6" spans="1:13" ht="16.5" thickBot="1" x14ac:dyDescent="0.3">
      <c r="A6" s="1">
        <v>23319</v>
      </c>
      <c r="B6" s="2" t="s">
        <v>8</v>
      </c>
      <c r="C6" s="2" t="s">
        <v>10</v>
      </c>
      <c r="D6" s="3">
        <v>986</v>
      </c>
      <c r="E6" s="3">
        <v>3275</v>
      </c>
      <c r="F6" s="4">
        <v>1015.25</v>
      </c>
      <c r="G6" s="11"/>
      <c r="H6" s="11"/>
      <c r="I6" s="11"/>
      <c r="J6" s="11"/>
      <c r="K6" s="11"/>
      <c r="L6" s="11"/>
      <c r="M6" s="7"/>
    </row>
    <row r="7" spans="1:13" ht="32.25" thickBot="1" x14ac:dyDescent="0.3">
      <c r="A7" s="1">
        <v>23079</v>
      </c>
      <c r="B7" s="2" t="s">
        <v>6</v>
      </c>
      <c r="C7" s="2" t="s">
        <v>12</v>
      </c>
      <c r="D7" s="3">
        <v>2450</v>
      </c>
      <c r="E7" s="3">
        <v>840</v>
      </c>
      <c r="F7" s="4">
        <v>336</v>
      </c>
      <c r="G7" s="11" t="s">
        <v>31</v>
      </c>
      <c r="H7" s="11"/>
      <c r="I7" s="11"/>
      <c r="J7" s="11"/>
      <c r="K7" s="11"/>
      <c r="L7" s="11"/>
      <c r="M7" s="7"/>
    </row>
    <row r="8" spans="1:13" ht="16.5" thickBot="1" x14ac:dyDescent="0.3">
      <c r="A8" s="1">
        <v>23709</v>
      </c>
      <c r="B8" s="2" t="s">
        <v>8</v>
      </c>
      <c r="C8" s="2" t="s">
        <v>13</v>
      </c>
      <c r="D8" s="3">
        <v>1257</v>
      </c>
      <c r="E8" s="3">
        <v>1345</v>
      </c>
      <c r="F8" s="4">
        <v>538</v>
      </c>
      <c r="G8" s="11"/>
      <c r="H8" s="11"/>
      <c r="I8" s="11"/>
      <c r="J8" s="11"/>
      <c r="K8" s="11"/>
      <c r="L8" s="11"/>
      <c r="M8" s="7"/>
    </row>
    <row r="9" spans="1:13" ht="16.5" thickBot="1" x14ac:dyDescent="0.3">
      <c r="A9" s="1">
        <v>23686</v>
      </c>
      <c r="B9" s="2" t="s">
        <v>8</v>
      </c>
      <c r="C9" s="2" t="s">
        <v>14</v>
      </c>
      <c r="D9" s="3">
        <v>2659</v>
      </c>
      <c r="E9" s="3">
        <v>3073</v>
      </c>
      <c r="F9" s="4">
        <v>1229.2</v>
      </c>
      <c r="G9" s="16" t="s">
        <v>32</v>
      </c>
      <c r="H9" s="16"/>
      <c r="I9" s="16"/>
      <c r="J9" s="16"/>
      <c r="K9" s="16"/>
      <c r="L9" s="16"/>
      <c r="M9" s="15">
        <f>SUM(D4:D61)/59</f>
        <v>1223.7627118644068</v>
      </c>
    </row>
    <row r="10" spans="1:13" ht="32.25" thickBot="1" x14ac:dyDescent="0.3">
      <c r="A10" s="1">
        <v>23494</v>
      </c>
      <c r="B10" s="2" t="s">
        <v>8</v>
      </c>
      <c r="C10" s="2" t="s">
        <v>15</v>
      </c>
      <c r="D10" s="3">
        <v>2685</v>
      </c>
      <c r="E10" s="3">
        <v>2294</v>
      </c>
      <c r="F10" s="4">
        <v>917.6</v>
      </c>
      <c r="G10" s="16" t="s">
        <v>33</v>
      </c>
      <c r="H10" s="16"/>
      <c r="I10" s="16"/>
      <c r="J10" s="16"/>
      <c r="K10" s="16"/>
      <c r="L10" s="16"/>
      <c r="M10" s="15">
        <f>SUM(E2:E59)/59</f>
        <v>2190</v>
      </c>
    </row>
    <row r="11" spans="1:13" ht="16.5" thickBot="1" x14ac:dyDescent="0.3">
      <c r="A11" s="1">
        <v>23586</v>
      </c>
      <c r="B11" s="2" t="s">
        <v>8</v>
      </c>
      <c r="C11" s="2" t="s">
        <v>16</v>
      </c>
      <c r="D11" s="3">
        <v>2372</v>
      </c>
      <c r="E11" s="3">
        <v>1355</v>
      </c>
      <c r="F11" s="4">
        <v>596.20000000000005</v>
      </c>
      <c r="G11" s="16" t="s">
        <v>34</v>
      </c>
      <c r="H11" s="16"/>
      <c r="I11" s="16"/>
      <c r="J11" s="16"/>
      <c r="K11" s="16"/>
      <c r="L11" s="16"/>
      <c r="M11" s="14"/>
    </row>
    <row r="12" spans="1:13" ht="16.5" thickBot="1" x14ac:dyDescent="0.3">
      <c r="A12" s="1">
        <v>23607</v>
      </c>
      <c r="B12" s="2" t="s">
        <v>6</v>
      </c>
      <c r="C12" s="2" t="s">
        <v>7</v>
      </c>
      <c r="D12" s="3">
        <v>261</v>
      </c>
      <c r="E12" s="3">
        <v>2389</v>
      </c>
      <c r="F12" s="4">
        <v>955.6</v>
      </c>
      <c r="G12" s="17" t="s">
        <v>36</v>
      </c>
      <c r="H12" s="17"/>
      <c r="I12" s="17"/>
      <c r="J12" s="12">
        <f>SUM(F2:F59)</f>
        <v>50652.470000000008</v>
      </c>
      <c r="K12" s="12"/>
      <c r="L12" s="5"/>
      <c r="M12" s="12"/>
    </row>
    <row r="13" spans="1:13" ht="16.5" thickBot="1" x14ac:dyDescent="0.3">
      <c r="A13" s="1">
        <v>23616</v>
      </c>
      <c r="B13" s="2" t="s">
        <v>6</v>
      </c>
      <c r="C13" s="2" t="s">
        <v>14</v>
      </c>
      <c r="D13" s="3">
        <v>2725</v>
      </c>
      <c r="E13" s="3">
        <v>2311</v>
      </c>
      <c r="F13" s="4">
        <v>1155.5</v>
      </c>
      <c r="G13" s="17" t="s">
        <v>35</v>
      </c>
      <c r="H13" s="17"/>
      <c r="I13" s="17"/>
      <c r="J13" s="12">
        <f>SUM(E2:E59)</f>
        <v>129210</v>
      </c>
      <c r="K13" s="12"/>
      <c r="L13" s="5"/>
    </row>
    <row r="14" spans="1:13" ht="16.5" thickBot="1" x14ac:dyDescent="0.3">
      <c r="A14" s="1">
        <v>23738</v>
      </c>
      <c r="B14" s="2" t="s">
        <v>8</v>
      </c>
      <c r="C14" s="2" t="s">
        <v>13</v>
      </c>
      <c r="D14" s="3">
        <v>300</v>
      </c>
      <c r="E14" s="3">
        <v>3702</v>
      </c>
      <c r="F14" s="4">
        <v>1628.88</v>
      </c>
      <c r="G14" s="8" t="s">
        <v>37</v>
      </c>
      <c r="H14" s="9"/>
      <c r="I14" s="10"/>
      <c r="J14" s="13" t="str">
        <f>"1"&amp;":"&amp;J13/J12</f>
        <v>1:2.55091212728619</v>
      </c>
      <c r="K14" s="13"/>
      <c r="L14" s="5"/>
    </row>
    <row r="15" spans="1:13" ht="16.5" thickBot="1" x14ac:dyDescent="0.3">
      <c r="A15" s="1">
        <v>24521</v>
      </c>
      <c r="B15" s="2" t="s">
        <v>8</v>
      </c>
      <c r="C15" s="2" t="s">
        <v>17</v>
      </c>
      <c r="D15" s="3">
        <v>572</v>
      </c>
      <c r="E15" s="3">
        <v>2861</v>
      </c>
      <c r="F15" s="3">
        <v>1344.67</v>
      </c>
    </row>
    <row r="16" spans="1:13" ht="32.25" thickBot="1" x14ac:dyDescent="0.3">
      <c r="A16" s="1">
        <v>24626</v>
      </c>
      <c r="B16" s="2" t="s">
        <v>8</v>
      </c>
      <c r="C16" s="2" t="s">
        <v>15</v>
      </c>
      <c r="D16" s="3">
        <v>2408</v>
      </c>
      <c r="E16" s="3">
        <v>1076</v>
      </c>
      <c r="F16" s="3">
        <v>430.4</v>
      </c>
    </row>
    <row r="17" spans="1:6" ht="16.5" thickBot="1" x14ac:dyDescent="0.3">
      <c r="A17" s="1">
        <v>24658</v>
      </c>
      <c r="B17" s="2" t="s">
        <v>8</v>
      </c>
      <c r="C17" s="2" t="s">
        <v>16</v>
      </c>
      <c r="D17" s="3">
        <v>1379</v>
      </c>
      <c r="E17" s="3">
        <v>1190</v>
      </c>
      <c r="F17" s="3">
        <v>476</v>
      </c>
    </row>
    <row r="18" spans="1:6" ht="16.5" thickBot="1" x14ac:dyDescent="0.3">
      <c r="A18" s="1">
        <v>25041</v>
      </c>
      <c r="B18" s="2" t="s">
        <v>8</v>
      </c>
      <c r="C18" s="2" t="s">
        <v>16</v>
      </c>
      <c r="D18" s="3">
        <v>182</v>
      </c>
      <c r="E18" s="3">
        <v>3644</v>
      </c>
      <c r="F18" s="3">
        <v>1093.2</v>
      </c>
    </row>
    <row r="19" spans="1:6" ht="32.25" thickBot="1" x14ac:dyDescent="0.3">
      <c r="A19" s="1">
        <v>25531</v>
      </c>
      <c r="B19" s="2" t="s">
        <v>6</v>
      </c>
      <c r="C19" s="2" t="s">
        <v>15</v>
      </c>
      <c r="D19" s="3">
        <v>1847</v>
      </c>
      <c r="E19" s="3">
        <v>2780</v>
      </c>
      <c r="F19" s="3">
        <v>1112</v>
      </c>
    </row>
    <row r="20" spans="1:6" ht="16.5" thickBot="1" x14ac:dyDescent="0.3">
      <c r="A20" s="1">
        <v>25438</v>
      </c>
      <c r="B20" s="2" t="s">
        <v>8</v>
      </c>
      <c r="C20" s="2" t="s">
        <v>18</v>
      </c>
      <c r="D20" s="3">
        <v>85</v>
      </c>
      <c r="E20" s="3">
        <v>3952</v>
      </c>
      <c r="F20" s="3">
        <v>1185.5999999999999</v>
      </c>
    </row>
    <row r="21" spans="1:6" ht="16.5" thickBot="1" x14ac:dyDescent="0.3">
      <c r="A21" s="1">
        <v>25495</v>
      </c>
      <c r="B21" s="2" t="s">
        <v>8</v>
      </c>
      <c r="C21" s="2" t="s">
        <v>19</v>
      </c>
      <c r="D21" s="3">
        <v>199</v>
      </c>
      <c r="E21" s="3">
        <v>2757</v>
      </c>
      <c r="F21" s="3">
        <v>1350.93</v>
      </c>
    </row>
    <row r="22" spans="1:6" ht="16.5" thickBot="1" x14ac:dyDescent="0.3">
      <c r="A22" s="1">
        <v>25818</v>
      </c>
      <c r="B22" s="2" t="s">
        <v>8</v>
      </c>
      <c r="C22" s="2" t="s">
        <v>20</v>
      </c>
      <c r="D22" s="3">
        <v>215</v>
      </c>
      <c r="E22" s="3">
        <v>494</v>
      </c>
      <c r="F22" s="3">
        <v>242.06</v>
      </c>
    </row>
    <row r="23" spans="1:6" ht="16.5" thickBot="1" x14ac:dyDescent="0.3">
      <c r="A23" s="1">
        <v>26256</v>
      </c>
      <c r="B23" s="2" t="s">
        <v>8</v>
      </c>
      <c r="C23" s="2" t="s">
        <v>21</v>
      </c>
      <c r="D23" s="3">
        <v>954</v>
      </c>
      <c r="E23" s="3">
        <v>3420</v>
      </c>
      <c r="F23" s="3">
        <v>1402.2</v>
      </c>
    </row>
    <row r="24" spans="1:6" ht="16.5" thickBot="1" x14ac:dyDescent="0.3">
      <c r="A24" s="1">
        <v>26413</v>
      </c>
      <c r="B24" s="2" t="s">
        <v>8</v>
      </c>
      <c r="C24" s="2" t="s">
        <v>22</v>
      </c>
      <c r="D24" s="3">
        <v>1716</v>
      </c>
      <c r="E24" s="3">
        <v>1046</v>
      </c>
      <c r="F24" s="3">
        <v>324.26</v>
      </c>
    </row>
    <row r="25" spans="1:6" ht="16.5" thickBot="1" x14ac:dyDescent="0.3">
      <c r="A25" s="1">
        <v>26946</v>
      </c>
      <c r="B25" s="2" t="s">
        <v>8</v>
      </c>
      <c r="C25" s="2" t="s">
        <v>19</v>
      </c>
      <c r="D25" s="3">
        <v>1470</v>
      </c>
      <c r="E25" s="3">
        <v>3205</v>
      </c>
      <c r="F25" s="3">
        <v>1185.8499999999999</v>
      </c>
    </row>
    <row r="26" spans="1:6" ht="16.5" thickBot="1" x14ac:dyDescent="0.3">
      <c r="A26" s="1">
        <v>27689</v>
      </c>
      <c r="B26" s="2" t="s">
        <v>6</v>
      </c>
      <c r="C26" s="2" t="s">
        <v>14</v>
      </c>
      <c r="D26" s="3">
        <v>2795</v>
      </c>
      <c r="E26" s="3">
        <v>2255</v>
      </c>
      <c r="F26" s="3">
        <v>1037.3</v>
      </c>
    </row>
    <row r="27" spans="1:6" ht="16.5" thickBot="1" x14ac:dyDescent="0.3">
      <c r="A27" s="1">
        <v>27439</v>
      </c>
      <c r="B27" s="2" t="s">
        <v>8</v>
      </c>
      <c r="C27" s="2" t="s">
        <v>23</v>
      </c>
      <c r="D27" s="3">
        <v>297</v>
      </c>
      <c r="E27" s="3">
        <v>266</v>
      </c>
      <c r="F27" s="3">
        <v>79.8</v>
      </c>
    </row>
    <row r="28" spans="1:6" ht="16.5" thickBot="1" x14ac:dyDescent="0.3">
      <c r="A28" s="1">
        <v>27428</v>
      </c>
      <c r="B28" s="2" t="s">
        <v>6</v>
      </c>
      <c r="C28" s="2" t="s">
        <v>10</v>
      </c>
      <c r="D28" s="3">
        <v>305</v>
      </c>
      <c r="E28" s="3">
        <v>85</v>
      </c>
      <c r="F28" s="3">
        <v>34</v>
      </c>
    </row>
    <row r="29" spans="1:6" ht="16.5" thickBot="1" x14ac:dyDescent="0.3">
      <c r="A29" s="1">
        <v>27640</v>
      </c>
      <c r="B29" s="2" t="s">
        <v>6</v>
      </c>
      <c r="C29" s="2" t="s">
        <v>16</v>
      </c>
      <c r="D29" s="3">
        <v>1216</v>
      </c>
      <c r="E29" s="3">
        <v>2224</v>
      </c>
      <c r="F29" s="3">
        <v>1023.04</v>
      </c>
    </row>
    <row r="30" spans="1:6" ht="32.25" thickBot="1" x14ac:dyDescent="0.3">
      <c r="A30" s="1">
        <v>28112</v>
      </c>
      <c r="B30" s="2" t="s">
        <v>8</v>
      </c>
      <c r="C30" s="2" t="s">
        <v>24</v>
      </c>
      <c r="D30" s="3">
        <v>953</v>
      </c>
      <c r="E30" s="3">
        <v>2442</v>
      </c>
      <c r="F30" s="3">
        <v>1001.22</v>
      </c>
    </row>
    <row r="31" spans="1:6" ht="32.25" thickBot="1" x14ac:dyDescent="0.3">
      <c r="A31" s="1">
        <v>27937</v>
      </c>
      <c r="B31" s="2" t="s">
        <v>6</v>
      </c>
      <c r="C31" s="2" t="s">
        <v>25</v>
      </c>
      <c r="D31" s="3">
        <v>2199</v>
      </c>
      <c r="E31" s="3">
        <v>2989</v>
      </c>
      <c r="F31" s="3">
        <v>1195.5999999999999</v>
      </c>
    </row>
    <row r="32" spans="1:6" ht="16.5" thickBot="1" x14ac:dyDescent="0.3">
      <c r="A32" s="1">
        <v>27929</v>
      </c>
      <c r="B32" s="2" t="s">
        <v>8</v>
      </c>
      <c r="C32" s="2" t="s">
        <v>20</v>
      </c>
      <c r="D32" s="3">
        <v>548</v>
      </c>
      <c r="E32" s="3">
        <v>3003</v>
      </c>
      <c r="F32" s="3">
        <v>1111.1099999999999</v>
      </c>
    </row>
    <row r="33" spans="1:6" ht="32.25" thickBot="1" x14ac:dyDescent="0.3">
      <c r="A33" s="1">
        <v>27997</v>
      </c>
      <c r="B33" s="2" t="s">
        <v>6</v>
      </c>
      <c r="C33" s="2" t="s">
        <v>24</v>
      </c>
      <c r="D33" s="3">
        <v>70</v>
      </c>
      <c r="E33" s="3">
        <v>3102</v>
      </c>
      <c r="F33" s="3">
        <v>1302.8399999999999</v>
      </c>
    </row>
    <row r="34" spans="1:6" ht="16.5" thickBot="1" x14ac:dyDescent="0.3">
      <c r="A34" s="1">
        <v>28027</v>
      </c>
      <c r="B34" s="2" t="s">
        <v>8</v>
      </c>
      <c r="C34" s="2" t="s">
        <v>23</v>
      </c>
      <c r="D34" s="3">
        <v>1090</v>
      </c>
      <c r="E34" s="3">
        <v>3085</v>
      </c>
      <c r="F34" s="3">
        <v>1264.8499999999999</v>
      </c>
    </row>
    <row r="35" spans="1:6" ht="16.5" thickBot="1" x14ac:dyDescent="0.3">
      <c r="A35" s="1">
        <v>28483</v>
      </c>
      <c r="B35" s="2" t="s">
        <v>6</v>
      </c>
      <c r="C35" s="2" t="s">
        <v>23</v>
      </c>
      <c r="D35" s="3">
        <v>861</v>
      </c>
      <c r="E35" s="3">
        <v>2019</v>
      </c>
      <c r="F35" s="3">
        <v>625.89</v>
      </c>
    </row>
    <row r="36" spans="1:6" ht="16.5" thickBot="1" x14ac:dyDescent="0.3">
      <c r="A36" s="1">
        <v>28314</v>
      </c>
      <c r="B36" s="2" t="s">
        <v>6</v>
      </c>
      <c r="C36" s="2" t="s">
        <v>19</v>
      </c>
      <c r="D36" s="3">
        <v>1968</v>
      </c>
      <c r="E36" s="3">
        <v>2035</v>
      </c>
      <c r="F36" s="3">
        <v>651.20000000000005</v>
      </c>
    </row>
    <row r="37" spans="1:6" ht="16.5" thickBot="1" x14ac:dyDescent="0.3">
      <c r="A37" s="1">
        <v>28509</v>
      </c>
      <c r="B37" s="2" t="s">
        <v>6</v>
      </c>
      <c r="C37" s="2" t="s">
        <v>26</v>
      </c>
      <c r="D37" s="3">
        <v>19</v>
      </c>
      <c r="E37" s="3">
        <v>1327</v>
      </c>
      <c r="F37" s="3">
        <v>530.79999999999995</v>
      </c>
    </row>
    <row r="38" spans="1:6" ht="16.5" thickBot="1" x14ac:dyDescent="0.3">
      <c r="A38" s="1">
        <v>28843</v>
      </c>
      <c r="B38" s="2" t="s">
        <v>6</v>
      </c>
      <c r="C38" s="2" t="s">
        <v>16</v>
      </c>
      <c r="D38" s="3">
        <v>1658</v>
      </c>
      <c r="E38" s="3">
        <v>1532</v>
      </c>
      <c r="F38" s="3">
        <v>735.36</v>
      </c>
    </row>
    <row r="39" spans="1:6" ht="32.25" thickBot="1" x14ac:dyDescent="0.3">
      <c r="A39" s="1">
        <v>28553</v>
      </c>
      <c r="B39" s="2" t="s">
        <v>6</v>
      </c>
      <c r="C39" s="2" t="s">
        <v>24</v>
      </c>
      <c r="D39" s="3">
        <v>1613</v>
      </c>
      <c r="E39" s="3">
        <v>11</v>
      </c>
      <c r="F39" s="3">
        <v>4.95</v>
      </c>
    </row>
    <row r="40" spans="1:6" ht="16.5" thickBot="1" x14ac:dyDescent="0.3">
      <c r="A40" s="1">
        <v>29024</v>
      </c>
      <c r="B40" s="2" t="s">
        <v>6</v>
      </c>
      <c r="C40" s="2" t="s">
        <v>23</v>
      </c>
      <c r="D40" s="3">
        <v>409</v>
      </c>
      <c r="E40" s="3">
        <v>2138</v>
      </c>
      <c r="F40" s="3">
        <v>855.2</v>
      </c>
    </row>
    <row r="41" spans="1:6" ht="32.25" thickBot="1" x14ac:dyDescent="0.3">
      <c r="A41" s="1">
        <v>29482</v>
      </c>
      <c r="B41" s="2" t="s">
        <v>6</v>
      </c>
      <c r="C41" s="2" t="s">
        <v>11</v>
      </c>
      <c r="D41" s="3">
        <v>1693</v>
      </c>
      <c r="E41" s="3">
        <v>3218</v>
      </c>
      <c r="F41" s="3">
        <v>1126.3</v>
      </c>
    </row>
    <row r="42" spans="1:6" ht="16.5" thickBot="1" x14ac:dyDescent="0.3">
      <c r="A42" s="1">
        <v>29887</v>
      </c>
      <c r="B42" s="2" t="s">
        <v>6</v>
      </c>
      <c r="C42" s="2" t="s">
        <v>26</v>
      </c>
      <c r="D42" s="3">
        <v>1968</v>
      </c>
      <c r="E42" s="3">
        <v>3652</v>
      </c>
      <c r="F42" s="3">
        <v>1460.8</v>
      </c>
    </row>
    <row r="43" spans="1:6" ht="16.5" thickBot="1" x14ac:dyDescent="0.3">
      <c r="A43" s="1">
        <v>29799</v>
      </c>
      <c r="B43" s="2" t="s">
        <v>8</v>
      </c>
      <c r="C43" s="2" t="s">
        <v>20</v>
      </c>
      <c r="D43" s="3">
        <v>2401</v>
      </c>
      <c r="E43" s="3">
        <v>954</v>
      </c>
      <c r="F43" s="3">
        <v>324.36</v>
      </c>
    </row>
    <row r="44" spans="1:6" ht="32.25" thickBot="1" x14ac:dyDescent="0.3">
      <c r="A44" s="1">
        <v>30257</v>
      </c>
      <c r="B44" s="2" t="s">
        <v>6</v>
      </c>
      <c r="C44" s="2" t="s">
        <v>24</v>
      </c>
      <c r="D44" s="3">
        <v>2192</v>
      </c>
      <c r="E44" s="3">
        <v>1834</v>
      </c>
      <c r="F44" s="3">
        <v>733.6</v>
      </c>
    </row>
    <row r="45" spans="1:6" ht="16.5" thickBot="1" x14ac:dyDescent="0.3">
      <c r="A45" s="1">
        <v>30339</v>
      </c>
      <c r="B45" s="2" t="s">
        <v>8</v>
      </c>
      <c r="C45" s="2" t="s">
        <v>9</v>
      </c>
      <c r="D45" s="3">
        <v>2739</v>
      </c>
      <c r="E45" s="3">
        <v>758</v>
      </c>
      <c r="F45" s="3">
        <v>333.52</v>
      </c>
    </row>
    <row r="46" spans="1:6" ht="16.5" thickBot="1" x14ac:dyDescent="0.3">
      <c r="A46" s="1">
        <v>30342</v>
      </c>
      <c r="B46" s="2" t="s">
        <v>6</v>
      </c>
      <c r="C46" s="2" t="s">
        <v>16</v>
      </c>
      <c r="D46" s="3">
        <v>375</v>
      </c>
      <c r="E46" s="3">
        <v>1622</v>
      </c>
      <c r="F46" s="3">
        <v>632.58000000000004</v>
      </c>
    </row>
    <row r="47" spans="1:6" ht="32.25" thickBot="1" x14ac:dyDescent="0.3">
      <c r="A47" s="1">
        <v>30370</v>
      </c>
      <c r="B47" s="2" t="s">
        <v>6</v>
      </c>
      <c r="C47" s="2" t="s">
        <v>25</v>
      </c>
      <c r="D47" s="3">
        <v>2873</v>
      </c>
      <c r="E47" s="3">
        <v>3340</v>
      </c>
      <c r="F47" s="3">
        <v>1169</v>
      </c>
    </row>
    <row r="48" spans="1:6" ht="16.5" thickBot="1" x14ac:dyDescent="0.3">
      <c r="A48" s="1">
        <v>30426</v>
      </c>
      <c r="B48" s="2" t="s">
        <v>6</v>
      </c>
      <c r="C48" s="2" t="s">
        <v>10</v>
      </c>
      <c r="D48" s="3">
        <v>1285</v>
      </c>
      <c r="E48" s="3">
        <v>681</v>
      </c>
      <c r="F48" s="3">
        <v>217.92</v>
      </c>
    </row>
    <row r="49" spans="1:6" ht="32.25" thickBot="1" x14ac:dyDescent="0.3">
      <c r="A49" s="1">
        <v>30501</v>
      </c>
      <c r="B49" s="2" t="s">
        <v>6</v>
      </c>
      <c r="C49" s="2" t="s">
        <v>12</v>
      </c>
      <c r="D49" s="3">
        <v>229</v>
      </c>
      <c r="E49" s="3">
        <v>3051</v>
      </c>
      <c r="F49" s="3">
        <v>1220.4000000000001</v>
      </c>
    </row>
    <row r="50" spans="1:6" ht="16.5" thickBot="1" x14ac:dyDescent="0.3">
      <c r="A50" s="1">
        <v>31005</v>
      </c>
      <c r="B50" s="2" t="s">
        <v>6</v>
      </c>
      <c r="C50" s="2" t="s">
        <v>10</v>
      </c>
      <c r="D50" s="3">
        <v>7</v>
      </c>
      <c r="E50" s="3">
        <v>1795</v>
      </c>
      <c r="F50" s="3">
        <v>628.25</v>
      </c>
    </row>
    <row r="51" spans="1:6" ht="32.25" thickBot="1" x14ac:dyDescent="0.3">
      <c r="A51" s="1">
        <v>31036</v>
      </c>
      <c r="B51" s="2" t="s">
        <v>6</v>
      </c>
      <c r="C51" s="2" t="s">
        <v>24</v>
      </c>
      <c r="D51" s="3">
        <v>2207</v>
      </c>
      <c r="E51" s="3">
        <v>3230</v>
      </c>
      <c r="F51" s="3">
        <v>1162.8</v>
      </c>
    </row>
    <row r="52" spans="1:6" ht="32.25" thickBot="1" x14ac:dyDescent="0.3">
      <c r="A52" s="1">
        <v>30762</v>
      </c>
      <c r="B52" s="2" t="s">
        <v>8</v>
      </c>
      <c r="C52" s="2" t="s">
        <v>15</v>
      </c>
      <c r="D52" s="3">
        <v>2683</v>
      </c>
      <c r="E52" s="3">
        <v>3064</v>
      </c>
      <c r="F52" s="3">
        <v>1409.44</v>
      </c>
    </row>
    <row r="53" spans="1:6" ht="32.25" thickBot="1" x14ac:dyDescent="0.3">
      <c r="A53" s="1">
        <v>30951</v>
      </c>
      <c r="B53" s="2" t="s">
        <v>6</v>
      </c>
      <c r="C53" s="2" t="s">
        <v>15</v>
      </c>
      <c r="D53" s="3">
        <v>1223</v>
      </c>
      <c r="E53" s="3">
        <v>2373</v>
      </c>
      <c r="F53" s="3">
        <v>711.9</v>
      </c>
    </row>
    <row r="54" spans="1:6" ht="16.5" thickBot="1" x14ac:dyDescent="0.3">
      <c r="A54" s="1">
        <v>30958</v>
      </c>
      <c r="B54" s="2" t="s">
        <v>6</v>
      </c>
      <c r="C54" s="2" t="s">
        <v>23</v>
      </c>
      <c r="D54" s="3">
        <v>392</v>
      </c>
      <c r="E54" s="3">
        <v>1917</v>
      </c>
      <c r="F54" s="3">
        <v>766.8</v>
      </c>
    </row>
    <row r="55" spans="1:6" ht="16.5" thickBot="1" x14ac:dyDescent="0.3">
      <c r="A55" s="1">
        <v>31392</v>
      </c>
      <c r="B55" s="2" t="s">
        <v>6</v>
      </c>
      <c r="C55" s="2" t="s">
        <v>23</v>
      </c>
      <c r="D55" s="3">
        <v>532</v>
      </c>
      <c r="E55" s="3">
        <v>2379</v>
      </c>
      <c r="F55" s="3">
        <v>951.6</v>
      </c>
    </row>
    <row r="56" spans="1:6" ht="16.5" thickBot="1" x14ac:dyDescent="0.3">
      <c r="A56" s="1">
        <v>31406</v>
      </c>
      <c r="B56" s="2" t="s">
        <v>8</v>
      </c>
      <c r="C56" s="2" t="s">
        <v>10</v>
      </c>
      <c r="D56" s="3">
        <v>233</v>
      </c>
      <c r="E56" s="3">
        <v>2289</v>
      </c>
      <c r="F56" s="3">
        <v>686.7</v>
      </c>
    </row>
    <row r="57" spans="1:6" ht="16.5" thickBot="1" x14ac:dyDescent="0.3">
      <c r="A57" s="1">
        <v>31445</v>
      </c>
      <c r="B57" s="2" t="s">
        <v>8</v>
      </c>
      <c r="C57" s="2" t="s">
        <v>10</v>
      </c>
      <c r="D57" s="3">
        <v>73</v>
      </c>
      <c r="E57" s="3">
        <v>2414</v>
      </c>
      <c r="F57" s="3">
        <v>1110.44</v>
      </c>
    </row>
    <row r="58" spans="1:6" ht="32.25" thickBot="1" x14ac:dyDescent="0.3">
      <c r="A58" s="1">
        <v>31744</v>
      </c>
      <c r="B58" s="2" t="s">
        <v>8</v>
      </c>
      <c r="C58" s="2" t="s">
        <v>24</v>
      </c>
      <c r="D58" s="3">
        <v>2852</v>
      </c>
      <c r="E58" s="3">
        <v>626</v>
      </c>
      <c r="F58" s="3">
        <v>294.22000000000003</v>
      </c>
    </row>
    <row r="59" spans="1:6" ht="32.25" thickBot="1" x14ac:dyDescent="0.3">
      <c r="A59" s="1">
        <v>31772</v>
      </c>
      <c r="B59" s="2" t="s">
        <v>6</v>
      </c>
      <c r="C59" s="2" t="s">
        <v>11</v>
      </c>
      <c r="D59" s="3">
        <v>1845</v>
      </c>
      <c r="E59" s="3">
        <v>1956</v>
      </c>
      <c r="F59" s="3">
        <v>782.4</v>
      </c>
    </row>
  </sheetData>
  <mergeCells count="12">
    <mergeCell ref="G2:L2"/>
    <mergeCell ref="G9:L9"/>
    <mergeCell ref="G10:L10"/>
    <mergeCell ref="G11:L11"/>
    <mergeCell ref="J14:K14"/>
    <mergeCell ref="G14:I14"/>
    <mergeCell ref="G3:L4"/>
    <mergeCell ref="M3:M4"/>
    <mergeCell ref="G5:L6"/>
    <mergeCell ref="M5:M6"/>
    <mergeCell ref="G7:L8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2023-07-27T02:36:11Z</dcterms:created>
  <dcterms:modified xsi:type="dcterms:W3CDTF">2023-07-28T01:27:23Z</dcterms:modified>
</cp:coreProperties>
</file>