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0755ac8bc00c77ee/Desktop/Gaurav Yadav/Document/DAC/"/>
    </mc:Choice>
  </mc:AlternateContent>
  <xr:revisionPtr revIDLastSave="0" documentId="8_{523C6728-C55B-4848-9742-5989ED48720E}" xr6:coauthVersionLast="47" xr6:coauthVersionMax="47" xr10:uidLastSave="{00000000-0000-0000-0000-000000000000}"/>
  <bookViews>
    <workbookView xWindow="-108" yWindow="-108" windowWidth="23256" windowHeight="12456"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9" l="1" a="1"/>
  <c r="D4" i="9" s="1"/>
  <c r="B6" i="7"/>
  <c r="B5" i="7"/>
  <c r="B4" i="7"/>
  <c r="B4" i="6"/>
  <c r="B14" i="6"/>
  <c r="B13" i="6"/>
  <c r="B12" i="6"/>
  <c r="B11" i="6"/>
  <c r="B10" i="6"/>
  <c r="B9" i="6"/>
  <c r="B8" i="6"/>
  <c r="B7" i="6"/>
  <c r="B6" i="6"/>
  <c r="B5" i="6"/>
  <c r="B13" i="5"/>
  <c r="B4" i="5"/>
  <c r="B3" i="5"/>
  <c r="B6" i="5"/>
  <c r="B5" i="5"/>
  <c r="B9" i="5"/>
  <c r="B8" i="5"/>
  <c r="B7" i="5"/>
  <c r="B12" i="5"/>
  <c r="B10" i="5"/>
  <c r="B11" i="5"/>
  <c r="B12" i="4"/>
  <c r="B11" i="4"/>
  <c r="B10" i="4"/>
  <c r="B9" i="4"/>
  <c r="B8" i="4"/>
  <c r="B13" i="4"/>
  <c r="B7" i="4"/>
  <c r="B6" i="4"/>
  <c r="B5" i="4"/>
  <c r="B4" i="4"/>
  <c r="B3" i="4"/>
  <c r="B5" i="3"/>
  <c r="B4" i="3"/>
  <c r="B3" i="3"/>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<sst xmlns="http://schemas.openxmlformats.org/spreadsheetml/2006/main" count="299" uniqueCount="68">
  <si>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</si>
  <si>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</si>
  <si>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</si>
  <si>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</si>
  <si>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</si>
  <si>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</si>
  <si>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</si>
  <si>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</si>
  <si>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</si>
  <si>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</si>
  <si>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</si>
  <si>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</si>
  <si>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</si>
  <si>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</si>
  <si>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</si>
  <si>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</si>
  <si>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</si>
  <si>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</si>
  <si>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</si>
  <si>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</si>
  <si>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</si>
  <si>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</si>
  <si>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</si>
  <si>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</si>
  <si>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t>
  </si>
  <si>
    <t>Q1. How many times has Priya done transactions on online shopping, ordering food and gifts?</t>
  </si>
  <si>
    <t>Q2. Calculate the total expenses against each distinct item.</t>
  </si>
  <si>
    <t>Vegetables and Fruit</t>
  </si>
  <si>
    <t>Fish and Chicken</t>
  </si>
  <si>
    <t>Mobile bill payment</t>
  </si>
  <si>
    <t>Q3. Arrange the item-wise total expense in descending order.</t>
  </si>
  <si>
    <t>Q4. Present the item-wise total expense through a chart that shows the expense of each item as a percentage of the total expense. Don’t take trip expenses into consideration.</t>
  </si>
  <si>
    <t>Q5. Present the expense pattern visually over 3 months.</t>
  </si>
  <si>
    <t>Q6. Add a new column to the data table, name it as “Category” and apply data validation with drop-down fields as “Essentials” and “Non-essentials”. Fill in the column.</t>
  </si>
  <si>
    <t>Q7. Add another new column and name it as “Cost Type”. For each item, if the expense is more than 2000, tag it as “Over budget”, else, tag it as “Within budget”.</t>
  </si>
  <si>
    <t>Q8. Mention the ways how Priya can reduce her expenses. Justify each point.</t>
  </si>
  <si>
    <t>Item</t>
  </si>
  <si>
    <t>Amount</t>
  </si>
  <si>
    <t>Category</t>
  </si>
  <si>
    <t xml:space="preserve">Essential </t>
  </si>
  <si>
    <t>Cost Type</t>
  </si>
  <si>
    <t>Month</t>
  </si>
  <si>
    <t>Expenses</t>
  </si>
  <si>
    <t>October</t>
  </si>
  <si>
    <t>November</t>
  </si>
  <si>
    <t>December</t>
  </si>
  <si>
    <r>
      <t>Trips</t>
    </r>
    <r>
      <rPr>
        <sz val="11"/>
        <color theme="1"/>
        <rFont val="Calibri"/>
        <family val="2"/>
        <scheme val="minor"/>
      </rPr>
      <t>:</t>
    </r>
  </si>
  <si>
    <r>
      <t>Justification</t>
    </r>
    <r>
      <rPr>
        <sz val="11"/>
        <color theme="1"/>
        <rFont val="Calibri"/>
        <family val="2"/>
        <scheme val="minor"/>
      </rPr>
      <t>: This is the highest expense category. Priya can reduce the frequency of trips or opt for more economical travel options. Planning trips during off-peak seasons and using budget accommodations can significantly lower costs.</t>
    </r>
  </si>
  <si>
    <r>
      <t>Other Essential Items</t>
    </r>
    <r>
      <rPr>
        <sz val="11"/>
        <color theme="1"/>
        <rFont val="Calibri"/>
        <family val="2"/>
        <scheme val="minor"/>
      </rPr>
      <t>:</t>
    </r>
  </si>
  <si>
    <r>
      <t>Justification</t>
    </r>
    <r>
      <rPr>
        <sz val="11"/>
        <color theme="1"/>
        <rFont val="Calibri"/>
        <family val="2"/>
        <scheme val="minor"/>
      </rPr>
      <t>: Review and distinguish between essential and non-essential items within this category. Buying in bulk, using discounts, and prioritizing truly necessary items can help reduce costs.</t>
    </r>
  </si>
  <si>
    <r>
      <t>Medicine</t>
    </r>
    <r>
      <rPr>
        <sz val="11"/>
        <color theme="1"/>
        <rFont val="Calibri"/>
        <family val="2"/>
        <scheme val="minor"/>
      </rPr>
      <t>:</t>
    </r>
  </si>
  <si>
    <r>
      <t>Justification</t>
    </r>
    <r>
      <rPr>
        <sz val="11"/>
        <color theme="1"/>
        <rFont val="Calibri"/>
        <family val="2"/>
        <scheme val="minor"/>
      </rPr>
      <t>: Check if there are generic versions of prescribed medicines that are cheaper. Additionally, comparing prices at different pharmacies and looking for discount programs can lead to savings.</t>
    </r>
  </si>
  <si>
    <r>
      <t>Online Shopping</t>
    </r>
    <r>
      <rPr>
        <sz val="11"/>
        <color theme="1"/>
        <rFont val="Calibri"/>
        <family val="2"/>
        <scheme val="minor"/>
      </rPr>
      <t>:</t>
    </r>
  </si>
  <si>
    <r>
      <t>Justification</t>
    </r>
    <r>
      <rPr>
        <sz val="11"/>
        <color theme="1"/>
        <rFont val="Calibri"/>
        <family val="2"/>
        <scheme val="minor"/>
      </rPr>
      <t>: Limit online shopping to necessary items and avoid impulse purchases. Setting a monthly budget for online shopping can help control these expenses.</t>
    </r>
  </si>
  <si>
    <r>
      <t>Gifts</t>
    </r>
    <r>
      <rPr>
        <sz val="11"/>
        <color theme="1"/>
        <rFont val="Calibri"/>
        <family val="2"/>
        <scheme val="minor"/>
      </rPr>
      <t>:</t>
    </r>
  </si>
  <si>
    <r>
      <t>Justification</t>
    </r>
    <r>
      <rPr>
        <sz val="11"/>
        <color theme="1"/>
        <rFont val="Calibri"/>
        <family val="2"/>
        <scheme val="minor"/>
      </rPr>
      <t>: Consider making homemade gifts or setting a budget for gift-giving occasions. Group contributions for gifts can also reduce individual expenses.</t>
    </r>
  </si>
  <si>
    <r>
      <t>Fish &amp; Chicken</t>
    </r>
    <r>
      <rPr>
        <sz val="11"/>
        <color theme="1"/>
        <rFont val="Calibri"/>
        <family val="2"/>
        <scheme val="minor"/>
      </rPr>
      <t>:</t>
    </r>
  </si>
  <si>
    <r>
      <t>Justification</t>
    </r>
    <r>
      <rPr>
        <sz val="11"/>
        <color theme="1"/>
        <rFont val="Calibri"/>
        <family val="2"/>
        <scheme val="minor"/>
      </rPr>
      <t>: Buying in bulk and storing properly can reduce the cost per unit. Exploring local markets for better prices can also help.</t>
    </r>
  </si>
  <si>
    <r>
      <t>Vegetables &amp; Fruit</t>
    </r>
    <r>
      <rPr>
        <sz val="11"/>
        <color theme="1"/>
        <rFont val="Calibri"/>
        <family val="2"/>
        <scheme val="minor"/>
      </rPr>
      <t>:</t>
    </r>
  </si>
  <si>
    <r>
      <t>Justification</t>
    </r>
    <r>
      <rPr>
        <sz val="11"/>
        <color theme="1"/>
        <rFont val="Calibri"/>
        <family val="2"/>
        <scheme val="minor"/>
      </rPr>
      <t>: Buying seasonal and locally sourced produce is generally cheaper. Avoid pre-cut or pre-packaged items as they tend to be more expensive.</t>
    </r>
  </si>
  <si>
    <r>
      <t>Movie with Friends</t>
    </r>
    <r>
      <rPr>
        <sz val="11"/>
        <color theme="1"/>
        <rFont val="Calibri"/>
        <family val="2"/>
        <scheme val="minor"/>
      </rPr>
      <t>:</t>
    </r>
  </si>
  <si>
    <r>
      <t>Justification</t>
    </r>
    <r>
      <rPr>
        <sz val="11"/>
        <color theme="1"/>
        <rFont val="Calibri"/>
        <family val="2"/>
        <scheme val="minor"/>
      </rPr>
      <t>: Opt for less frequent movie outings or choose cheaper alternatives like streaming services at home. Look for discounts and offers for group bookings.</t>
    </r>
  </si>
  <si>
    <r>
      <t>Ordering Food</t>
    </r>
    <r>
      <rPr>
        <sz val="11"/>
        <color theme="1"/>
        <rFont val="Calibri"/>
        <family val="2"/>
        <scheme val="minor"/>
      </rPr>
      <t>:</t>
    </r>
  </si>
  <si>
    <r>
      <t>Justification</t>
    </r>
    <r>
      <rPr>
        <sz val="11"/>
        <color theme="1"/>
        <rFont val="Calibri"/>
        <family val="2"/>
        <scheme val="minor"/>
      </rPr>
      <t>: Limit the frequency of ordering food by cooking at home more often. Meal planning and prepping can save time and reduce the temptation to order food.</t>
    </r>
  </si>
  <si>
    <r>
      <t>Cab to Office</t>
    </r>
    <r>
      <rPr>
        <sz val="11"/>
        <color theme="1"/>
        <rFont val="Calibri"/>
        <family val="2"/>
        <scheme val="minor"/>
      </rPr>
      <t>:</t>
    </r>
  </si>
  <si>
    <r>
      <t>Justification</t>
    </r>
    <r>
      <rPr>
        <sz val="11"/>
        <color theme="1"/>
        <rFont val="Calibri"/>
        <family val="2"/>
        <scheme val="minor"/>
      </rPr>
      <t>: Using public transportation or carpooling can significantly cut down transportation costs. Exploring options like cycling or walking, if feasible, can also help save money.</t>
    </r>
  </si>
  <si>
    <r>
      <t>Mobile Bill Payment</t>
    </r>
    <r>
      <rPr>
        <sz val="11"/>
        <color theme="1"/>
        <rFont val="Calibri"/>
        <family val="2"/>
        <scheme val="minor"/>
      </rPr>
      <t>:</t>
    </r>
  </si>
  <si>
    <r>
      <t>Justification</t>
    </r>
    <r>
      <rPr>
        <sz val="11"/>
        <color theme="1"/>
        <rFont val="Calibri"/>
        <family val="2"/>
        <scheme val="minor"/>
      </rPr>
      <t>: Review the mobile plan to ensure it matches usage needs. Switching to a more cost-effective plan or provider can reduce the monthly bill.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</si>
</sst>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5" fillId="0" borderId="0" xfId="0" applyFont="1"/>
    <xf numFmtId="0" fontId="6" fillId="6" borderId="1" xfId="0" applyFont="1" applyFill="1" applyBorder="1"/>
    <xf numFmtId="0" fontId="0" fillId="0" borderId="1" xfId="0" applyBorder="1"/>
    <xf numFmtId="4" fontId="6" fillId="6" borderId="1" xfId="0" applyNumberFormat="1" applyFont="1" applyFill="1" applyBorder="1"/>
    <xf numFmtId="0" fontId="0" fillId="0" borderId="0" xfId="0" applyAlignment="1">
      <alignment horizontal="left" vertical="center" indent="1"/>
    </xf>
    <xf numFmtId="0" fontId="5" fillId="0" borderId="0" xfId="0" applyFont="1" applyAlignment="1">
      <alignment horizontal="center"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584-4E8F-AD7F-1689B5E0C15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584-4E8F-AD7F-1689B5E0C15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584-4E8F-AD7F-1689B5E0C15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584-4E8F-AD7F-1689B5E0C15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584-4E8F-AD7F-1689B5E0C15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2584-4E8F-AD7F-1689B5E0C15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2584-4E8F-AD7F-1689B5E0C15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2584-4E8F-AD7F-1689B5E0C15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2584-4E8F-AD7F-1689B5E0C151}"/>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2584-4E8F-AD7F-1689B5E0C15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4'!$A$4:$A$13</c:f>
              <c:strCache>
                <c:ptCount val="10"/>
                <c:pt idx="0">
                  <c:v>Medicine</c:v>
                </c:pt>
                <c:pt idx="1">
                  <c:v>Online Shopping</c:v>
                </c:pt>
                <c:pt idx="2">
                  <c:v>Other essential items</c:v>
                </c:pt>
                <c:pt idx="3">
                  <c:v>Vegetables and Fruit</c:v>
                </c:pt>
                <c:pt idx="4">
                  <c:v>Fish and Chicken</c:v>
                </c:pt>
                <c:pt idx="5">
                  <c:v>Gifts</c:v>
                </c:pt>
                <c:pt idx="6">
                  <c:v>Ordering food</c:v>
                </c:pt>
                <c:pt idx="7">
                  <c:v>Movie with friends</c:v>
                </c:pt>
                <c:pt idx="8">
                  <c:v>Mobile bill payment</c:v>
                </c:pt>
                <c:pt idx="9">
                  <c:v>Cab to office</c:v>
                </c:pt>
              </c:strCache>
            </c:strRef>
          </c:cat>
          <c:val>
            <c:numRef>
              <c:f>'Task 4'!$B$4:$B$13</c:f>
              <c:numCache>
                <c:formatCode>General</c:formatCode>
                <c:ptCount val="10"/>
                <c:pt idx="0">
                  <c:v>7464</c:v>
                </c:pt>
                <c:pt idx="1">
                  <c:v>10194.1</c:v>
                </c:pt>
                <c:pt idx="2">
                  <c:v>3217</c:v>
                </c:pt>
                <c:pt idx="3">
                  <c:v>3342</c:v>
                </c:pt>
                <c:pt idx="4">
                  <c:v>5688</c:v>
                </c:pt>
                <c:pt idx="5">
                  <c:v>1857</c:v>
                </c:pt>
                <c:pt idx="6">
                  <c:v>2586</c:v>
                </c:pt>
                <c:pt idx="7">
                  <c:v>1411.26</c:v>
                </c:pt>
                <c:pt idx="8">
                  <c:v>7464</c:v>
                </c:pt>
                <c:pt idx="9">
                  <c:v>1510.9099999999999</c:v>
                </c:pt>
              </c:numCache>
            </c:numRef>
          </c:val>
          <c:extLst>
            <c:ext xmlns:c16="http://schemas.microsoft.com/office/drawing/2014/chart" uri="{C3380CC4-5D6E-409C-BE32-E72D297353CC}">
              <c16:uniqueId val="{00000000-4BF0-4E20-AC6B-24F5E475E5F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A81-4D36-9421-2A845DE41CEC}"/>
            </c:ext>
          </c:extLst>
        </c:ser>
        <c:dLbls>
          <c:dLblPos val="ctr"/>
          <c:showLegendKey val="0"/>
          <c:showVal val="1"/>
          <c:showCatName val="0"/>
          <c:showSerName val="0"/>
          <c:showPercent val="0"/>
          <c:showBubbleSize val="0"/>
        </c:dLbls>
        <c:marker val="1"/>
        <c:smooth val="0"/>
        <c:axId val="1282545727"/>
        <c:axId val="1282547167"/>
      </c:lineChart>
      <c:catAx>
        <c:axId val="12825457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2547167"/>
        <c:crosses val="autoZero"/>
        <c:auto val="1"/>
        <c:lblAlgn val="ctr"/>
        <c:lblOffset val="100"/>
        <c:noMultiLvlLbl val="0"/>
      </c:catAx>
      <c:valAx>
        <c:axId val="12825471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8254572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457199</xdr:colOff>
      <xdr:row>1</xdr:row>
      <xdr:rowOff>80961</xdr:rowOff>
    </xdr:from>
    <xdr:to>
      <xdr:col>14</xdr:col>
      <xdr:colOff>152400</xdr:colOff>
      <xdr:row>27</xdr:row>
      <xdr:rowOff>47624</xdr:rowOff>
    </xdr:to>
    <xdr:graphicFrame macro="">
      <xdr:nvGraphicFramePr>
        <xdr:cNvPr id="4" name="Chart 3">
          <a:extLst>
            <a:ext uri="{FF2B5EF4-FFF2-40B4-BE49-F238E27FC236}">
              <a16:creationId xmlns:a16="http://schemas.microsoft.com/office/drawing/2014/main" id="{9CAEBCF4-1901-15B7-9C7A-F28E50617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1371599</xdr:colOff>
      <xdr:row>8</xdr:row>
      <xdr:rowOff>23811</xdr:rowOff>
    </xdr:from>
    <xdr:to>
      <xdr:col>10</xdr:col>
      <xdr:colOff>19049</xdr:colOff>
      <xdr:row>26</xdr:row>
      <xdr:rowOff>85724</xdr:rowOff>
    </xdr:to>
    <xdr:graphicFrame macro="">
      <xdr:nvGraphicFramePr>
        <xdr:cNvPr id="2" name="Chart 1">
          <a:extLst>
            <a:ext uri="{FF2B5EF4-FFF2-40B4-BE49-F238E27FC236}">
              <a16:creationId xmlns:a16="http://schemas.microsoft.com/office/drawing/2014/main" id="{BF57E635-BF4F-BB2E-B29D-28BAFCB52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17" zoomScaleNormal="100" workbookViewId="0">
      <selection activeCell="N30" sqref="N29:N30"/>
    </sheetView>
  </sheetViews>
  <sheetFormatPr defaultRowHeight="14.4" x14ac:dyDescent="0.3"/>
  <cols>
    <col min="1" max="1" width="17.109375" customWidth="1"/>
    <col min="2" max="2" width="24.5546875" customWidth="1"/>
    <col min="3" max="3" width="14.44140625" style="11" customWidth="1"/>
  </cols>
  <sheetData>
    <row r="1" spans="1:3" ht="13.95"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695E-4EEC-454A-88B5-091E00BAEFDC}">
  <dimension ref="A1:B5"/>
  <sheetViews>
    <sheetView workbookViewId="0">
      <selection activeCell="B10" sqref="B10"/>
    </sheetView>
  </sheetViews>
  <sheetFormatPr defaultRowHeight="14.4" x14ac:dyDescent="0.3"/>
  <cols>
    <col min="1" max="1" width="18.6640625" customWidth="1"/>
  </cols>
  <sheetData>
    <row r="1" spans="1:2" ht="102.75" customHeight="1" x14ac:dyDescent="0.3">
      <c r="A1" s="13" t="s">
        <v>25</v>
      </c>
    </row>
    <row r="2" spans="1:2" x14ac:dyDescent="0.3">
      <c r="A2" s="15" t="s">
        <v>36</v>
      </c>
      <c r="B2" s="15" t="s">
        <v>37</v>
      </c>
    </row>
    <row r="3" spans="1:2" x14ac:dyDescent="0.3">
      <c r="A3" s="15" t="s">
        <v>13</v>
      </c>
      <c r="B3" s="15">
        <f>COUNTIF(Expense!B2:B51,Expense!B3)</f>
        <v>6</v>
      </c>
    </row>
    <row r="4" spans="1:2" x14ac:dyDescent="0.3">
      <c r="A4" s="15" t="s">
        <v>24</v>
      </c>
      <c r="B4" s="15">
        <f>COUNTIF(Expense!B2:B51,Expense!B8)</f>
        <v>5</v>
      </c>
    </row>
    <row r="5" spans="1:2" x14ac:dyDescent="0.3">
      <c r="A5" s="15" t="s">
        <v>10</v>
      </c>
      <c r="B5" s="15">
        <f>COUNTIF(Expense!B2:B51,Expense!B23)</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B4C4-BDB0-4EAA-AF21-20C59A7FCF3E}">
  <dimension ref="A1:B13"/>
  <sheetViews>
    <sheetView workbookViewId="0">
      <selection activeCell="B14" sqref="B14"/>
    </sheetView>
  </sheetViews>
  <sheetFormatPr defaultRowHeight="14.4" x14ac:dyDescent="0.3"/>
  <cols>
    <col min="1" max="1" width="22.44140625" customWidth="1"/>
  </cols>
  <sheetData>
    <row r="1" spans="1:2" ht="50.25" customHeight="1" x14ac:dyDescent="0.3">
      <c r="A1" s="13" t="s">
        <v>26</v>
      </c>
    </row>
    <row r="2" spans="1:2" x14ac:dyDescent="0.3">
      <c r="A2" s="15" t="s">
        <v>36</v>
      </c>
      <c r="B2" s="15" t="s">
        <v>37</v>
      </c>
    </row>
    <row r="3" spans="1:2" x14ac:dyDescent="0.3">
      <c r="A3" s="15" t="s">
        <v>2</v>
      </c>
      <c r="B3" s="15">
        <f>SUMIF(Expense!B2:B51,Expense!B2,Expense!C2:C51)</f>
        <v>7775</v>
      </c>
    </row>
    <row r="4" spans="1:2" x14ac:dyDescent="0.3">
      <c r="A4" s="15" t="s">
        <v>13</v>
      </c>
      <c r="B4" s="15">
        <f>SUMIF(Expense!B2:B51,Expense!B3,Expense!C2:C51)</f>
        <v>7464</v>
      </c>
    </row>
    <row r="5" spans="1:2" x14ac:dyDescent="0.3">
      <c r="A5" s="15" t="s">
        <v>4</v>
      </c>
      <c r="B5" s="15">
        <f>SUMIF(Expense!B2:B51,Expense!B4,Expense!C2:C51)</f>
        <v>10194.1</v>
      </c>
    </row>
    <row r="6" spans="1:2" x14ac:dyDescent="0.3">
      <c r="A6" s="15" t="s">
        <v>27</v>
      </c>
      <c r="B6" s="15">
        <f>SUMIF(Expense!B2:B51,Expense!B5,Expense!C2:C51)</f>
        <v>3217</v>
      </c>
    </row>
    <row r="7" spans="1:2" x14ac:dyDescent="0.3">
      <c r="A7" s="15" t="s">
        <v>28</v>
      </c>
      <c r="B7" s="15">
        <f>SUMIF(Expense!B2:B51,Expense!B6,Expense!C2:C51)</f>
        <v>3342</v>
      </c>
    </row>
    <row r="8" spans="1:2" x14ac:dyDescent="0.3">
      <c r="A8" s="15" t="s">
        <v>10</v>
      </c>
      <c r="B8" s="15">
        <f ca="1">SUMIF(Expense!B2:B52,Expense!B7,Expense!C2:C51)</f>
        <v>5688</v>
      </c>
    </row>
    <row r="9" spans="1:2" x14ac:dyDescent="0.3">
      <c r="A9" s="15" t="s">
        <v>7</v>
      </c>
      <c r="B9" s="15">
        <f ca="1">SUMIF(Expense!B2:B53,Expense!B8,Expense!C2:C51)</f>
        <v>1857</v>
      </c>
    </row>
    <row r="10" spans="1:2" x14ac:dyDescent="0.3">
      <c r="A10" s="15" t="s">
        <v>8</v>
      </c>
      <c r="B10" s="15">
        <f ca="1">SUMIF(Expense!B2:B54,Expense!B9,Expense!C2:C51)</f>
        <v>2586</v>
      </c>
    </row>
    <row r="11" spans="1:2" x14ac:dyDescent="0.3">
      <c r="A11" s="15" t="s">
        <v>29</v>
      </c>
      <c r="B11" s="15">
        <f ca="1">SUMIF(Expense!B2:B55,Expense!B10,Expense!C2:C51)</f>
        <v>1411.26</v>
      </c>
    </row>
    <row r="12" spans="1:2" x14ac:dyDescent="0.3">
      <c r="A12" s="15" t="s">
        <v>9</v>
      </c>
      <c r="B12" s="15">
        <f ca="1">SUMIF(Expense!B2:B56,Expense!B16,Expense!C2:C51)</f>
        <v>1510.9099999999999</v>
      </c>
    </row>
    <row r="13" spans="1:2" x14ac:dyDescent="0.3">
      <c r="A13" s="15" t="s">
        <v>12</v>
      </c>
      <c r="B13" s="15">
        <f>SUMIF(Expense!B2:B51,Expense!B46,Expense!C2:C51)</f>
        <v>12000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F8E4-BA31-457B-9909-8DFCE7B7B0AF}">
  <dimension ref="A1:B13"/>
  <sheetViews>
    <sheetView workbookViewId="0">
      <selection activeCell="A2" sqref="A2:B2"/>
    </sheetView>
  </sheetViews>
  <sheetFormatPr defaultRowHeight="14.4" x14ac:dyDescent="0.3"/>
  <cols>
    <col min="1" max="1" width="21.6640625" customWidth="1"/>
  </cols>
  <sheetData>
    <row r="1" spans="1:2" ht="53.25" customHeight="1" x14ac:dyDescent="0.3">
      <c r="A1" s="13" t="s">
        <v>30</v>
      </c>
    </row>
    <row r="2" spans="1:2" x14ac:dyDescent="0.3">
      <c r="A2" s="15" t="s">
        <v>36</v>
      </c>
      <c r="B2" s="15" t="s">
        <v>37</v>
      </c>
    </row>
    <row r="3" spans="1:2" x14ac:dyDescent="0.3">
      <c r="A3" s="15" t="s">
        <v>29</v>
      </c>
      <c r="B3" s="15">
        <f ca="1">SUMIF(Expense!B2:B55,Expense!B10,Expense!C2:C51)</f>
        <v>1411.26</v>
      </c>
    </row>
    <row r="4" spans="1:2" x14ac:dyDescent="0.3">
      <c r="A4" s="15" t="s">
        <v>9</v>
      </c>
      <c r="B4" s="15">
        <f ca="1">SUMIF(Expense!B2:B56,Expense!B16,Expense!C2:C51)</f>
        <v>1510.9099999999999</v>
      </c>
    </row>
    <row r="5" spans="1:2" x14ac:dyDescent="0.3">
      <c r="A5" s="15" t="s">
        <v>7</v>
      </c>
      <c r="B5" s="15">
        <f ca="1">SUMIF(Expense!B2:B53,Expense!B8,Expense!C2:C51)</f>
        <v>1857</v>
      </c>
    </row>
    <row r="6" spans="1:2" x14ac:dyDescent="0.3">
      <c r="A6" s="15" t="s">
        <v>8</v>
      </c>
      <c r="B6" s="15">
        <f ca="1">SUMIF(Expense!B2:B54,Expense!B9,Expense!C2:C51)</f>
        <v>2586</v>
      </c>
    </row>
    <row r="7" spans="1:2" x14ac:dyDescent="0.3">
      <c r="A7" s="15" t="s">
        <v>27</v>
      </c>
      <c r="B7" s="15">
        <f>SUMIF(Expense!B2:B51,Expense!B5,Expense!C2:C51)</f>
        <v>3217</v>
      </c>
    </row>
    <row r="8" spans="1:2" x14ac:dyDescent="0.3">
      <c r="A8" s="15" t="s">
        <v>28</v>
      </c>
      <c r="B8" s="15">
        <f>SUMIF(Expense!B2:B51,Expense!B6,Expense!C2:C51)</f>
        <v>3342</v>
      </c>
    </row>
    <row r="9" spans="1:2" x14ac:dyDescent="0.3">
      <c r="A9" s="15" t="s">
        <v>10</v>
      </c>
      <c r="B9" s="15">
        <f ca="1">SUMIF(Expense!B2:B52,Expense!B7,Expense!C2:C51)</f>
        <v>5688</v>
      </c>
    </row>
    <row r="10" spans="1:2" x14ac:dyDescent="0.3">
      <c r="A10" s="15" t="s">
        <v>13</v>
      </c>
      <c r="B10" s="15">
        <f>SUMIF(Expense!B2:B51,Expense!B3,Expense!C2:C51)</f>
        <v>7464</v>
      </c>
    </row>
    <row r="11" spans="1:2" x14ac:dyDescent="0.3">
      <c r="A11" s="15" t="s">
        <v>2</v>
      </c>
      <c r="B11" s="15">
        <f>SUMIF(Expense!B2:B51,Expense!B2,Expense!C2:C51)</f>
        <v>7775</v>
      </c>
    </row>
    <row r="12" spans="1:2" x14ac:dyDescent="0.3">
      <c r="A12" s="15" t="s">
        <v>4</v>
      </c>
      <c r="B12" s="15">
        <f>SUMIF(Expense!B2:B51,Expense!B4,Expense!C2:C51)</f>
        <v>10194.1</v>
      </c>
    </row>
    <row r="13" spans="1:2" x14ac:dyDescent="0.3">
      <c r="A13" s="15" t="s">
        <v>12</v>
      </c>
      <c r="B13" s="15">
        <f>SUMIF(Expense!B2:B51,Expense!B46,Expense!C2:C51)</f>
        <v>12000</v>
      </c>
    </row>
  </sheetData>
  <sortState xmlns:xlrd2="http://schemas.microsoft.com/office/spreadsheetml/2017/richdata2" ref="A3:B13">
    <sortCondition ref="B3:B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52F6-A342-47A4-A824-AF8146378F95}">
  <dimension ref="A1:B14"/>
  <sheetViews>
    <sheetView workbookViewId="0">
      <selection activeCell="J1" sqref="J1"/>
    </sheetView>
  </sheetViews>
  <sheetFormatPr defaultRowHeight="14.4" x14ac:dyDescent="0.3"/>
  <cols>
    <col min="1" max="1" width="30.33203125" customWidth="1"/>
  </cols>
  <sheetData>
    <row r="1" spans="1:2" ht="111" customHeight="1" x14ac:dyDescent="0.3">
      <c r="A1" s="13" t="s">
        <v>31</v>
      </c>
    </row>
    <row r="3" spans="1:2" x14ac:dyDescent="0.3">
      <c r="A3" s="15" t="s">
        <v>36</v>
      </c>
      <c r="B3" s="15" t="s">
        <v>37</v>
      </c>
    </row>
    <row r="4" spans="1:2" x14ac:dyDescent="0.3">
      <c r="A4" s="15" t="s">
        <v>2</v>
      </c>
      <c r="B4" s="15">
        <f>SUMIF(Expense!B3:B52,Expense!B3,Expense!C3:C52)</f>
        <v>7464</v>
      </c>
    </row>
    <row r="5" spans="1:2" x14ac:dyDescent="0.3">
      <c r="A5" s="15" t="s">
        <v>13</v>
      </c>
      <c r="B5" s="15">
        <f>SUMIF(Expense!B3:B52,Expense!B4,Expense!C3:C52)</f>
        <v>10194.1</v>
      </c>
    </row>
    <row r="6" spans="1:2" x14ac:dyDescent="0.3">
      <c r="A6" s="15" t="s">
        <v>4</v>
      </c>
      <c r="B6" s="15">
        <f>SUMIF(Expense!B3:B52,Expense!B5,Expense!C3:C52)</f>
        <v>3217</v>
      </c>
    </row>
    <row r="7" spans="1:2" x14ac:dyDescent="0.3">
      <c r="A7" s="15" t="s">
        <v>27</v>
      </c>
      <c r="B7" s="15">
        <f>SUMIF(Expense!B3:B52,Expense!B6,Expense!C3:C52)</f>
        <v>3342</v>
      </c>
    </row>
    <row r="8" spans="1:2" x14ac:dyDescent="0.3">
      <c r="A8" s="15" t="s">
        <v>28</v>
      </c>
      <c r="B8" s="15">
        <f>SUMIF(Expense!B3:B52,Expense!B7,Expense!C3:C52)</f>
        <v>5688</v>
      </c>
    </row>
    <row r="9" spans="1:2" x14ac:dyDescent="0.3">
      <c r="A9" s="15" t="s">
        <v>10</v>
      </c>
      <c r="B9" s="15">
        <f ca="1">SUMIF(Expense!B3:B53,Expense!B8,Expense!C3:C52)</f>
        <v>1857</v>
      </c>
    </row>
    <row r="10" spans="1:2" x14ac:dyDescent="0.3">
      <c r="A10" s="15" t="s">
        <v>7</v>
      </c>
      <c r="B10" s="15">
        <f ca="1">SUMIF(Expense!B3:B54,Expense!B9,Expense!C3:C52)</f>
        <v>2586</v>
      </c>
    </row>
    <row r="11" spans="1:2" x14ac:dyDescent="0.3">
      <c r="A11" s="15" t="s">
        <v>8</v>
      </c>
      <c r="B11" s="15">
        <f ca="1">SUMIF(Expense!B3:B55,Expense!B10,Expense!C3:C52)</f>
        <v>1411.26</v>
      </c>
    </row>
    <row r="12" spans="1:2" x14ac:dyDescent="0.3">
      <c r="A12" s="15" t="s">
        <v>29</v>
      </c>
      <c r="B12" s="15">
        <f ca="1">SUMIF(Expense!B3:B56,Expense!B11,Expense!C3:C52)</f>
        <v>7464</v>
      </c>
    </row>
    <row r="13" spans="1:2" x14ac:dyDescent="0.3">
      <c r="A13" s="15" t="s">
        <v>9</v>
      </c>
      <c r="B13" s="15">
        <f ca="1">SUMIF(Expense!B3:B57,Expense!B17,Expense!C3:C52)</f>
        <v>1510.9099999999999</v>
      </c>
    </row>
    <row r="14" spans="1:2" x14ac:dyDescent="0.3">
      <c r="A14" s="15" t="s">
        <v>12</v>
      </c>
      <c r="B14" s="15">
        <f>SUMIF(Expense!B3:B52,Expense!B47,Expense!C3:C52)</f>
        <v>5688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1DB8-6FCF-46B4-9053-A078A75B6962}">
  <dimension ref="A1:B6"/>
  <sheetViews>
    <sheetView workbookViewId="0">
      <selection activeCell="J2" sqref="J2"/>
    </sheetView>
  </sheetViews>
  <sheetFormatPr defaultRowHeight="14.4" x14ac:dyDescent="0.3"/>
  <cols>
    <col min="1" max="1" width="24.109375" customWidth="1"/>
  </cols>
  <sheetData>
    <row r="1" spans="1:2" ht="53.25" customHeight="1" x14ac:dyDescent="0.3">
      <c r="A1" s="13" t="s">
        <v>32</v>
      </c>
    </row>
    <row r="3" spans="1:2" x14ac:dyDescent="0.3">
      <c r="A3" s="15" t="s">
        <v>41</v>
      </c>
      <c r="B3" s="15" t="s">
        <v>42</v>
      </c>
    </row>
    <row r="4" spans="1:2" x14ac:dyDescent="0.3">
      <c r="A4" s="15" t="s">
        <v>43</v>
      </c>
      <c r="B4" s="15">
        <f>SUM(Expense!C2:C21)</f>
        <v>17443.37</v>
      </c>
    </row>
    <row r="5" spans="1:2" x14ac:dyDescent="0.3">
      <c r="A5" s="15" t="s">
        <v>44</v>
      </c>
      <c r="B5" s="17">
        <f>SUM(Expense!C22:C42)</f>
        <v>18764.269999999997</v>
      </c>
    </row>
    <row r="6" spans="1:2" x14ac:dyDescent="0.3">
      <c r="A6" s="15" t="s">
        <v>45</v>
      </c>
      <c r="B6" s="17">
        <f>SUM(Expense!C43:C51)</f>
        <v>20837.63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3867-AEB1-4D56-9D23-52A45E5D56C1}">
  <dimension ref="A1:D53"/>
  <sheetViews>
    <sheetView workbookViewId="0">
      <selection activeCell="A3" sqref="A3:C53"/>
    </sheetView>
  </sheetViews>
  <sheetFormatPr defaultRowHeight="14.4" x14ac:dyDescent="0.3"/>
  <cols>
    <col min="1" max="1" width="36.109375" customWidth="1"/>
    <col min="3" max="3" width="12.88671875" customWidth="1"/>
    <col min="4" max="4" width="13.6640625" customWidth="1"/>
  </cols>
  <sheetData>
    <row r="1" spans="1:4" ht="89.25" customHeight="1" x14ac:dyDescent="0.3">
      <c r="A1" s="13" t="s">
        <v>33</v>
      </c>
    </row>
    <row r="3" spans="1:4" x14ac:dyDescent="0.3">
      <c r="A3" s="3" t="s">
        <v>0</v>
      </c>
      <c r="B3" s="3" t="s">
        <v>14</v>
      </c>
      <c r="C3" s="8" t="s">
        <v>1</v>
      </c>
      <c r="D3" s="8" t="s">
        <v>38</v>
      </c>
    </row>
    <row r="4" spans="1:4" ht="27.6" x14ac:dyDescent="0.3">
      <c r="A4" s="4">
        <v>44470</v>
      </c>
      <c r="B4" s="5" t="s">
        <v>2</v>
      </c>
      <c r="C4" s="9">
        <v>2300</v>
      </c>
      <c r="D4" s="16" t="s">
        <v>39</v>
      </c>
    </row>
    <row r="5" spans="1:4" ht="41.4" x14ac:dyDescent="0.3">
      <c r="A5" s="6">
        <v>44470</v>
      </c>
      <c r="B5" s="7" t="s">
        <v>3</v>
      </c>
      <c r="C5" s="9">
        <v>767</v>
      </c>
      <c r="D5" s="16" t="s">
        <v>39</v>
      </c>
    </row>
    <row r="6" spans="1:4" ht="55.2" x14ac:dyDescent="0.3">
      <c r="A6" s="6">
        <v>44470</v>
      </c>
      <c r="B6" s="7" t="s">
        <v>4</v>
      </c>
      <c r="C6" s="10">
        <v>2500</v>
      </c>
      <c r="D6" s="16" t="s">
        <v>39</v>
      </c>
    </row>
    <row r="7" spans="1:4" ht="41.4" x14ac:dyDescent="0.3">
      <c r="A7" s="6">
        <v>44473</v>
      </c>
      <c r="B7" s="7" t="s">
        <v>5</v>
      </c>
      <c r="C7" s="9">
        <v>710</v>
      </c>
      <c r="D7" s="16" t="s">
        <v>39</v>
      </c>
    </row>
    <row r="8" spans="1:4" ht="27.6" x14ac:dyDescent="0.3">
      <c r="A8" s="4">
        <v>44473</v>
      </c>
      <c r="B8" s="5" t="s">
        <v>6</v>
      </c>
      <c r="C8" s="9">
        <v>760</v>
      </c>
      <c r="D8" s="16" t="s">
        <v>39</v>
      </c>
    </row>
    <row r="9" spans="1:4" x14ac:dyDescent="0.3">
      <c r="A9" s="6">
        <v>44476</v>
      </c>
      <c r="B9" s="7" t="s">
        <v>10</v>
      </c>
      <c r="C9" s="10">
        <v>1900</v>
      </c>
      <c r="D9" s="16" t="s">
        <v>39</v>
      </c>
    </row>
    <row r="10" spans="1:4" ht="27.6" x14ac:dyDescent="0.3">
      <c r="A10" s="4">
        <v>44477</v>
      </c>
      <c r="B10" s="5" t="s">
        <v>7</v>
      </c>
      <c r="C10" s="9">
        <v>450</v>
      </c>
      <c r="D10" s="16" t="s">
        <v>39</v>
      </c>
    </row>
    <row r="11" spans="1:4" ht="41.4" x14ac:dyDescent="0.3">
      <c r="A11" s="6">
        <v>44484</v>
      </c>
      <c r="B11" s="7" t="s">
        <v>8</v>
      </c>
      <c r="C11" s="9">
        <v>620</v>
      </c>
      <c r="D11" s="16" t="s">
        <v>39</v>
      </c>
    </row>
    <row r="12" spans="1:4" ht="55.2" x14ac:dyDescent="0.3">
      <c r="A12" s="6">
        <v>44485</v>
      </c>
      <c r="B12" s="7" t="s">
        <v>11</v>
      </c>
      <c r="C12" s="9">
        <v>470</v>
      </c>
      <c r="D12" s="16" t="s">
        <v>39</v>
      </c>
    </row>
    <row r="13" spans="1:4" ht="41.4" x14ac:dyDescent="0.3">
      <c r="A13" s="6">
        <v>44487</v>
      </c>
      <c r="B13" s="7" t="s">
        <v>3</v>
      </c>
      <c r="C13" s="9">
        <v>970</v>
      </c>
      <c r="D13" s="16" t="s">
        <v>39</v>
      </c>
    </row>
    <row r="14" spans="1:4" ht="27.6" x14ac:dyDescent="0.3">
      <c r="A14" s="6">
        <v>44487</v>
      </c>
      <c r="B14" s="5" t="s">
        <v>2</v>
      </c>
      <c r="C14" s="10">
        <v>1075</v>
      </c>
      <c r="D14" s="16" t="s">
        <v>39</v>
      </c>
    </row>
    <row r="15" spans="1:4" ht="27.6" x14ac:dyDescent="0.3">
      <c r="A15" s="6">
        <v>44488</v>
      </c>
      <c r="B15" s="7" t="s">
        <v>7</v>
      </c>
      <c r="C15" s="9">
        <v>489</v>
      </c>
      <c r="D15" s="16" t="s">
        <v>39</v>
      </c>
    </row>
    <row r="16" spans="1:4" ht="55.2" x14ac:dyDescent="0.3">
      <c r="A16" s="6">
        <v>44491</v>
      </c>
      <c r="B16" s="7" t="s">
        <v>4</v>
      </c>
      <c r="C16" s="10">
        <v>1574.1</v>
      </c>
      <c r="D16" s="16" t="s">
        <v>39</v>
      </c>
    </row>
    <row r="17" spans="1:4" ht="27.6" x14ac:dyDescent="0.3">
      <c r="A17" s="6">
        <v>44491</v>
      </c>
      <c r="B17" s="7" t="s">
        <v>6</v>
      </c>
      <c r="C17" s="9">
        <v>550</v>
      </c>
      <c r="D17" s="16" t="s">
        <v>39</v>
      </c>
    </row>
    <row r="18" spans="1:4" ht="27.6" x14ac:dyDescent="0.3">
      <c r="A18" s="6">
        <v>44494</v>
      </c>
      <c r="B18" s="7" t="s">
        <v>9</v>
      </c>
      <c r="C18" s="9">
        <v>423</v>
      </c>
      <c r="D18" s="16" t="s">
        <v>39</v>
      </c>
    </row>
    <row r="19" spans="1:4" ht="27.6" x14ac:dyDescent="0.3">
      <c r="A19" s="6">
        <v>44496</v>
      </c>
      <c r="B19" s="7" t="s">
        <v>9</v>
      </c>
      <c r="C19" s="9">
        <v>358.22</v>
      </c>
      <c r="D19" s="16" t="s">
        <v>39</v>
      </c>
    </row>
    <row r="20" spans="1:4" ht="41.4" x14ac:dyDescent="0.3">
      <c r="A20" s="6">
        <v>44496</v>
      </c>
      <c r="B20" s="7" t="s">
        <v>8</v>
      </c>
      <c r="C20" s="9">
        <v>520</v>
      </c>
      <c r="D20" s="16" t="s">
        <v>39</v>
      </c>
    </row>
    <row r="21" spans="1:4" ht="41.4" x14ac:dyDescent="0.3">
      <c r="A21" s="4">
        <v>44497</v>
      </c>
      <c r="B21" s="5" t="s">
        <v>5</v>
      </c>
      <c r="C21" s="9">
        <v>300</v>
      </c>
      <c r="D21" s="16" t="s">
        <v>39</v>
      </c>
    </row>
    <row r="22" spans="1:4" ht="27.6" x14ac:dyDescent="0.3">
      <c r="A22" s="4">
        <v>44498</v>
      </c>
      <c r="B22" s="5" t="s">
        <v>9</v>
      </c>
      <c r="C22" s="9">
        <v>407.05</v>
      </c>
      <c r="D22" s="16" t="s">
        <v>39</v>
      </c>
    </row>
    <row r="23" spans="1:4" ht="55.2" x14ac:dyDescent="0.3">
      <c r="A23" s="4">
        <v>44499</v>
      </c>
      <c r="B23" s="5" t="s">
        <v>4</v>
      </c>
      <c r="C23" s="9">
        <v>300</v>
      </c>
      <c r="D23" s="16" t="s">
        <v>39</v>
      </c>
    </row>
    <row r="24" spans="1:4" ht="41.4" x14ac:dyDescent="0.3">
      <c r="A24" s="6">
        <v>44501</v>
      </c>
      <c r="B24" s="7" t="s">
        <v>3</v>
      </c>
      <c r="C24" s="10">
        <v>2327</v>
      </c>
      <c r="D24" s="16" t="s">
        <v>39</v>
      </c>
    </row>
    <row r="25" spans="1:4" x14ac:dyDescent="0.3">
      <c r="A25" s="6">
        <v>44502</v>
      </c>
      <c r="B25" s="7" t="s">
        <v>10</v>
      </c>
      <c r="C25" s="9">
        <v>1150</v>
      </c>
      <c r="D25" s="16" t="s">
        <v>39</v>
      </c>
    </row>
    <row r="26" spans="1:4" x14ac:dyDescent="0.3">
      <c r="A26" s="6">
        <v>44504</v>
      </c>
      <c r="B26" s="7" t="s">
        <v>10</v>
      </c>
      <c r="C26" s="10">
        <v>1138</v>
      </c>
      <c r="D26" s="16" t="s">
        <v>39</v>
      </c>
    </row>
    <row r="27" spans="1:4" ht="41.4" x14ac:dyDescent="0.3">
      <c r="A27" s="4">
        <v>44505</v>
      </c>
      <c r="B27" s="5" t="s">
        <v>13</v>
      </c>
      <c r="C27" s="9">
        <v>500</v>
      </c>
      <c r="D27" s="16" t="s">
        <v>39</v>
      </c>
    </row>
    <row r="28" spans="1:4" ht="27.6" x14ac:dyDescent="0.3">
      <c r="A28" s="4">
        <v>44508</v>
      </c>
      <c r="B28" s="5" t="s">
        <v>6</v>
      </c>
      <c r="C28" s="9">
        <v>702</v>
      </c>
      <c r="D28" s="16" t="s">
        <v>39</v>
      </c>
    </row>
    <row r="29" spans="1:4" ht="55.2" x14ac:dyDescent="0.3">
      <c r="A29" s="6">
        <v>44509</v>
      </c>
      <c r="B29" s="7" t="s">
        <v>4</v>
      </c>
      <c r="C29" s="10">
        <v>1600</v>
      </c>
      <c r="D29" s="16" t="s">
        <v>39</v>
      </c>
    </row>
    <row r="30" spans="1:4" ht="41.4" x14ac:dyDescent="0.3">
      <c r="A30" s="6">
        <v>44512</v>
      </c>
      <c r="B30" s="7" t="s">
        <v>5</v>
      </c>
      <c r="C30" s="9">
        <v>600</v>
      </c>
      <c r="D30" s="16" t="s">
        <v>39</v>
      </c>
    </row>
    <row r="31" spans="1:4" ht="41.4" x14ac:dyDescent="0.3">
      <c r="A31" s="4">
        <v>44515</v>
      </c>
      <c r="B31" s="5" t="s">
        <v>13</v>
      </c>
      <c r="C31" s="9">
        <v>900</v>
      </c>
      <c r="D31" s="16" t="s">
        <v>39</v>
      </c>
    </row>
    <row r="32" spans="1:4" ht="27.6" x14ac:dyDescent="0.3">
      <c r="A32" s="6">
        <v>44515</v>
      </c>
      <c r="B32" s="5" t="s">
        <v>6</v>
      </c>
      <c r="C32" s="9">
        <v>150</v>
      </c>
      <c r="D32" s="16" t="s">
        <v>39</v>
      </c>
    </row>
    <row r="33" spans="1:4" ht="27.6" x14ac:dyDescent="0.3">
      <c r="A33" s="4">
        <v>44515</v>
      </c>
      <c r="B33" s="5" t="s">
        <v>2</v>
      </c>
      <c r="C33" s="9">
        <v>2100</v>
      </c>
      <c r="D33" s="16" t="s">
        <v>39</v>
      </c>
    </row>
    <row r="34" spans="1:4" ht="55.2" x14ac:dyDescent="0.3">
      <c r="A34" s="4">
        <v>44517</v>
      </c>
      <c r="B34" s="5" t="s">
        <v>11</v>
      </c>
      <c r="C34" s="9">
        <v>470.63</v>
      </c>
      <c r="D34" s="16" t="s">
        <v>39</v>
      </c>
    </row>
    <row r="35" spans="1:4" ht="27.6" x14ac:dyDescent="0.3">
      <c r="A35" s="4">
        <v>44517</v>
      </c>
      <c r="B35" s="5" t="s">
        <v>9</v>
      </c>
      <c r="C35" s="9">
        <v>322.64</v>
      </c>
      <c r="D35" s="16" t="s">
        <v>39</v>
      </c>
    </row>
    <row r="36" spans="1:4" ht="41.4" x14ac:dyDescent="0.3">
      <c r="A36" s="4">
        <v>44518</v>
      </c>
      <c r="B36" s="7" t="s">
        <v>8</v>
      </c>
      <c r="C36" s="9">
        <v>428</v>
      </c>
      <c r="D36" s="16" t="s">
        <v>39</v>
      </c>
    </row>
    <row r="37" spans="1:4" ht="41.4" x14ac:dyDescent="0.3">
      <c r="A37" s="4">
        <v>44519</v>
      </c>
      <c r="B37" s="5" t="s">
        <v>5</v>
      </c>
      <c r="C37" s="9">
        <v>447</v>
      </c>
      <c r="D37" s="16" t="s">
        <v>39</v>
      </c>
    </row>
    <row r="38" spans="1:4" ht="55.2" x14ac:dyDescent="0.3">
      <c r="A38" s="4">
        <v>44522</v>
      </c>
      <c r="B38" s="5" t="s">
        <v>4</v>
      </c>
      <c r="C38" s="10">
        <v>1720</v>
      </c>
      <c r="D38" s="16" t="s">
        <v>39</v>
      </c>
    </row>
    <row r="39" spans="1:4" ht="27.6" x14ac:dyDescent="0.3">
      <c r="A39" s="6">
        <v>44524</v>
      </c>
      <c r="B39" s="7" t="s">
        <v>6</v>
      </c>
      <c r="C39" s="9">
        <v>540</v>
      </c>
      <c r="D39" s="16" t="s">
        <v>39</v>
      </c>
    </row>
    <row r="40" spans="1:4" ht="27.6" x14ac:dyDescent="0.3">
      <c r="A40" s="4">
        <v>44525</v>
      </c>
      <c r="B40" s="5" t="s">
        <v>7</v>
      </c>
      <c r="C40" s="9">
        <v>314</v>
      </c>
      <c r="D40" s="16" t="s">
        <v>39</v>
      </c>
    </row>
    <row r="41" spans="1:4" ht="41.4" x14ac:dyDescent="0.3">
      <c r="A41" s="4">
        <v>44526</v>
      </c>
      <c r="B41" s="5" t="s">
        <v>8</v>
      </c>
      <c r="C41" s="9">
        <v>518</v>
      </c>
      <c r="D41" s="16" t="s">
        <v>39</v>
      </c>
    </row>
    <row r="42" spans="1:4" ht="41.4" x14ac:dyDescent="0.3">
      <c r="A42" s="4">
        <v>44526</v>
      </c>
      <c r="B42" s="7" t="s">
        <v>3</v>
      </c>
      <c r="C42" s="10">
        <v>2000</v>
      </c>
      <c r="D42" s="16" t="s">
        <v>39</v>
      </c>
    </row>
    <row r="43" spans="1:4" ht="27.6" x14ac:dyDescent="0.3">
      <c r="A43" s="6">
        <v>44529</v>
      </c>
      <c r="B43" s="7" t="s">
        <v>7</v>
      </c>
      <c r="C43" s="9">
        <v>337</v>
      </c>
      <c r="D43" s="16" t="s">
        <v>39</v>
      </c>
    </row>
    <row r="44" spans="1:4" ht="41.4" x14ac:dyDescent="0.3">
      <c r="A44" s="4">
        <v>44530</v>
      </c>
      <c r="B44" s="5" t="s">
        <v>8</v>
      </c>
      <c r="C44" s="9">
        <v>500</v>
      </c>
      <c r="D44" s="16" t="s">
        <v>39</v>
      </c>
    </row>
    <row r="45" spans="1:4" ht="55.2" x14ac:dyDescent="0.3">
      <c r="A45" s="4">
        <v>44531</v>
      </c>
      <c r="B45" s="5" t="s">
        <v>4</v>
      </c>
      <c r="C45" s="10">
        <v>2500</v>
      </c>
      <c r="D45" s="16" t="s">
        <v>39</v>
      </c>
    </row>
    <row r="46" spans="1:4" ht="41.4" x14ac:dyDescent="0.3">
      <c r="A46" s="6">
        <v>44534</v>
      </c>
      <c r="B46" s="7" t="s">
        <v>5</v>
      </c>
      <c r="C46" s="9">
        <v>710</v>
      </c>
      <c r="D46" s="16" t="s">
        <v>39</v>
      </c>
    </row>
    <row r="47" spans="1:4" ht="27.6" x14ac:dyDescent="0.3">
      <c r="A47" s="4">
        <v>44537</v>
      </c>
      <c r="B47" s="5" t="s">
        <v>2</v>
      </c>
      <c r="C47" s="9">
        <v>2300</v>
      </c>
      <c r="D47" s="16" t="s">
        <v>39</v>
      </c>
    </row>
    <row r="48" spans="1:4" x14ac:dyDescent="0.3">
      <c r="A48" s="4">
        <v>44539</v>
      </c>
      <c r="B48" s="5" t="s">
        <v>12</v>
      </c>
      <c r="C48" s="9">
        <v>12000</v>
      </c>
      <c r="D48" s="16" t="s">
        <v>39</v>
      </c>
    </row>
    <row r="49" spans="1:4" x14ac:dyDescent="0.3">
      <c r="A49" s="4">
        <v>44545</v>
      </c>
      <c r="B49" s="7" t="s">
        <v>10</v>
      </c>
      <c r="C49" s="9">
        <v>1500</v>
      </c>
      <c r="D49" s="16" t="s">
        <v>39</v>
      </c>
    </row>
    <row r="50" spans="1:4" ht="55.2" x14ac:dyDescent="0.3">
      <c r="A50" s="4">
        <v>44547</v>
      </c>
      <c r="B50" s="5" t="s">
        <v>11</v>
      </c>
      <c r="C50" s="9">
        <v>470.63</v>
      </c>
      <c r="D50" s="16" t="s">
        <v>39</v>
      </c>
    </row>
    <row r="51" spans="1:4" ht="27.6" x14ac:dyDescent="0.3">
      <c r="A51" s="4">
        <v>44550</v>
      </c>
      <c r="B51" s="5" t="s">
        <v>7</v>
      </c>
      <c r="C51" s="9">
        <v>267</v>
      </c>
      <c r="D51" s="16" t="s">
        <v>39</v>
      </c>
    </row>
    <row r="52" spans="1:4" ht="27.6" x14ac:dyDescent="0.3">
      <c r="A52" s="4">
        <v>44553</v>
      </c>
      <c r="B52" s="5" t="s">
        <v>6</v>
      </c>
      <c r="C52" s="9">
        <v>640</v>
      </c>
      <c r="D52" s="16" t="s">
        <v>39</v>
      </c>
    </row>
    <row r="53" spans="1:4" ht="41.4" x14ac:dyDescent="0.3">
      <c r="A53" s="4">
        <v>44553</v>
      </c>
      <c r="B53" s="5" t="s">
        <v>5</v>
      </c>
      <c r="C53" s="9">
        <v>450</v>
      </c>
      <c r="D53" s="16" t="s">
        <v>39</v>
      </c>
    </row>
  </sheetData>
  <dataValidations count="1">
    <dataValidation type="list" allowBlank="1" showInputMessage="1" showErrorMessage="1" sqref="D4:D53" xr:uid="{4B3B3B31-30FD-4944-BE88-0E55F66DEAF3}">
      <formula1>"Essential , Non 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96FF-B0D1-4282-A02D-8DE09B67BA23}">
  <dimension ref="A1:D53"/>
  <sheetViews>
    <sheetView workbookViewId="0">
      <selection activeCell="D8" sqref="D8"/>
    </sheetView>
  </sheetViews>
  <sheetFormatPr defaultRowHeight="14.4" x14ac:dyDescent="0.3"/>
  <cols>
    <col min="1" max="1" width="29.109375" customWidth="1"/>
    <col min="2" max="2" width="18" customWidth="1"/>
    <col min="3" max="3" width="13.6640625" customWidth="1"/>
    <col min="4" max="4" width="15.5546875" customWidth="1"/>
  </cols>
  <sheetData>
    <row r="1" spans="1:4" ht="110.25" customHeight="1" x14ac:dyDescent="0.3">
      <c r="A1" s="13" t="s">
        <v>34</v>
      </c>
    </row>
    <row r="3" spans="1:4" x14ac:dyDescent="0.3">
      <c r="A3" s="3" t="s">
        <v>0</v>
      </c>
      <c r="B3" s="3" t="s">
        <v>14</v>
      </c>
      <c r="C3" s="8" t="s">
        <v>1</v>
      </c>
      <c r="D3" s="8" t="s">
        <v>40</v>
      </c>
    </row>
    <row r="4" spans="1:4" x14ac:dyDescent="0.3">
      <c r="A4" s="4">
        <v>44470</v>
      </c>
      <c r="B4" s="5" t="s">
        <v>2</v>
      </c>
      <c r="C4" s="9">
        <v>2300</v>
      </c>
      <c r="D4" s="16" t="str" cm="1">
        <f t="array" ref="D4:D53">IF(C4:C53&gt;2000,"Over Budget","Within Budget")</f>
        <v>Over Budget</v>
      </c>
    </row>
    <row r="5" spans="1:4" x14ac:dyDescent="0.3">
      <c r="A5" s="6">
        <v>44470</v>
      </c>
      <c r="B5" s="7" t="s">
        <v>3</v>
      </c>
      <c r="C5" s="9">
        <v>767</v>
      </c>
      <c r="D5" s="16" t="str">
        <v>Within Budget</v>
      </c>
    </row>
    <row r="6" spans="1:4" ht="27.6" x14ac:dyDescent="0.3">
      <c r="A6" s="6">
        <v>44470</v>
      </c>
      <c r="B6" s="7" t="s">
        <v>4</v>
      </c>
      <c r="C6" s="10">
        <v>2500</v>
      </c>
      <c r="D6" s="16" t="str">
        <v>Over Budget</v>
      </c>
    </row>
    <row r="7" spans="1:4" ht="27.6" x14ac:dyDescent="0.3">
      <c r="A7" s="6">
        <v>44473</v>
      </c>
      <c r="B7" s="7" t="s">
        <v>5</v>
      </c>
      <c r="C7" s="9">
        <v>710</v>
      </c>
      <c r="D7" s="16" t="str">
        <v>Within Budget</v>
      </c>
    </row>
    <row r="8" spans="1:4" x14ac:dyDescent="0.3">
      <c r="A8" s="4">
        <v>44473</v>
      </c>
      <c r="B8" s="5" t="s">
        <v>6</v>
      </c>
      <c r="C8" s="9">
        <v>760</v>
      </c>
      <c r="D8" s="16" t="str">
        <v>Within Budget</v>
      </c>
    </row>
    <row r="9" spans="1:4" x14ac:dyDescent="0.3">
      <c r="A9" s="6">
        <v>44476</v>
      </c>
      <c r="B9" s="7" t="s">
        <v>10</v>
      </c>
      <c r="C9" s="10">
        <v>1900</v>
      </c>
      <c r="D9" s="16" t="str">
        <v>Within Budget</v>
      </c>
    </row>
    <row r="10" spans="1:4" x14ac:dyDescent="0.3">
      <c r="A10" s="4">
        <v>44477</v>
      </c>
      <c r="B10" s="5" t="s">
        <v>7</v>
      </c>
      <c r="C10" s="9">
        <v>450</v>
      </c>
      <c r="D10" s="16" t="str">
        <v>Within Budget</v>
      </c>
    </row>
    <row r="11" spans="1:4" ht="27.6" x14ac:dyDescent="0.3">
      <c r="A11" s="6">
        <v>44484</v>
      </c>
      <c r="B11" s="7" t="s">
        <v>8</v>
      </c>
      <c r="C11" s="9">
        <v>620</v>
      </c>
      <c r="D11" s="16" t="str">
        <v>Within Budget</v>
      </c>
    </row>
    <row r="12" spans="1:4" ht="27.6" x14ac:dyDescent="0.3">
      <c r="A12" s="6">
        <v>44485</v>
      </c>
      <c r="B12" s="7" t="s">
        <v>11</v>
      </c>
      <c r="C12" s="9">
        <v>470</v>
      </c>
      <c r="D12" s="16" t="str">
        <v>Within Budget</v>
      </c>
    </row>
    <row r="13" spans="1:4" x14ac:dyDescent="0.3">
      <c r="A13" s="6">
        <v>44487</v>
      </c>
      <c r="B13" s="7" t="s">
        <v>3</v>
      </c>
      <c r="C13" s="9">
        <v>970</v>
      </c>
      <c r="D13" s="16" t="str">
        <v>Within Budget</v>
      </c>
    </row>
    <row r="14" spans="1:4" x14ac:dyDescent="0.3">
      <c r="A14" s="6">
        <v>44487</v>
      </c>
      <c r="B14" s="5" t="s">
        <v>2</v>
      </c>
      <c r="C14" s="10">
        <v>1075</v>
      </c>
      <c r="D14" s="16" t="str">
        <v>Within Budget</v>
      </c>
    </row>
    <row r="15" spans="1:4" x14ac:dyDescent="0.3">
      <c r="A15" s="6">
        <v>44488</v>
      </c>
      <c r="B15" s="7" t="s">
        <v>7</v>
      </c>
      <c r="C15" s="9">
        <v>489</v>
      </c>
      <c r="D15" s="16" t="str">
        <v>Within Budget</v>
      </c>
    </row>
    <row r="16" spans="1:4" ht="27.6" x14ac:dyDescent="0.3">
      <c r="A16" s="6">
        <v>44491</v>
      </c>
      <c r="B16" s="7" t="s">
        <v>4</v>
      </c>
      <c r="C16" s="10">
        <v>1574.1</v>
      </c>
      <c r="D16" s="16" t="str">
        <v>Within Budget</v>
      </c>
    </row>
    <row r="17" spans="1:4" x14ac:dyDescent="0.3">
      <c r="A17" s="6">
        <v>44491</v>
      </c>
      <c r="B17" s="7" t="s">
        <v>6</v>
      </c>
      <c r="C17" s="9">
        <v>550</v>
      </c>
      <c r="D17" s="16" t="str">
        <v>Within Budget</v>
      </c>
    </row>
    <row r="18" spans="1:4" x14ac:dyDescent="0.3">
      <c r="A18" s="6">
        <v>44494</v>
      </c>
      <c r="B18" s="7" t="s">
        <v>9</v>
      </c>
      <c r="C18" s="9">
        <v>423</v>
      </c>
      <c r="D18" s="16" t="str">
        <v>Within Budget</v>
      </c>
    </row>
    <row r="19" spans="1:4" x14ac:dyDescent="0.3">
      <c r="A19" s="6">
        <v>44496</v>
      </c>
      <c r="B19" s="7" t="s">
        <v>9</v>
      </c>
      <c r="C19" s="9">
        <v>358.22</v>
      </c>
      <c r="D19" s="16" t="str">
        <v>Within Budget</v>
      </c>
    </row>
    <row r="20" spans="1:4" ht="27.6" x14ac:dyDescent="0.3">
      <c r="A20" s="6">
        <v>44496</v>
      </c>
      <c r="B20" s="7" t="s">
        <v>8</v>
      </c>
      <c r="C20" s="9">
        <v>520</v>
      </c>
      <c r="D20" s="16" t="str">
        <v>Within Budget</v>
      </c>
    </row>
    <row r="21" spans="1:4" ht="27.6" x14ac:dyDescent="0.3">
      <c r="A21" s="4">
        <v>44497</v>
      </c>
      <c r="B21" s="5" t="s">
        <v>5</v>
      </c>
      <c r="C21" s="9">
        <v>300</v>
      </c>
      <c r="D21" s="16" t="str">
        <v>Within Budget</v>
      </c>
    </row>
    <row r="22" spans="1:4" x14ac:dyDescent="0.3">
      <c r="A22" s="4">
        <v>44498</v>
      </c>
      <c r="B22" s="5" t="s">
        <v>9</v>
      </c>
      <c r="C22" s="9">
        <v>407.05</v>
      </c>
      <c r="D22" s="16" t="str">
        <v>Within Budget</v>
      </c>
    </row>
    <row r="23" spans="1:4" ht="27.6" x14ac:dyDescent="0.3">
      <c r="A23" s="4">
        <v>44499</v>
      </c>
      <c r="B23" s="5" t="s">
        <v>4</v>
      </c>
      <c r="C23" s="9">
        <v>300</v>
      </c>
      <c r="D23" s="16" t="str">
        <v>Within Budget</v>
      </c>
    </row>
    <row r="24" spans="1:4" x14ac:dyDescent="0.3">
      <c r="A24" s="6">
        <v>44501</v>
      </c>
      <c r="B24" s="7" t="s">
        <v>3</v>
      </c>
      <c r="C24" s="10">
        <v>2327</v>
      </c>
      <c r="D24" s="16" t="str">
        <v>Over Budget</v>
      </c>
    </row>
    <row r="25" spans="1:4" x14ac:dyDescent="0.3">
      <c r="A25" s="6">
        <v>44502</v>
      </c>
      <c r="B25" s="7" t="s">
        <v>10</v>
      </c>
      <c r="C25" s="9">
        <v>1150</v>
      </c>
      <c r="D25" s="16" t="str">
        <v>Within Budget</v>
      </c>
    </row>
    <row r="26" spans="1:4" x14ac:dyDescent="0.3">
      <c r="A26" s="6">
        <v>44504</v>
      </c>
      <c r="B26" s="7" t="s">
        <v>10</v>
      </c>
      <c r="C26" s="10">
        <v>1138</v>
      </c>
      <c r="D26" s="16" t="str">
        <v>Within Budget</v>
      </c>
    </row>
    <row r="27" spans="1:4" x14ac:dyDescent="0.3">
      <c r="A27" s="4">
        <v>44505</v>
      </c>
      <c r="B27" s="5" t="s">
        <v>13</v>
      </c>
      <c r="C27" s="9">
        <v>500</v>
      </c>
      <c r="D27" s="16" t="str">
        <v>Within Budget</v>
      </c>
    </row>
    <row r="28" spans="1:4" x14ac:dyDescent="0.3">
      <c r="A28" s="4">
        <v>44508</v>
      </c>
      <c r="B28" s="5" t="s">
        <v>6</v>
      </c>
      <c r="C28" s="9">
        <v>702</v>
      </c>
      <c r="D28" s="16" t="str">
        <v>Within Budget</v>
      </c>
    </row>
    <row r="29" spans="1:4" ht="27.6" x14ac:dyDescent="0.3">
      <c r="A29" s="6">
        <v>44509</v>
      </c>
      <c r="B29" s="7" t="s">
        <v>4</v>
      </c>
      <c r="C29" s="10">
        <v>1600</v>
      </c>
      <c r="D29" s="16" t="str">
        <v>Within Budget</v>
      </c>
    </row>
    <row r="30" spans="1:4" ht="27.6" x14ac:dyDescent="0.3">
      <c r="A30" s="6">
        <v>44512</v>
      </c>
      <c r="B30" s="7" t="s">
        <v>5</v>
      </c>
      <c r="C30" s="9">
        <v>600</v>
      </c>
      <c r="D30" s="16" t="str">
        <v>Within Budget</v>
      </c>
    </row>
    <row r="31" spans="1:4" x14ac:dyDescent="0.3">
      <c r="A31" s="4">
        <v>44515</v>
      </c>
      <c r="B31" s="5" t="s">
        <v>13</v>
      </c>
      <c r="C31" s="9">
        <v>900</v>
      </c>
      <c r="D31" s="16" t="str">
        <v>Within Budget</v>
      </c>
    </row>
    <row r="32" spans="1:4" x14ac:dyDescent="0.3">
      <c r="A32" s="6">
        <v>44515</v>
      </c>
      <c r="B32" s="5" t="s">
        <v>6</v>
      </c>
      <c r="C32" s="9">
        <v>150</v>
      </c>
      <c r="D32" s="16" t="str">
        <v>Within Budget</v>
      </c>
    </row>
    <row r="33" spans="1:4" x14ac:dyDescent="0.3">
      <c r="A33" s="4">
        <v>44515</v>
      </c>
      <c r="B33" s="5" t="s">
        <v>2</v>
      </c>
      <c r="C33" s="9">
        <v>2100</v>
      </c>
      <c r="D33" s="16" t="str">
        <v>Over Budget</v>
      </c>
    </row>
    <row r="34" spans="1:4" ht="27.6" x14ac:dyDescent="0.3">
      <c r="A34" s="4">
        <v>44517</v>
      </c>
      <c r="B34" s="5" t="s">
        <v>11</v>
      </c>
      <c r="C34" s="9">
        <v>470.63</v>
      </c>
      <c r="D34" s="16" t="str">
        <v>Within Budget</v>
      </c>
    </row>
    <row r="35" spans="1:4" x14ac:dyDescent="0.3">
      <c r="A35" s="4">
        <v>44517</v>
      </c>
      <c r="B35" s="5" t="s">
        <v>9</v>
      </c>
      <c r="C35" s="9">
        <v>322.64</v>
      </c>
      <c r="D35" s="16" t="str">
        <v>Within Budget</v>
      </c>
    </row>
    <row r="36" spans="1:4" ht="27.6" x14ac:dyDescent="0.3">
      <c r="A36" s="4">
        <v>44518</v>
      </c>
      <c r="B36" s="7" t="s">
        <v>8</v>
      </c>
      <c r="C36" s="9">
        <v>428</v>
      </c>
      <c r="D36" s="16" t="str">
        <v>Within Budget</v>
      </c>
    </row>
    <row r="37" spans="1:4" ht="27.6" x14ac:dyDescent="0.3">
      <c r="A37" s="4">
        <v>44519</v>
      </c>
      <c r="B37" s="5" t="s">
        <v>5</v>
      </c>
      <c r="C37" s="9">
        <v>447</v>
      </c>
      <c r="D37" s="16" t="str">
        <v>Within Budget</v>
      </c>
    </row>
    <row r="38" spans="1:4" ht="27.6" x14ac:dyDescent="0.3">
      <c r="A38" s="4">
        <v>44522</v>
      </c>
      <c r="B38" s="5" t="s">
        <v>4</v>
      </c>
      <c r="C38" s="10">
        <v>1720</v>
      </c>
      <c r="D38" s="16" t="str">
        <v>Within Budget</v>
      </c>
    </row>
    <row r="39" spans="1:4" x14ac:dyDescent="0.3">
      <c r="A39" s="6">
        <v>44524</v>
      </c>
      <c r="B39" s="7" t="s">
        <v>6</v>
      </c>
      <c r="C39" s="9">
        <v>540</v>
      </c>
      <c r="D39" s="16" t="str">
        <v>Within Budget</v>
      </c>
    </row>
    <row r="40" spans="1:4" x14ac:dyDescent="0.3">
      <c r="A40" s="4">
        <v>44525</v>
      </c>
      <c r="B40" s="5" t="s">
        <v>7</v>
      </c>
      <c r="C40" s="9">
        <v>314</v>
      </c>
      <c r="D40" s="16" t="str">
        <v>Within Budget</v>
      </c>
    </row>
    <row r="41" spans="1:4" ht="27.6" x14ac:dyDescent="0.3">
      <c r="A41" s="4">
        <v>44526</v>
      </c>
      <c r="B41" s="5" t="s">
        <v>8</v>
      </c>
      <c r="C41" s="9">
        <v>518</v>
      </c>
      <c r="D41" s="16" t="str">
        <v>Within Budget</v>
      </c>
    </row>
    <row r="42" spans="1:4" x14ac:dyDescent="0.3">
      <c r="A42" s="4">
        <v>44526</v>
      </c>
      <c r="B42" s="7" t="s">
        <v>3</v>
      </c>
      <c r="C42" s="10">
        <v>2000</v>
      </c>
      <c r="D42" s="16" t="str">
        <v>Within Budget</v>
      </c>
    </row>
    <row r="43" spans="1:4" x14ac:dyDescent="0.3">
      <c r="A43" s="6">
        <v>44529</v>
      </c>
      <c r="B43" s="7" t="s">
        <v>7</v>
      </c>
      <c r="C43" s="9">
        <v>337</v>
      </c>
      <c r="D43" s="16" t="str">
        <v>Within Budget</v>
      </c>
    </row>
    <row r="44" spans="1:4" ht="27.6" x14ac:dyDescent="0.3">
      <c r="A44" s="4">
        <v>44530</v>
      </c>
      <c r="B44" s="5" t="s">
        <v>8</v>
      </c>
      <c r="C44" s="9">
        <v>500</v>
      </c>
      <c r="D44" s="16" t="str">
        <v>Within Budget</v>
      </c>
    </row>
    <row r="45" spans="1:4" ht="27.6" x14ac:dyDescent="0.3">
      <c r="A45" s="4">
        <v>44531</v>
      </c>
      <c r="B45" s="5" t="s">
        <v>4</v>
      </c>
      <c r="C45" s="10">
        <v>2500</v>
      </c>
      <c r="D45" s="16" t="str">
        <v>Over Budget</v>
      </c>
    </row>
    <row r="46" spans="1:4" ht="27.6" x14ac:dyDescent="0.3">
      <c r="A46" s="6">
        <v>44534</v>
      </c>
      <c r="B46" s="7" t="s">
        <v>5</v>
      </c>
      <c r="C46" s="9">
        <v>710</v>
      </c>
      <c r="D46" s="16" t="str">
        <v>Within Budget</v>
      </c>
    </row>
    <row r="47" spans="1:4" x14ac:dyDescent="0.3">
      <c r="A47" s="4">
        <v>44537</v>
      </c>
      <c r="B47" s="5" t="s">
        <v>2</v>
      </c>
      <c r="C47" s="9">
        <v>2300</v>
      </c>
      <c r="D47" s="16" t="str">
        <v>Over Budget</v>
      </c>
    </row>
    <row r="48" spans="1:4" x14ac:dyDescent="0.3">
      <c r="A48" s="4">
        <v>44539</v>
      </c>
      <c r="B48" s="5" t="s">
        <v>12</v>
      </c>
      <c r="C48" s="9">
        <v>12000</v>
      </c>
      <c r="D48" s="16" t="str">
        <v>Over Budget</v>
      </c>
    </row>
    <row r="49" spans="1:4" x14ac:dyDescent="0.3">
      <c r="A49" s="4">
        <v>44545</v>
      </c>
      <c r="B49" s="7" t="s">
        <v>10</v>
      </c>
      <c r="C49" s="9">
        <v>1500</v>
      </c>
      <c r="D49" s="16" t="str">
        <v>Within Budget</v>
      </c>
    </row>
    <row r="50" spans="1:4" ht="27.6" x14ac:dyDescent="0.3">
      <c r="A50" s="4">
        <v>44547</v>
      </c>
      <c r="B50" s="5" t="s">
        <v>11</v>
      </c>
      <c r="C50" s="9">
        <v>470.63</v>
      </c>
      <c r="D50" s="16" t="str">
        <v>Within Budget</v>
      </c>
    </row>
    <row r="51" spans="1:4" x14ac:dyDescent="0.3">
      <c r="A51" s="4">
        <v>44550</v>
      </c>
      <c r="B51" s="5" t="s">
        <v>7</v>
      </c>
      <c r="C51" s="9">
        <v>267</v>
      </c>
      <c r="D51" s="16" t="str">
        <v>Within Budget</v>
      </c>
    </row>
    <row r="52" spans="1:4" x14ac:dyDescent="0.3">
      <c r="A52" s="4">
        <v>44553</v>
      </c>
      <c r="B52" s="5" t="s">
        <v>6</v>
      </c>
      <c r="C52" s="9">
        <v>640</v>
      </c>
      <c r="D52" s="16" t="str">
        <v>Within Budget</v>
      </c>
    </row>
    <row r="53" spans="1:4" ht="27.6" x14ac:dyDescent="0.3">
      <c r="A53" s="4">
        <v>44553</v>
      </c>
      <c r="B53" s="5" t="s">
        <v>5</v>
      </c>
      <c r="C53" s="9">
        <v>450</v>
      </c>
      <c r="D53" s="16" t="str">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DB81-1CE8-46A8-8952-C1D12FFC9347}">
  <dimension ref="A1:B23"/>
  <sheetViews>
    <sheetView workbookViewId="0">
      <selection activeCell="B24" sqref="B24"/>
    </sheetView>
  </sheetViews>
  <sheetFormatPr defaultRowHeight="14.4" x14ac:dyDescent="0.3"/>
  <cols>
    <col min="1" max="1" width="31.44140625" customWidth="1"/>
    <col min="2" max="2" width="93" customWidth="1"/>
  </cols>
  <sheetData>
    <row r="1" spans="1:2" ht="43.2" x14ac:dyDescent="0.3">
      <c r="A1" s="13" t="s">
        <v>35</v>
      </c>
    </row>
    <row r="3" spans="1:2" ht="38.25" customHeight="1" x14ac:dyDescent="0.3">
      <c r="A3" s="19" t="s">
        <v>46</v>
      </c>
      <c r="B3" s="20" t="s">
        <v>47</v>
      </c>
    </row>
    <row r="4" spans="1:2" x14ac:dyDescent="0.3">
      <c r="B4" s="18"/>
    </row>
    <row r="5" spans="1:2" x14ac:dyDescent="0.3">
      <c r="A5" s="19" t="s">
        <v>48</v>
      </c>
      <c r="B5" s="14" t="s">
        <v>49</v>
      </c>
    </row>
    <row r="7" spans="1:2" x14ac:dyDescent="0.3">
      <c r="A7" s="19" t="s">
        <v>50</v>
      </c>
      <c r="B7" s="14" t="s">
        <v>51</v>
      </c>
    </row>
    <row r="9" spans="1:2" x14ac:dyDescent="0.3">
      <c r="A9" s="19" t="s">
        <v>52</v>
      </c>
      <c r="B9" s="14" t="s">
        <v>53</v>
      </c>
    </row>
    <row r="11" spans="1:2" x14ac:dyDescent="0.3">
      <c r="A11" s="19" t="s">
        <v>54</v>
      </c>
      <c r="B11" s="14" t="s">
        <v>55</v>
      </c>
    </row>
    <row r="13" spans="1:2" x14ac:dyDescent="0.3">
      <c r="A13" s="19" t="s">
        <v>56</v>
      </c>
      <c r="B13" s="14" t="s">
        <v>57</v>
      </c>
    </row>
    <row r="15" spans="1:2" x14ac:dyDescent="0.3">
      <c r="A15" s="19" t="s">
        <v>58</v>
      </c>
      <c r="B15" s="14" t="s">
        <v>59</v>
      </c>
    </row>
    <row r="17" spans="1:2" x14ac:dyDescent="0.3">
      <c r="A17" s="19" t="s">
        <v>60</v>
      </c>
      <c r="B17" s="14" t="s">
        <v>61</v>
      </c>
    </row>
    <row r="19" spans="1:2" x14ac:dyDescent="0.3">
      <c r="A19" s="19" t="s">
        <v>62</v>
      </c>
      <c r="B19" s="14" t="s">
        <v>63</v>
      </c>
    </row>
    <row r="21" spans="1:2" x14ac:dyDescent="0.3">
      <c r="A21" s="19" t="s">
        <v>64</v>
      </c>
      <c r="B21" s="14" t="s">
        <v>65</v>
      </c>
    </row>
    <row r="23" spans="1:2" x14ac:dyDescent="0.3">
      <c r="A23" s="19" t="s">
        <v>66</v>
      </c>
      <c r="B23" s="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gaurav93269@gmail.com</cp:lastModifiedBy>
  <dcterms:created xsi:type="dcterms:W3CDTF">2015-06-05T18:17:20Z</dcterms:created>
  <dcterms:modified xsi:type="dcterms:W3CDTF">2024-08-07T18:48:17Z</dcterms:modified>
</cp:coreProperties>
</file>