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19200" windowHeight="11595" activeTab="1"/>
  </bookViews>
  <sheets>
    <sheet name="UK Zones" sheetId="8" r:id="rId1"/>
    <sheet name="Sales Centres" sheetId="10" r:id="rId2"/>
    <sheet name="Pickfords MOVE CENTRE TERRITORY" sheetId="3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2" hidden="1">'Pickfords MOVE CENTRE TERRITORY'!$A$1:$F$2950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<sst xmlns="http://schemas.openxmlformats.org/spreadsheetml/2006/main" count="21142" uniqueCount="3293">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</sst>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15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155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6"/>
      <c r="J8" s="136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6"/>
      <c r="J9" s="136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6"/>
      <c r="J10" s="136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6"/>
      <c r="J11" s="136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6"/>
      <c r="J12" s="136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6"/>
      <c r="J13" s="136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7" t="s">
        <v>3264</v>
      </c>
      <c r="I27" s="138"/>
      <c r="J27" s="138"/>
      <c r="K27" s="138" t="str">
        <f>IF(ISERROR(VLOOKUP($K$25,'OPS Locations'!$A$2:$M$31,9,FALSE)),"",VLOOKUP($K$25,'OPS Locations'!$A$2:$M$31,9,FALSE))</f>
        <v>STEVE HARFOOT - 07876 833 744</v>
      </c>
      <c r="L27" s="138"/>
      <c r="M27" s="138"/>
      <c r="N27" s="138"/>
      <c r="O27" s="138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7" t="s">
        <v>3272</v>
      </c>
      <c r="I28" s="138"/>
      <c r="J28" s="138"/>
      <c r="K28" s="138" t="str">
        <f>IF(ISERROR(VLOOKUP($K$25,'OPS Locations'!$A$2:$M$31,10,FALSE)),"",VLOOKUP($K$25,'OPS Locations'!$A$2:$M$31,10,FALSE))</f>
        <v xml:space="preserve">TONY SKINNER - 07876 833 384 </v>
      </c>
      <c r="L28" s="138"/>
      <c r="M28" s="138"/>
      <c r="N28" s="138"/>
      <c r="O28" s="138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7"/>
      <c r="I29" s="138"/>
      <c r="J29" s="138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Sales Centres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