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lservicenam-my.sharepoint.com/personal/pinkle180413_exlservice_com/Documents/Desktop/"/>
    </mc:Choice>
  </mc:AlternateContent>
  <xr:revisionPtr revIDLastSave="0" documentId="8_{66BC48FA-1F6E-4B6B-9DD3-3B68AAF8685E}" xr6:coauthVersionLast="47" xr6:coauthVersionMax="47" xr10:uidLastSave="{00000000-0000-0000-0000-000000000000}"/>
  <bookViews>
    <workbookView xWindow="0" yWindow="0" windowWidth="19200" windowHeight="10200" xr2:uid="{12BF3715-E191-4272-B4AC-85B843876827}"/>
  </bookViews>
  <sheets>
    <sheet name="Mor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2" i="1" s="1"/>
  <c r="M14" i="1" s="1"/>
  <c r="M16" i="1" s="1"/>
  <c r="M18" i="1" s="1"/>
  <c r="M20" i="1" s="1"/>
  <c r="M22" i="1" s="1"/>
  <c r="M24" i="1" s="1"/>
  <c r="M26" i="1" s="1"/>
  <c r="M28" i="1" s="1"/>
  <c r="M30" i="1" s="1"/>
  <c r="M32" i="1" s="1"/>
  <c r="M34" i="1" s="1"/>
  <c r="M36" i="1" s="1"/>
  <c r="M38" i="1" s="1"/>
  <c r="M40" i="1" s="1"/>
  <c r="M42" i="1" s="1"/>
  <c r="M44" i="1" s="1"/>
  <c r="M46" i="1" s="1"/>
  <c r="M48" i="1" s="1"/>
  <c r="M50" i="1" s="1"/>
  <c r="M52" i="1" s="1"/>
  <c r="M54" i="1" s="1"/>
  <c r="M56" i="1" s="1"/>
  <c r="M58" i="1" s="1"/>
  <c r="M60" i="1" s="1"/>
  <c r="M62" i="1" s="1"/>
  <c r="M64" i="1" s="1"/>
  <c r="M66" i="1" s="1"/>
  <c r="M68" i="1" s="1"/>
  <c r="M70" i="1" s="1"/>
  <c r="M72" i="1" s="1"/>
  <c r="M74" i="1" s="1"/>
  <c r="M76" i="1" s="1"/>
  <c r="M78" i="1" s="1"/>
  <c r="M80" i="1" s="1"/>
  <c r="M82" i="1" s="1"/>
  <c r="M84" i="1" s="1"/>
  <c r="M86" i="1" s="1"/>
  <c r="M88" i="1" s="1"/>
  <c r="M90" i="1" s="1"/>
  <c r="M92" i="1" s="1"/>
  <c r="M94" i="1" s="1"/>
  <c r="M96" i="1" s="1"/>
  <c r="M98" i="1" s="1"/>
  <c r="M100" i="1" s="1"/>
  <c r="M102" i="1" s="1"/>
  <c r="M104" i="1" s="1"/>
  <c r="M106" i="1" s="1"/>
  <c r="M108" i="1" s="1"/>
  <c r="M110" i="1" s="1"/>
  <c r="M112" i="1" s="1"/>
  <c r="M114" i="1" s="1"/>
  <c r="M116" i="1" s="1"/>
  <c r="M118" i="1" s="1"/>
  <c r="M120" i="1" s="1"/>
  <c r="M122" i="1" s="1"/>
  <c r="M124" i="1" s="1"/>
  <c r="M126" i="1" s="1"/>
  <c r="M128" i="1" s="1"/>
  <c r="M9" i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3" i="1" s="1"/>
  <c r="M55" i="1" s="1"/>
  <c r="M57" i="1" s="1"/>
  <c r="M59" i="1" s="1"/>
  <c r="M61" i="1" s="1"/>
  <c r="M63" i="1" s="1"/>
  <c r="M65" i="1" s="1"/>
  <c r="M67" i="1" s="1"/>
  <c r="M69" i="1" s="1"/>
  <c r="M71" i="1" s="1"/>
  <c r="M73" i="1" s="1"/>
  <c r="M75" i="1" s="1"/>
  <c r="M77" i="1" s="1"/>
  <c r="M79" i="1" s="1"/>
  <c r="M81" i="1" s="1"/>
  <c r="M83" i="1" s="1"/>
  <c r="M85" i="1" s="1"/>
  <c r="M87" i="1" s="1"/>
  <c r="M89" i="1" s="1"/>
  <c r="M91" i="1" s="1"/>
  <c r="M93" i="1" s="1"/>
  <c r="M95" i="1" s="1"/>
  <c r="M97" i="1" s="1"/>
  <c r="M99" i="1" s="1"/>
  <c r="M101" i="1" s="1"/>
  <c r="M103" i="1" s="1"/>
  <c r="M105" i="1" s="1"/>
  <c r="M107" i="1" s="1"/>
  <c r="M109" i="1" s="1"/>
  <c r="M111" i="1" s="1"/>
  <c r="M113" i="1" s="1"/>
  <c r="M115" i="1" s="1"/>
  <c r="M117" i="1" s="1"/>
  <c r="M119" i="1" s="1"/>
  <c r="M121" i="1" s="1"/>
  <c r="M123" i="1" s="1"/>
  <c r="M125" i="1" s="1"/>
  <c r="M127" i="1" s="1"/>
  <c r="M8" i="1"/>
  <c r="M7" i="1"/>
  <c r="M6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12" i="1"/>
  <c r="I16" i="1" s="1"/>
  <c r="I20" i="1" s="1"/>
  <c r="I24" i="1" s="1"/>
  <c r="I28" i="1" s="1"/>
  <c r="I32" i="1" s="1"/>
  <c r="I36" i="1" s="1"/>
  <c r="I40" i="1" s="1"/>
  <c r="I44" i="1" s="1"/>
  <c r="I48" i="1" s="1"/>
  <c r="I52" i="1" s="1"/>
  <c r="I56" i="1" s="1"/>
  <c r="I60" i="1" s="1"/>
  <c r="I64" i="1" s="1"/>
  <c r="I68" i="1" s="1"/>
  <c r="I72" i="1" s="1"/>
  <c r="I76" i="1" s="1"/>
  <c r="I80" i="1" s="1"/>
  <c r="I84" i="1" s="1"/>
  <c r="I88" i="1" s="1"/>
  <c r="I92" i="1" s="1"/>
  <c r="I96" i="1" s="1"/>
  <c r="I100" i="1" s="1"/>
  <c r="I104" i="1" s="1"/>
  <c r="I108" i="1" s="1"/>
  <c r="I112" i="1" s="1"/>
  <c r="I116" i="1" s="1"/>
  <c r="I120" i="1" s="1"/>
  <c r="I124" i="1" s="1"/>
  <c r="I128" i="1" s="1"/>
  <c r="I11" i="1"/>
  <c r="I15" i="1" s="1"/>
  <c r="I19" i="1" s="1"/>
  <c r="I23" i="1" s="1"/>
  <c r="I27" i="1" s="1"/>
  <c r="I31" i="1" s="1"/>
  <c r="I35" i="1" s="1"/>
  <c r="I39" i="1" s="1"/>
  <c r="I43" i="1" s="1"/>
  <c r="I47" i="1" s="1"/>
  <c r="I51" i="1" s="1"/>
  <c r="I55" i="1" s="1"/>
  <c r="I59" i="1" s="1"/>
  <c r="I63" i="1" s="1"/>
  <c r="I67" i="1" s="1"/>
  <c r="I71" i="1" s="1"/>
  <c r="I75" i="1" s="1"/>
  <c r="I79" i="1" s="1"/>
  <c r="I83" i="1" s="1"/>
  <c r="I87" i="1" s="1"/>
  <c r="I91" i="1" s="1"/>
  <c r="I95" i="1" s="1"/>
  <c r="I99" i="1" s="1"/>
  <c r="I103" i="1" s="1"/>
  <c r="I107" i="1" s="1"/>
  <c r="I111" i="1" s="1"/>
  <c r="I115" i="1" s="1"/>
  <c r="I119" i="1" s="1"/>
  <c r="I123" i="1" s="1"/>
  <c r="I127" i="1" s="1"/>
  <c r="I10" i="1"/>
  <c r="I14" i="1" s="1"/>
  <c r="I18" i="1" s="1"/>
  <c r="I22" i="1" s="1"/>
  <c r="I26" i="1" s="1"/>
  <c r="I30" i="1" s="1"/>
  <c r="I34" i="1" s="1"/>
  <c r="I38" i="1" s="1"/>
  <c r="I42" i="1" s="1"/>
  <c r="I46" i="1" s="1"/>
  <c r="I50" i="1" s="1"/>
  <c r="I54" i="1" s="1"/>
  <c r="I58" i="1" s="1"/>
  <c r="I62" i="1" s="1"/>
  <c r="I66" i="1" s="1"/>
  <c r="I70" i="1" s="1"/>
  <c r="I74" i="1" s="1"/>
  <c r="I78" i="1" s="1"/>
  <c r="I82" i="1" s="1"/>
  <c r="I86" i="1" s="1"/>
  <c r="I90" i="1" s="1"/>
  <c r="I94" i="1" s="1"/>
  <c r="I98" i="1" s="1"/>
  <c r="I102" i="1" s="1"/>
  <c r="I106" i="1" s="1"/>
  <c r="I110" i="1" s="1"/>
  <c r="I114" i="1" s="1"/>
  <c r="I118" i="1" s="1"/>
  <c r="I122" i="1" s="1"/>
  <c r="I126" i="1" s="1"/>
  <c r="I9" i="1"/>
  <c r="I13" i="1" s="1"/>
  <c r="I17" i="1" s="1"/>
  <c r="I21" i="1" s="1"/>
  <c r="I25" i="1" s="1"/>
  <c r="I29" i="1" s="1"/>
  <c r="I33" i="1" s="1"/>
  <c r="I37" i="1" s="1"/>
  <c r="I41" i="1" s="1"/>
  <c r="I45" i="1" s="1"/>
  <c r="I49" i="1" s="1"/>
  <c r="I53" i="1" s="1"/>
  <c r="I57" i="1" s="1"/>
  <c r="I61" i="1" s="1"/>
  <c r="I65" i="1" s="1"/>
  <c r="I69" i="1" s="1"/>
  <c r="I73" i="1" s="1"/>
  <c r="I77" i="1" s="1"/>
  <c r="I81" i="1" s="1"/>
  <c r="I85" i="1" s="1"/>
  <c r="I89" i="1" s="1"/>
  <c r="I93" i="1" s="1"/>
  <c r="I97" i="1" s="1"/>
  <c r="I101" i="1" s="1"/>
  <c r="I105" i="1" s="1"/>
  <c r="I109" i="1" s="1"/>
  <c r="I113" i="1" s="1"/>
  <c r="I117" i="1" s="1"/>
  <c r="I121" i="1" s="1"/>
  <c r="I125" i="1" s="1"/>
  <c r="I8" i="1"/>
  <c r="H22" i="1"/>
  <c r="H28" i="1" s="1"/>
  <c r="H34" i="1" s="1"/>
  <c r="H40" i="1" s="1"/>
  <c r="H46" i="1" s="1"/>
  <c r="H52" i="1" s="1"/>
  <c r="H58" i="1" s="1"/>
  <c r="H64" i="1" s="1"/>
  <c r="H70" i="1" s="1"/>
  <c r="H76" i="1" s="1"/>
  <c r="H82" i="1" s="1"/>
  <c r="H88" i="1" s="1"/>
  <c r="H94" i="1" s="1"/>
  <c r="H100" i="1" s="1"/>
  <c r="H106" i="1" s="1"/>
  <c r="H112" i="1" s="1"/>
  <c r="H118" i="1" s="1"/>
  <c r="H124" i="1" s="1"/>
  <c r="H19" i="1"/>
  <c r="H25" i="1" s="1"/>
  <c r="H31" i="1" s="1"/>
  <c r="H37" i="1" s="1"/>
  <c r="H43" i="1" s="1"/>
  <c r="H49" i="1" s="1"/>
  <c r="H55" i="1" s="1"/>
  <c r="H61" i="1" s="1"/>
  <c r="H67" i="1" s="1"/>
  <c r="H73" i="1" s="1"/>
  <c r="H79" i="1" s="1"/>
  <c r="H85" i="1" s="1"/>
  <c r="H91" i="1" s="1"/>
  <c r="H97" i="1" s="1"/>
  <c r="H103" i="1" s="1"/>
  <c r="H109" i="1" s="1"/>
  <c r="H115" i="1" s="1"/>
  <c r="H121" i="1" s="1"/>
  <c r="H127" i="1" s="1"/>
  <c r="H18" i="1"/>
  <c r="H24" i="1" s="1"/>
  <c r="H30" i="1" s="1"/>
  <c r="H36" i="1" s="1"/>
  <c r="H42" i="1" s="1"/>
  <c r="H48" i="1" s="1"/>
  <c r="H54" i="1" s="1"/>
  <c r="H60" i="1" s="1"/>
  <c r="H66" i="1" s="1"/>
  <c r="H72" i="1" s="1"/>
  <c r="H78" i="1" s="1"/>
  <c r="H84" i="1" s="1"/>
  <c r="H90" i="1" s="1"/>
  <c r="H96" i="1" s="1"/>
  <c r="H102" i="1" s="1"/>
  <c r="H108" i="1" s="1"/>
  <c r="H114" i="1" s="1"/>
  <c r="H120" i="1" s="1"/>
  <c r="H126" i="1" s="1"/>
  <c r="H16" i="1"/>
  <c r="H15" i="1"/>
  <c r="H21" i="1" s="1"/>
  <c r="H27" i="1" s="1"/>
  <c r="H33" i="1" s="1"/>
  <c r="H39" i="1" s="1"/>
  <c r="H45" i="1" s="1"/>
  <c r="H51" i="1" s="1"/>
  <c r="H57" i="1" s="1"/>
  <c r="H63" i="1" s="1"/>
  <c r="H69" i="1" s="1"/>
  <c r="H75" i="1" s="1"/>
  <c r="H81" i="1" s="1"/>
  <c r="H87" i="1" s="1"/>
  <c r="H93" i="1" s="1"/>
  <c r="H99" i="1" s="1"/>
  <c r="H105" i="1" s="1"/>
  <c r="H111" i="1" s="1"/>
  <c r="H117" i="1" s="1"/>
  <c r="H123" i="1" s="1"/>
  <c r="H14" i="1"/>
  <c r="H20" i="1" s="1"/>
  <c r="H26" i="1" s="1"/>
  <c r="H32" i="1" s="1"/>
  <c r="H38" i="1" s="1"/>
  <c r="H44" i="1" s="1"/>
  <c r="H50" i="1" s="1"/>
  <c r="H56" i="1" s="1"/>
  <c r="H62" i="1" s="1"/>
  <c r="H68" i="1" s="1"/>
  <c r="H74" i="1" s="1"/>
  <c r="H80" i="1" s="1"/>
  <c r="H86" i="1" s="1"/>
  <c r="H92" i="1" s="1"/>
  <c r="H98" i="1" s="1"/>
  <c r="H104" i="1" s="1"/>
  <c r="H110" i="1" s="1"/>
  <c r="H116" i="1" s="1"/>
  <c r="H122" i="1" s="1"/>
  <c r="H128" i="1" s="1"/>
  <c r="H13" i="1"/>
  <c r="H12" i="1"/>
  <c r="H11" i="1"/>
  <c r="H17" i="1" s="1"/>
  <c r="H23" i="1" s="1"/>
  <c r="H29" i="1" s="1"/>
  <c r="H35" i="1" s="1"/>
  <c r="H41" i="1" s="1"/>
  <c r="H47" i="1" s="1"/>
  <c r="H53" i="1" s="1"/>
  <c r="H59" i="1" s="1"/>
  <c r="H65" i="1" s="1"/>
  <c r="H71" i="1" s="1"/>
  <c r="H77" i="1" s="1"/>
  <c r="H83" i="1" s="1"/>
  <c r="H89" i="1" s="1"/>
  <c r="H95" i="1" s="1"/>
  <c r="H101" i="1" s="1"/>
  <c r="H107" i="1" s="1"/>
  <c r="H113" i="1" s="1"/>
  <c r="H119" i="1" s="1"/>
  <c r="H125" i="1" s="1"/>
  <c r="H10" i="1"/>
  <c r="G10" i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G66" i="1" s="1"/>
  <c r="G68" i="1" s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G96" i="1" s="1"/>
  <c r="G98" i="1" s="1"/>
  <c r="G100" i="1" s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G128" i="1" s="1"/>
  <c r="G8" i="1"/>
  <c r="G7" i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7" i="1" s="1"/>
  <c r="G99" i="1" s="1"/>
  <c r="G101" i="1" s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6" i="1"/>
  <c r="F10" i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F76" i="1" s="1"/>
  <c r="F78" i="1" s="1"/>
  <c r="F80" i="1" s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102" i="1" s="1"/>
  <c r="F104" i="1" s="1"/>
  <c r="F106" i="1" s="1"/>
  <c r="F108" i="1" s="1"/>
  <c r="F110" i="1" s="1"/>
  <c r="F112" i="1" s="1"/>
  <c r="F114" i="1" s="1"/>
  <c r="F116" i="1" s="1"/>
  <c r="F118" i="1" s="1"/>
  <c r="F120" i="1" s="1"/>
  <c r="F122" i="1" s="1"/>
  <c r="F124" i="1" s="1"/>
  <c r="F126" i="1" s="1"/>
  <c r="F128" i="1" s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F101" i="1" s="1"/>
  <c r="F103" i="1" s="1"/>
  <c r="F105" i="1" s="1"/>
  <c r="F107" i="1" s="1"/>
  <c r="F109" i="1" s="1"/>
  <c r="F111" i="1" s="1"/>
  <c r="F113" i="1" s="1"/>
  <c r="F115" i="1" s="1"/>
  <c r="F117" i="1" s="1"/>
  <c r="F119" i="1" s="1"/>
  <c r="F121" i="1" s="1"/>
  <c r="F123" i="1" s="1"/>
  <c r="F125" i="1" s="1"/>
  <c r="F127" i="1" s="1"/>
  <c r="F8" i="1"/>
  <c r="F7" i="1"/>
  <c r="F6" i="1"/>
  <c r="E84" i="1"/>
  <c r="E124" i="1" s="1"/>
  <c r="E83" i="1"/>
  <c r="E123" i="1" s="1"/>
  <c r="E82" i="1"/>
  <c r="E122" i="1" s="1"/>
  <c r="E81" i="1"/>
  <c r="E121" i="1" s="1"/>
  <c r="E80" i="1"/>
  <c r="E120" i="1" s="1"/>
  <c r="E79" i="1"/>
  <c r="E119" i="1" s="1"/>
  <c r="E78" i="1"/>
  <c r="E118" i="1" s="1"/>
  <c r="E77" i="1"/>
  <c r="E117" i="1" s="1"/>
  <c r="E76" i="1"/>
  <c r="E116" i="1" s="1"/>
  <c r="E75" i="1"/>
  <c r="E115" i="1" s="1"/>
  <c r="E74" i="1"/>
  <c r="E114" i="1" s="1"/>
  <c r="E73" i="1"/>
  <c r="E113" i="1" s="1"/>
  <c r="E72" i="1"/>
  <c r="E112" i="1" s="1"/>
  <c r="E71" i="1"/>
  <c r="E111" i="1" s="1"/>
  <c r="E70" i="1"/>
  <c r="E110" i="1" s="1"/>
  <c r="E69" i="1"/>
  <c r="E109" i="1" s="1"/>
  <c r="E68" i="1"/>
  <c r="E108" i="1" s="1"/>
  <c r="E67" i="1"/>
  <c r="E107" i="1" s="1"/>
  <c r="E66" i="1"/>
  <c r="E106" i="1" s="1"/>
  <c r="E65" i="1"/>
  <c r="E105" i="1" s="1"/>
  <c r="E64" i="1"/>
  <c r="E104" i="1" s="1"/>
  <c r="E63" i="1"/>
  <c r="E103" i="1" s="1"/>
  <c r="E62" i="1"/>
  <c r="E102" i="1" s="1"/>
  <c r="E61" i="1"/>
  <c r="E101" i="1" s="1"/>
  <c r="E60" i="1"/>
  <c r="E100" i="1" s="1"/>
  <c r="E59" i="1"/>
  <c r="E99" i="1" s="1"/>
  <c r="E58" i="1"/>
  <c r="E98" i="1" s="1"/>
  <c r="E57" i="1"/>
  <c r="E97" i="1" s="1"/>
  <c r="E56" i="1"/>
  <c r="E96" i="1" s="1"/>
  <c r="E55" i="1"/>
  <c r="E95" i="1" s="1"/>
  <c r="E54" i="1"/>
  <c r="E94" i="1" s="1"/>
  <c r="E53" i="1"/>
  <c r="E93" i="1" s="1"/>
  <c r="E52" i="1"/>
  <c r="E92" i="1" s="1"/>
  <c r="E51" i="1"/>
  <c r="E91" i="1" s="1"/>
  <c r="E50" i="1"/>
  <c r="E90" i="1" s="1"/>
  <c r="E49" i="1"/>
  <c r="E89" i="1" s="1"/>
  <c r="E48" i="1"/>
  <c r="E88" i="1" s="1"/>
  <c r="E128" i="1" s="1"/>
  <c r="E47" i="1"/>
  <c r="E87" i="1" s="1"/>
  <c r="E127" i="1" s="1"/>
  <c r="E46" i="1"/>
  <c r="E86" i="1" s="1"/>
  <c r="E126" i="1" s="1"/>
  <c r="E45" i="1"/>
  <c r="E85" i="1" s="1"/>
  <c r="E125" i="1" s="1"/>
  <c r="E44" i="1"/>
  <c r="D11" i="1"/>
  <c r="D14" i="1" s="1"/>
  <c r="D17" i="1" s="1"/>
  <c r="D20" i="1" s="1"/>
  <c r="D23" i="1" s="1"/>
  <c r="D26" i="1" s="1"/>
  <c r="D29" i="1" s="1"/>
  <c r="D32" i="1" s="1"/>
  <c r="D35" i="1" s="1"/>
  <c r="D38" i="1" s="1"/>
  <c r="D41" i="1" s="1"/>
  <c r="D44" i="1" s="1"/>
  <c r="D47" i="1" s="1"/>
  <c r="D50" i="1" s="1"/>
  <c r="D53" i="1" s="1"/>
  <c r="D56" i="1" s="1"/>
  <c r="D59" i="1" s="1"/>
  <c r="D62" i="1" s="1"/>
  <c r="D65" i="1" s="1"/>
  <c r="D68" i="1" s="1"/>
  <c r="D71" i="1" s="1"/>
  <c r="D74" i="1" s="1"/>
  <c r="D77" i="1" s="1"/>
  <c r="D80" i="1" s="1"/>
  <c r="D83" i="1" s="1"/>
  <c r="D86" i="1" s="1"/>
  <c r="D89" i="1" s="1"/>
  <c r="D92" i="1" s="1"/>
  <c r="D95" i="1" s="1"/>
  <c r="D98" i="1" s="1"/>
  <c r="D101" i="1" s="1"/>
  <c r="D104" i="1" s="1"/>
  <c r="D107" i="1" s="1"/>
  <c r="D110" i="1" s="1"/>
  <c r="D113" i="1" s="1"/>
  <c r="D116" i="1" s="1"/>
  <c r="D119" i="1" s="1"/>
  <c r="D122" i="1" s="1"/>
  <c r="D125" i="1" s="1"/>
  <c r="D128" i="1" s="1"/>
  <c r="D10" i="1"/>
  <c r="D13" i="1" s="1"/>
  <c r="D16" i="1" s="1"/>
  <c r="D19" i="1" s="1"/>
  <c r="D22" i="1" s="1"/>
  <c r="D25" i="1" s="1"/>
  <c r="D28" i="1" s="1"/>
  <c r="D31" i="1" s="1"/>
  <c r="D34" i="1" s="1"/>
  <c r="D37" i="1" s="1"/>
  <c r="D40" i="1" s="1"/>
  <c r="D43" i="1" s="1"/>
  <c r="D46" i="1" s="1"/>
  <c r="D49" i="1" s="1"/>
  <c r="D52" i="1" s="1"/>
  <c r="D55" i="1" s="1"/>
  <c r="D58" i="1" s="1"/>
  <c r="D61" i="1" s="1"/>
  <c r="D64" i="1" s="1"/>
  <c r="D67" i="1" s="1"/>
  <c r="D70" i="1" s="1"/>
  <c r="D73" i="1" s="1"/>
  <c r="D76" i="1" s="1"/>
  <c r="D79" i="1" s="1"/>
  <c r="D82" i="1" s="1"/>
  <c r="D85" i="1" s="1"/>
  <c r="D88" i="1" s="1"/>
  <c r="D91" i="1" s="1"/>
  <c r="D94" i="1" s="1"/>
  <c r="D97" i="1" s="1"/>
  <c r="D100" i="1" s="1"/>
  <c r="D103" i="1" s="1"/>
  <c r="D106" i="1" s="1"/>
  <c r="D109" i="1" s="1"/>
  <c r="D112" i="1" s="1"/>
  <c r="D115" i="1" s="1"/>
  <c r="D118" i="1" s="1"/>
  <c r="D121" i="1" s="1"/>
  <c r="D124" i="1" s="1"/>
  <c r="D127" i="1" s="1"/>
  <c r="D9" i="1"/>
  <c r="D12" i="1" s="1"/>
  <c r="D15" i="1" s="1"/>
  <c r="D18" i="1" s="1"/>
  <c r="D21" i="1" s="1"/>
  <c r="D24" i="1" s="1"/>
  <c r="D27" i="1" s="1"/>
  <c r="D30" i="1" s="1"/>
  <c r="D33" i="1" s="1"/>
  <c r="D36" i="1" s="1"/>
  <c r="D39" i="1" s="1"/>
  <c r="D42" i="1" s="1"/>
  <c r="D45" i="1" s="1"/>
  <c r="D48" i="1" s="1"/>
  <c r="D51" i="1" s="1"/>
  <c r="D54" i="1" s="1"/>
  <c r="D57" i="1" s="1"/>
  <c r="D60" i="1" s="1"/>
  <c r="D63" i="1" s="1"/>
  <c r="D66" i="1" s="1"/>
  <c r="D69" i="1" s="1"/>
  <c r="D72" i="1" s="1"/>
  <c r="D75" i="1" s="1"/>
  <c r="D78" i="1" s="1"/>
  <c r="D81" i="1" s="1"/>
  <c r="D84" i="1" s="1"/>
  <c r="D87" i="1" s="1"/>
  <c r="D90" i="1" s="1"/>
  <c r="D93" i="1" s="1"/>
  <c r="D96" i="1" s="1"/>
  <c r="D99" i="1" s="1"/>
  <c r="D102" i="1" s="1"/>
  <c r="D105" i="1" s="1"/>
  <c r="D108" i="1" s="1"/>
  <c r="D111" i="1" s="1"/>
  <c r="D114" i="1" s="1"/>
  <c r="D117" i="1" s="1"/>
  <c r="D120" i="1" s="1"/>
  <c r="D123" i="1" s="1"/>
  <c r="D126" i="1" s="1"/>
  <c r="D8" i="1"/>
  <c r="D7" i="1"/>
  <c r="A31" i="1"/>
  <c r="A41" i="1" s="1"/>
  <c r="A51" i="1" s="1"/>
  <c r="A61" i="1" s="1"/>
  <c r="A71" i="1" s="1"/>
  <c r="A81" i="1" s="1"/>
  <c r="A91" i="1" s="1"/>
  <c r="A101" i="1" s="1"/>
  <c r="A111" i="1" s="1"/>
  <c r="A121" i="1" s="1"/>
  <c r="A30" i="1"/>
  <c r="A40" i="1" s="1"/>
  <c r="A50" i="1" s="1"/>
  <c r="A60" i="1" s="1"/>
  <c r="A70" i="1" s="1"/>
  <c r="A80" i="1" s="1"/>
  <c r="A90" i="1" s="1"/>
  <c r="A100" i="1" s="1"/>
  <c r="A110" i="1" s="1"/>
  <c r="A120" i="1" s="1"/>
  <c r="A27" i="1"/>
  <c r="A37" i="1" s="1"/>
  <c r="A47" i="1" s="1"/>
  <c r="A57" i="1" s="1"/>
  <c r="A67" i="1" s="1"/>
  <c r="A77" i="1" s="1"/>
  <c r="A87" i="1" s="1"/>
  <c r="A97" i="1" s="1"/>
  <c r="A107" i="1" s="1"/>
  <c r="A117" i="1" s="1"/>
  <c r="A127" i="1" s="1"/>
  <c r="A24" i="1"/>
  <c r="A34" i="1" s="1"/>
  <c r="A44" i="1" s="1"/>
  <c r="A54" i="1" s="1"/>
  <c r="A64" i="1" s="1"/>
  <c r="A74" i="1" s="1"/>
  <c r="A84" i="1" s="1"/>
  <c r="A94" i="1" s="1"/>
  <c r="A104" i="1" s="1"/>
  <c r="A114" i="1" s="1"/>
  <c r="A124" i="1" s="1"/>
  <c r="A23" i="1"/>
  <c r="A33" i="1" s="1"/>
  <c r="A43" i="1" s="1"/>
  <c r="A53" i="1" s="1"/>
  <c r="A63" i="1" s="1"/>
  <c r="A73" i="1" s="1"/>
  <c r="A83" i="1" s="1"/>
  <c r="A93" i="1" s="1"/>
  <c r="A103" i="1" s="1"/>
  <c r="A113" i="1" s="1"/>
  <c r="A123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21" i="1"/>
  <c r="A20" i="1"/>
  <c r="A19" i="1"/>
  <c r="A29" i="1" s="1"/>
  <c r="A39" i="1" s="1"/>
  <c r="A49" i="1" s="1"/>
  <c r="A59" i="1" s="1"/>
  <c r="A69" i="1" s="1"/>
  <c r="A79" i="1" s="1"/>
  <c r="A89" i="1" s="1"/>
  <c r="A99" i="1" s="1"/>
  <c r="A109" i="1" s="1"/>
  <c r="A119" i="1" s="1"/>
  <c r="A18" i="1"/>
  <c r="A28" i="1" s="1"/>
  <c r="A38" i="1" s="1"/>
  <c r="A48" i="1" s="1"/>
  <c r="A58" i="1" s="1"/>
  <c r="A68" i="1" s="1"/>
  <c r="A78" i="1" s="1"/>
  <c r="A88" i="1" s="1"/>
  <c r="A98" i="1" s="1"/>
  <c r="A108" i="1" s="1"/>
  <c r="A118" i="1" s="1"/>
  <c r="A128" i="1" s="1"/>
  <c r="A17" i="1"/>
  <c r="A16" i="1"/>
  <c r="A26" i="1" s="1"/>
  <c r="A36" i="1" s="1"/>
  <c r="A46" i="1" s="1"/>
  <c r="A56" i="1" s="1"/>
  <c r="A66" i="1" s="1"/>
  <c r="A76" i="1" s="1"/>
  <c r="A86" i="1" s="1"/>
  <c r="A96" i="1" s="1"/>
  <c r="A106" i="1" s="1"/>
  <c r="A116" i="1" s="1"/>
  <c r="A126" i="1" s="1"/>
  <c r="A15" i="1"/>
  <c r="A25" i="1" s="1"/>
  <c r="A35" i="1" s="1"/>
  <c r="A45" i="1" s="1"/>
  <c r="A55" i="1" s="1"/>
  <c r="A65" i="1" s="1"/>
  <c r="A75" i="1" s="1"/>
  <c r="A85" i="1" s="1"/>
  <c r="A95" i="1" s="1"/>
  <c r="A105" i="1" s="1"/>
  <c r="A115" i="1" s="1"/>
  <c r="A125" i="1" s="1"/>
  <c r="A14" i="1"/>
</calcChain>
</file>

<file path=xl/sharedStrings.xml><?xml version="1.0" encoding="utf-8"?>
<sst xmlns="http://schemas.openxmlformats.org/spreadsheetml/2006/main" count="67" uniqueCount="29">
  <si>
    <t>YTD Rolling 1 year Mortality Experience</t>
  </si>
  <si>
    <t>Duration</t>
  </si>
  <si>
    <t>Actual Deaths</t>
  </si>
  <si>
    <t>Expected Deaths</t>
  </si>
  <si>
    <t>UW Class</t>
  </si>
  <si>
    <t xml:space="preserve">Education </t>
  </si>
  <si>
    <t>Gender</t>
  </si>
  <si>
    <t>Smoker Status</t>
  </si>
  <si>
    <t>Pin Code</t>
  </si>
  <si>
    <t>Sum Assured Class</t>
  </si>
  <si>
    <t>Current Age</t>
  </si>
  <si>
    <t>Age at Entry</t>
  </si>
  <si>
    <t>Issue Date</t>
  </si>
  <si>
    <t>Product</t>
  </si>
  <si>
    <t>Preferred</t>
  </si>
  <si>
    <t>Super Preferred</t>
  </si>
  <si>
    <t>Standard</t>
  </si>
  <si>
    <t>Graduate</t>
  </si>
  <si>
    <t>Under-Graduate</t>
  </si>
  <si>
    <t>Male</t>
  </si>
  <si>
    <t>Female</t>
  </si>
  <si>
    <t>Non-Smoker</t>
  </si>
  <si>
    <t>Smoker</t>
  </si>
  <si>
    <t>1. Less than 1M</t>
  </si>
  <si>
    <t>2. 1M to 5M</t>
  </si>
  <si>
    <t>3. 5M to 10M</t>
  </si>
  <si>
    <t>4. Above 10M</t>
  </si>
  <si>
    <t>Term</t>
  </si>
  <si>
    <t>Endowment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</si>
</sst>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0_ ;_ * \-#,##0.000_ ;_ * &quot;-&quot;??_ ;_ @_ "/>
    <numFmt numFmtId="167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0" fillId="0" borderId="2" xfId="0" applyBorder="1"/>
    <xf numFmtId="167" fontId="0" fillId="0" borderId="2" xfId="1" applyNumberFormat="1" applyFont="1" applyBorder="1"/>
    <xf numFmtId="14" fontId="0" fillId="0" borderId="2" xfId="0" applyNumberFormat="1" applyBorder="1"/>
    <xf numFmtId="0" fontId="0" fillId="0" borderId="3" xfId="0" applyBorder="1"/>
    <xf numFmtId="167" fontId="0" fillId="0" borderId="3" xfId="1" applyNumberFormat="1" applyFont="1" applyBorder="1"/>
    <xf numFmtId="14" fontId="0" fillId="0" borderId="3" xfId="0" applyNumberFormat="1" applyBorder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5F0F-B35D-48D4-8B38-0870813F3A2B}">
  <dimension ref="A1:P128"/>
  <sheetViews>
    <sheetView showGridLines="0" tabSelected="1" zoomScaleNormal="100" workbookViewId="0"/>
  </sheetViews>
  <sheetFormatPr defaultRowHeight="14.5" x14ac:dyDescent="0.35"/>
  <cols>
    <col min="2" max="2" width="12.26953125" bestFit="1" customWidth="1"/>
    <col min="3" max="3" width="14.7265625" bestFit="1" customWidth="1"/>
    <col min="4" max="4" width="14.08984375" bestFit="1" customWidth="1"/>
    <col min="7" max="7" width="12.6328125" bestFit="1" customWidth="1"/>
    <col min="9" max="9" width="16.36328125" bestFit="1" customWidth="1"/>
    <col min="10" max="10" width="10.7265625" bestFit="1" customWidth="1"/>
    <col min="11" max="11" width="10.81640625" bestFit="1" customWidth="1"/>
    <col min="12" max="12" width="10.08984375" bestFit="1" customWidth="1"/>
    <col min="13" max="13" width="10.90625" bestFit="1" customWidth="1"/>
  </cols>
  <sheetData>
    <row r="1" spans="1:16" x14ac:dyDescent="0.35">
      <c r="A1" s="3" t="s">
        <v>0</v>
      </c>
      <c r="B1" s="3"/>
      <c r="C1" s="3"/>
      <c r="D1" s="3"/>
    </row>
    <row r="3" spans="1:16" x14ac:dyDescent="0.3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1:16" x14ac:dyDescent="0.35">
      <c r="A4" s="4">
        <v>1</v>
      </c>
      <c r="B4" s="5">
        <v>35</v>
      </c>
      <c r="C4" s="5">
        <v>161.22759721789126</v>
      </c>
      <c r="D4" s="4" t="s">
        <v>14</v>
      </c>
      <c r="E4" s="4" t="s">
        <v>17</v>
      </c>
      <c r="F4" s="4" t="s">
        <v>19</v>
      </c>
      <c r="G4" s="4" t="s">
        <v>21</v>
      </c>
      <c r="H4" s="4">
        <v>122100</v>
      </c>
      <c r="I4" s="4" t="s">
        <v>23</v>
      </c>
      <c r="J4" s="4">
        <v>27</v>
      </c>
      <c r="K4" s="4">
        <f>J4-A4</f>
        <v>26</v>
      </c>
      <c r="L4" s="6">
        <f ca="1">EDATE(TODAY(),-A4*12)</f>
        <v>44763</v>
      </c>
      <c r="M4" s="4" t="s">
        <v>27</v>
      </c>
      <c r="O4" s="2"/>
      <c r="P4" s="1"/>
    </row>
    <row r="5" spans="1:16" x14ac:dyDescent="0.35">
      <c r="A5" s="4">
        <v>1</v>
      </c>
      <c r="B5" s="5">
        <v>100</v>
      </c>
      <c r="C5" s="5">
        <v>100.59202804272171</v>
      </c>
      <c r="D5" s="4" t="s">
        <v>15</v>
      </c>
      <c r="E5" s="4" t="s">
        <v>17</v>
      </c>
      <c r="F5" s="4" t="s">
        <v>20</v>
      </c>
      <c r="G5" s="4" t="s">
        <v>22</v>
      </c>
      <c r="H5" s="4">
        <v>122101</v>
      </c>
      <c r="I5" s="4" t="s">
        <v>24</v>
      </c>
      <c r="J5" s="4">
        <v>38</v>
      </c>
      <c r="K5" s="4">
        <f t="shared" ref="K5:K68" si="0">J5-A5</f>
        <v>37</v>
      </c>
      <c r="L5" s="6">
        <f t="shared" ref="L5:L68" ca="1" si="1">EDATE(TODAY(),-A5*12)</f>
        <v>44763</v>
      </c>
      <c r="M5" s="4" t="s">
        <v>28</v>
      </c>
      <c r="O5" s="2"/>
      <c r="P5" s="1"/>
    </row>
    <row r="6" spans="1:16" x14ac:dyDescent="0.35">
      <c r="A6" s="4">
        <v>1</v>
      </c>
      <c r="B6" s="5">
        <v>97</v>
      </c>
      <c r="C6" s="5">
        <v>446.82443073963185</v>
      </c>
      <c r="D6" s="4" t="s">
        <v>16</v>
      </c>
      <c r="E6" s="4" t="s">
        <v>17</v>
      </c>
      <c r="F6" s="4" t="str">
        <f>F4</f>
        <v>Male</v>
      </c>
      <c r="G6" s="4" t="str">
        <f>G4</f>
        <v>Non-Smoker</v>
      </c>
      <c r="H6" s="4">
        <v>122102</v>
      </c>
      <c r="I6" s="4" t="s">
        <v>25</v>
      </c>
      <c r="J6" s="4">
        <v>43</v>
      </c>
      <c r="K6" s="4">
        <f t="shared" si="0"/>
        <v>42</v>
      </c>
      <c r="L6" s="6">
        <f t="shared" ca="1" si="1"/>
        <v>44763</v>
      </c>
      <c r="M6" s="4" t="str">
        <f>M4</f>
        <v>Term</v>
      </c>
      <c r="O6" s="2"/>
      <c r="P6" s="1"/>
    </row>
    <row r="7" spans="1:16" x14ac:dyDescent="0.35">
      <c r="A7" s="4">
        <v>1</v>
      </c>
      <c r="B7" s="5">
        <v>94</v>
      </c>
      <c r="C7" s="5">
        <v>105.89092945465777</v>
      </c>
      <c r="D7" s="4" t="str">
        <f>D4</f>
        <v>Preferred</v>
      </c>
      <c r="E7" s="4" t="s">
        <v>17</v>
      </c>
      <c r="F7" s="4" t="str">
        <f t="shared" ref="F7:G70" si="2">F5</f>
        <v>Female</v>
      </c>
      <c r="G7" s="4" t="str">
        <f t="shared" si="2"/>
        <v>Smoker</v>
      </c>
      <c r="H7" s="4">
        <v>122101</v>
      </c>
      <c r="I7" s="4" t="s">
        <v>26</v>
      </c>
      <c r="J7" s="4">
        <v>25</v>
      </c>
      <c r="K7" s="4">
        <f t="shared" si="0"/>
        <v>24</v>
      </c>
      <c r="L7" s="6">
        <f t="shared" ca="1" si="1"/>
        <v>44763</v>
      </c>
      <c r="M7" s="4" t="str">
        <f t="shared" ref="M7:M70" si="3">M5</f>
        <v>Endowment</v>
      </c>
      <c r="O7" s="2"/>
      <c r="P7" s="1"/>
    </row>
    <row r="8" spans="1:16" x14ac:dyDescent="0.35">
      <c r="A8" s="4">
        <v>1</v>
      </c>
      <c r="B8" s="5">
        <v>60</v>
      </c>
      <c r="C8" s="5">
        <v>246.75255494136445</v>
      </c>
      <c r="D8" s="4" t="str">
        <f t="shared" ref="D8:D71" si="4">D5</f>
        <v>Super Preferred</v>
      </c>
      <c r="E8" s="4" t="s">
        <v>17</v>
      </c>
      <c r="F8" s="4" t="str">
        <f t="shared" si="2"/>
        <v>Male</v>
      </c>
      <c r="G8" s="4" t="str">
        <f t="shared" si="2"/>
        <v>Non-Smoker</v>
      </c>
      <c r="H8" s="4">
        <v>122110</v>
      </c>
      <c r="I8" s="4" t="str">
        <f>I4</f>
        <v>1. Less than 1M</v>
      </c>
      <c r="J8" s="4">
        <v>43</v>
      </c>
      <c r="K8" s="4">
        <f t="shared" si="0"/>
        <v>42</v>
      </c>
      <c r="L8" s="6">
        <f t="shared" ca="1" si="1"/>
        <v>44763</v>
      </c>
      <c r="M8" s="4" t="str">
        <f t="shared" si="3"/>
        <v>Term</v>
      </c>
      <c r="O8" s="2"/>
      <c r="P8" s="1"/>
    </row>
    <row r="9" spans="1:16" x14ac:dyDescent="0.35">
      <c r="A9" s="4">
        <v>1</v>
      </c>
      <c r="B9" s="5">
        <v>78</v>
      </c>
      <c r="C9" s="5">
        <v>146.05162640344059</v>
      </c>
      <c r="D9" s="4" t="str">
        <f t="shared" si="4"/>
        <v>Standard</v>
      </c>
      <c r="E9" s="4" t="s">
        <v>17</v>
      </c>
      <c r="F9" s="4" t="str">
        <f t="shared" si="2"/>
        <v>Female</v>
      </c>
      <c r="G9" s="4" t="str">
        <f t="shared" si="2"/>
        <v>Smoker</v>
      </c>
      <c r="H9" s="4">
        <v>122005</v>
      </c>
      <c r="I9" s="4" t="str">
        <f t="shared" ref="I9:I72" si="5">I5</f>
        <v>2. 1M to 5M</v>
      </c>
      <c r="J9" s="4">
        <v>22</v>
      </c>
      <c r="K9" s="4">
        <f t="shared" si="0"/>
        <v>21</v>
      </c>
      <c r="L9" s="6">
        <f t="shared" ca="1" si="1"/>
        <v>44763</v>
      </c>
      <c r="M9" s="4" t="str">
        <f t="shared" si="3"/>
        <v>Endowment</v>
      </c>
      <c r="O9" s="2"/>
      <c r="P9" s="1"/>
    </row>
    <row r="10" spans="1:16" x14ac:dyDescent="0.35">
      <c r="A10" s="4">
        <v>1</v>
      </c>
      <c r="B10" s="5">
        <v>34</v>
      </c>
      <c r="C10" s="5">
        <v>115.18682034443233</v>
      </c>
      <c r="D10" s="4" t="str">
        <f t="shared" si="4"/>
        <v>Preferred</v>
      </c>
      <c r="E10" s="4" t="s">
        <v>17</v>
      </c>
      <c r="F10" s="4" t="str">
        <f t="shared" si="2"/>
        <v>Male</v>
      </c>
      <c r="G10" s="4" t="str">
        <f t="shared" si="2"/>
        <v>Non-Smoker</v>
      </c>
      <c r="H10" s="4">
        <f>H4</f>
        <v>122100</v>
      </c>
      <c r="I10" s="4" t="str">
        <f t="shared" si="5"/>
        <v>3. 5M to 10M</v>
      </c>
      <c r="J10" s="4">
        <v>46</v>
      </c>
      <c r="K10" s="4">
        <f t="shared" si="0"/>
        <v>45</v>
      </c>
      <c r="L10" s="6">
        <f t="shared" ca="1" si="1"/>
        <v>44763</v>
      </c>
      <c r="M10" s="4" t="str">
        <f t="shared" si="3"/>
        <v>Term</v>
      </c>
      <c r="O10" s="2"/>
      <c r="P10" s="1"/>
    </row>
    <row r="11" spans="1:16" x14ac:dyDescent="0.35">
      <c r="A11" s="4">
        <v>1</v>
      </c>
      <c r="B11" s="5">
        <v>13</v>
      </c>
      <c r="C11" s="5">
        <v>13.772235101290812</v>
      </c>
      <c r="D11" s="4" t="str">
        <f t="shared" si="4"/>
        <v>Super Preferred</v>
      </c>
      <c r="E11" s="4" t="s">
        <v>17</v>
      </c>
      <c r="F11" s="4" t="str">
        <f t="shared" si="2"/>
        <v>Female</v>
      </c>
      <c r="G11" s="4" t="str">
        <f t="shared" si="2"/>
        <v>Smoker</v>
      </c>
      <c r="H11" s="4">
        <f t="shared" ref="H11:H74" si="6">H5</f>
        <v>122101</v>
      </c>
      <c r="I11" s="4" t="str">
        <f t="shared" si="5"/>
        <v>4. Above 10M</v>
      </c>
      <c r="J11" s="4">
        <v>21</v>
      </c>
      <c r="K11" s="4">
        <f t="shared" si="0"/>
        <v>20</v>
      </c>
      <c r="L11" s="6">
        <f t="shared" ca="1" si="1"/>
        <v>44763</v>
      </c>
      <c r="M11" s="4" t="str">
        <f t="shared" si="3"/>
        <v>Endowment</v>
      </c>
      <c r="O11" s="2"/>
      <c r="P11" s="1"/>
    </row>
    <row r="12" spans="1:16" x14ac:dyDescent="0.35">
      <c r="A12" s="4">
        <v>1</v>
      </c>
      <c r="B12" s="5">
        <v>92</v>
      </c>
      <c r="C12" s="5">
        <v>375.16963230290025</v>
      </c>
      <c r="D12" s="4" t="str">
        <f t="shared" si="4"/>
        <v>Standard</v>
      </c>
      <c r="E12" s="4" t="s">
        <v>17</v>
      </c>
      <c r="F12" s="4" t="str">
        <f t="shared" si="2"/>
        <v>Male</v>
      </c>
      <c r="G12" s="4" t="str">
        <f t="shared" si="2"/>
        <v>Non-Smoker</v>
      </c>
      <c r="H12" s="4">
        <f t="shared" si="6"/>
        <v>122102</v>
      </c>
      <c r="I12" s="4" t="str">
        <f t="shared" si="5"/>
        <v>1. Less than 1M</v>
      </c>
      <c r="J12" s="4">
        <v>36</v>
      </c>
      <c r="K12" s="4">
        <f t="shared" si="0"/>
        <v>35</v>
      </c>
      <c r="L12" s="6">
        <f t="shared" ca="1" si="1"/>
        <v>44763</v>
      </c>
      <c r="M12" s="4" t="str">
        <f t="shared" si="3"/>
        <v>Term</v>
      </c>
      <c r="O12" s="2"/>
      <c r="P12" s="1"/>
    </row>
    <row r="13" spans="1:16" x14ac:dyDescent="0.35">
      <c r="A13" s="4">
        <v>1</v>
      </c>
      <c r="B13" s="5">
        <v>55</v>
      </c>
      <c r="C13" s="5">
        <v>96.867235281628894</v>
      </c>
      <c r="D13" s="4" t="str">
        <f t="shared" si="4"/>
        <v>Preferred</v>
      </c>
      <c r="E13" s="4" t="s">
        <v>17</v>
      </c>
      <c r="F13" s="4" t="str">
        <f t="shared" si="2"/>
        <v>Female</v>
      </c>
      <c r="G13" s="4" t="str">
        <f t="shared" si="2"/>
        <v>Smoker</v>
      </c>
      <c r="H13" s="4">
        <f t="shared" si="6"/>
        <v>122101</v>
      </c>
      <c r="I13" s="4" t="str">
        <f t="shared" si="5"/>
        <v>2. 1M to 5M</v>
      </c>
      <c r="J13" s="4">
        <v>46</v>
      </c>
      <c r="K13" s="4">
        <f t="shared" si="0"/>
        <v>45</v>
      </c>
      <c r="L13" s="6">
        <f t="shared" ca="1" si="1"/>
        <v>44763</v>
      </c>
      <c r="M13" s="4" t="str">
        <f t="shared" si="3"/>
        <v>Endowment</v>
      </c>
      <c r="O13" s="2"/>
      <c r="P13" s="1"/>
    </row>
    <row r="14" spans="1:16" x14ac:dyDescent="0.35">
      <c r="A14" s="4">
        <f>A4+1</f>
        <v>2</v>
      </c>
      <c r="B14" s="5">
        <v>45</v>
      </c>
      <c r="C14" s="5">
        <v>154.68522799488915</v>
      </c>
      <c r="D14" s="4" t="str">
        <f t="shared" si="4"/>
        <v>Super Preferred</v>
      </c>
      <c r="E14" s="4" t="s">
        <v>17</v>
      </c>
      <c r="F14" s="4" t="str">
        <f t="shared" si="2"/>
        <v>Male</v>
      </c>
      <c r="G14" s="4" t="str">
        <f t="shared" si="2"/>
        <v>Non-Smoker</v>
      </c>
      <c r="H14" s="4">
        <f t="shared" si="6"/>
        <v>122110</v>
      </c>
      <c r="I14" s="4" t="str">
        <f t="shared" si="5"/>
        <v>3. 5M to 10M</v>
      </c>
      <c r="J14" s="4">
        <v>38</v>
      </c>
      <c r="K14" s="4">
        <f t="shared" si="0"/>
        <v>36</v>
      </c>
      <c r="L14" s="6">
        <f t="shared" ca="1" si="1"/>
        <v>44398</v>
      </c>
      <c r="M14" s="4" t="str">
        <f t="shared" si="3"/>
        <v>Term</v>
      </c>
      <c r="O14" s="2"/>
      <c r="P14" s="1"/>
    </row>
    <row r="15" spans="1:16" x14ac:dyDescent="0.35">
      <c r="A15" s="4">
        <f t="shared" ref="A15:A78" si="7">A5+1</f>
        <v>2</v>
      </c>
      <c r="B15" s="5">
        <v>64</v>
      </c>
      <c r="C15" s="5">
        <v>100.40058726030558</v>
      </c>
      <c r="D15" s="4" t="str">
        <f t="shared" si="4"/>
        <v>Standard</v>
      </c>
      <c r="E15" s="4" t="s">
        <v>17</v>
      </c>
      <c r="F15" s="4" t="str">
        <f t="shared" si="2"/>
        <v>Female</v>
      </c>
      <c r="G15" s="4" t="str">
        <f t="shared" si="2"/>
        <v>Smoker</v>
      </c>
      <c r="H15" s="4">
        <f t="shared" si="6"/>
        <v>122005</v>
      </c>
      <c r="I15" s="4" t="str">
        <f t="shared" si="5"/>
        <v>4. Above 10M</v>
      </c>
      <c r="J15" s="4">
        <v>45</v>
      </c>
      <c r="K15" s="4">
        <f t="shared" si="0"/>
        <v>43</v>
      </c>
      <c r="L15" s="6">
        <f t="shared" ca="1" si="1"/>
        <v>44398</v>
      </c>
      <c r="M15" s="4" t="str">
        <f t="shared" si="3"/>
        <v>Endowment</v>
      </c>
      <c r="O15" s="2"/>
      <c r="P15" s="1"/>
    </row>
    <row r="16" spans="1:16" x14ac:dyDescent="0.35">
      <c r="A16" s="4">
        <f t="shared" si="7"/>
        <v>2</v>
      </c>
      <c r="B16" s="5">
        <v>77</v>
      </c>
      <c r="C16" s="5">
        <v>380.25920561681261</v>
      </c>
      <c r="D16" s="4" t="str">
        <f t="shared" si="4"/>
        <v>Preferred</v>
      </c>
      <c r="E16" s="4" t="s">
        <v>17</v>
      </c>
      <c r="F16" s="4" t="str">
        <f t="shared" si="2"/>
        <v>Male</v>
      </c>
      <c r="G16" s="4" t="str">
        <f t="shared" si="2"/>
        <v>Non-Smoker</v>
      </c>
      <c r="H16" s="4">
        <f t="shared" si="6"/>
        <v>122100</v>
      </c>
      <c r="I16" s="4" t="str">
        <f t="shared" si="5"/>
        <v>1. Less than 1M</v>
      </c>
      <c r="J16" s="4">
        <v>33</v>
      </c>
      <c r="K16" s="4">
        <f t="shared" si="0"/>
        <v>31</v>
      </c>
      <c r="L16" s="6">
        <f t="shared" ca="1" si="1"/>
        <v>44398</v>
      </c>
      <c r="M16" s="4" t="str">
        <f t="shared" si="3"/>
        <v>Term</v>
      </c>
      <c r="O16" s="2"/>
      <c r="P16" s="1"/>
    </row>
    <row r="17" spans="1:16" x14ac:dyDescent="0.35">
      <c r="A17" s="4">
        <f t="shared" si="7"/>
        <v>2</v>
      </c>
      <c r="B17" s="5">
        <v>45</v>
      </c>
      <c r="C17" s="5">
        <v>80.995656997925991</v>
      </c>
      <c r="D17" s="4" t="str">
        <f t="shared" si="4"/>
        <v>Super Preferred</v>
      </c>
      <c r="E17" s="4" t="s">
        <v>17</v>
      </c>
      <c r="F17" s="4" t="str">
        <f t="shared" si="2"/>
        <v>Female</v>
      </c>
      <c r="G17" s="4" t="str">
        <f t="shared" si="2"/>
        <v>Smoker</v>
      </c>
      <c r="H17" s="4">
        <f t="shared" si="6"/>
        <v>122101</v>
      </c>
      <c r="I17" s="4" t="str">
        <f t="shared" si="5"/>
        <v>2. 1M to 5M</v>
      </c>
      <c r="J17" s="4">
        <v>24</v>
      </c>
      <c r="K17" s="4">
        <f t="shared" si="0"/>
        <v>22</v>
      </c>
      <c r="L17" s="6">
        <f t="shared" ca="1" si="1"/>
        <v>44398</v>
      </c>
      <c r="M17" s="4" t="str">
        <f t="shared" si="3"/>
        <v>Endowment</v>
      </c>
      <c r="O17" s="2"/>
      <c r="P17" s="1"/>
    </row>
    <row r="18" spans="1:16" x14ac:dyDescent="0.35">
      <c r="A18" s="4">
        <f t="shared" si="7"/>
        <v>2</v>
      </c>
      <c r="B18" s="5">
        <v>89</v>
      </c>
      <c r="C18" s="5">
        <v>389.81725424468408</v>
      </c>
      <c r="D18" s="4" t="str">
        <f t="shared" si="4"/>
        <v>Standard</v>
      </c>
      <c r="E18" s="4" t="s">
        <v>17</v>
      </c>
      <c r="F18" s="4" t="str">
        <f t="shared" si="2"/>
        <v>Male</v>
      </c>
      <c r="G18" s="4" t="str">
        <f t="shared" si="2"/>
        <v>Non-Smoker</v>
      </c>
      <c r="H18" s="4">
        <f t="shared" si="6"/>
        <v>122102</v>
      </c>
      <c r="I18" s="4" t="str">
        <f t="shared" si="5"/>
        <v>3. 5M to 10M</v>
      </c>
      <c r="J18" s="4">
        <v>30</v>
      </c>
      <c r="K18" s="4">
        <f t="shared" si="0"/>
        <v>28</v>
      </c>
      <c r="L18" s="6">
        <f t="shared" ca="1" si="1"/>
        <v>44398</v>
      </c>
      <c r="M18" s="4" t="str">
        <f t="shared" si="3"/>
        <v>Term</v>
      </c>
      <c r="O18" s="2"/>
      <c r="P18" s="1"/>
    </row>
    <row r="19" spans="1:16" x14ac:dyDescent="0.35">
      <c r="A19" s="4">
        <f t="shared" si="7"/>
        <v>2</v>
      </c>
      <c r="B19" s="5">
        <v>32</v>
      </c>
      <c r="C19" s="5">
        <v>48.920809880939721</v>
      </c>
      <c r="D19" s="4" t="str">
        <f t="shared" si="4"/>
        <v>Preferred</v>
      </c>
      <c r="E19" s="4" t="s">
        <v>17</v>
      </c>
      <c r="F19" s="4" t="str">
        <f t="shared" si="2"/>
        <v>Female</v>
      </c>
      <c r="G19" s="4" t="str">
        <f t="shared" si="2"/>
        <v>Smoker</v>
      </c>
      <c r="H19" s="4">
        <f t="shared" si="6"/>
        <v>122101</v>
      </c>
      <c r="I19" s="4" t="str">
        <f t="shared" si="5"/>
        <v>4. Above 10M</v>
      </c>
      <c r="J19" s="4">
        <v>23</v>
      </c>
      <c r="K19" s="4">
        <f t="shared" si="0"/>
        <v>21</v>
      </c>
      <c r="L19" s="6">
        <f t="shared" ca="1" si="1"/>
        <v>44398</v>
      </c>
      <c r="M19" s="4" t="str">
        <f t="shared" si="3"/>
        <v>Endowment</v>
      </c>
      <c r="O19" s="2"/>
      <c r="P19" s="1"/>
    </row>
    <row r="20" spans="1:16" x14ac:dyDescent="0.35">
      <c r="A20" s="4">
        <f t="shared" si="7"/>
        <v>2</v>
      </c>
      <c r="B20" s="5">
        <v>84</v>
      </c>
      <c r="C20" s="5">
        <v>382.91306264553606</v>
      </c>
      <c r="D20" s="4" t="str">
        <f t="shared" si="4"/>
        <v>Super Preferred</v>
      </c>
      <c r="E20" s="4" t="s">
        <v>17</v>
      </c>
      <c r="F20" s="4" t="str">
        <f t="shared" si="2"/>
        <v>Male</v>
      </c>
      <c r="G20" s="4" t="str">
        <f t="shared" si="2"/>
        <v>Non-Smoker</v>
      </c>
      <c r="H20" s="4">
        <f t="shared" si="6"/>
        <v>122110</v>
      </c>
      <c r="I20" s="4" t="str">
        <f t="shared" si="5"/>
        <v>1. Less than 1M</v>
      </c>
      <c r="J20" s="4">
        <v>40</v>
      </c>
      <c r="K20" s="4">
        <f t="shared" si="0"/>
        <v>38</v>
      </c>
      <c r="L20" s="6">
        <f t="shared" ca="1" si="1"/>
        <v>44398</v>
      </c>
      <c r="M20" s="4" t="str">
        <f t="shared" si="3"/>
        <v>Term</v>
      </c>
      <c r="O20" s="2"/>
      <c r="P20" s="1"/>
    </row>
    <row r="21" spans="1:16" x14ac:dyDescent="0.35">
      <c r="A21" s="4">
        <f t="shared" si="7"/>
        <v>2</v>
      </c>
      <c r="B21" s="5">
        <v>92</v>
      </c>
      <c r="C21" s="5">
        <v>170.0696359552874</v>
      </c>
      <c r="D21" s="4" t="str">
        <f t="shared" si="4"/>
        <v>Standard</v>
      </c>
      <c r="E21" s="4" t="s">
        <v>17</v>
      </c>
      <c r="F21" s="4" t="str">
        <f t="shared" si="2"/>
        <v>Female</v>
      </c>
      <c r="G21" s="4" t="str">
        <f t="shared" si="2"/>
        <v>Smoker</v>
      </c>
      <c r="H21" s="4">
        <f t="shared" si="6"/>
        <v>122005</v>
      </c>
      <c r="I21" s="4" t="str">
        <f t="shared" si="5"/>
        <v>2. 1M to 5M</v>
      </c>
      <c r="J21" s="4">
        <v>22</v>
      </c>
      <c r="K21" s="4">
        <f t="shared" si="0"/>
        <v>20</v>
      </c>
      <c r="L21" s="6">
        <f t="shared" ca="1" si="1"/>
        <v>44398</v>
      </c>
      <c r="M21" s="4" t="str">
        <f t="shared" si="3"/>
        <v>Endowment</v>
      </c>
      <c r="O21" s="2"/>
      <c r="P21" s="1"/>
    </row>
    <row r="22" spans="1:16" x14ac:dyDescent="0.35">
      <c r="A22" s="4">
        <f t="shared" si="7"/>
        <v>2</v>
      </c>
      <c r="B22" s="5">
        <v>23</v>
      </c>
      <c r="C22" s="5">
        <v>111.65921298519217</v>
      </c>
      <c r="D22" s="4" t="str">
        <f t="shared" si="4"/>
        <v>Preferred</v>
      </c>
      <c r="E22" s="4" t="s">
        <v>17</v>
      </c>
      <c r="F22" s="4" t="str">
        <f t="shared" si="2"/>
        <v>Male</v>
      </c>
      <c r="G22" s="4" t="str">
        <f t="shared" si="2"/>
        <v>Non-Smoker</v>
      </c>
      <c r="H22" s="4">
        <f t="shared" si="6"/>
        <v>122100</v>
      </c>
      <c r="I22" s="4" t="str">
        <f t="shared" si="5"/>
        <v>3. 5M to 10M</v>
      </c>
      <c r="J22" s="4">
        <v>29</v>
      </c>
      <c r="K22" s="4">
        <f t="shared" si="0"/>
        <v>27</v>
      </c>
      <c r="L22" s="6">
        <f t="shared" ca="1" si="1"/>
        <v>44398</v>
      </c>
      <c r="M22" s="4" t="str">
        <f t="shared" si="3"/>
        <v>Term</v>
      </c>
      <c r="O22" s="2"/>
      <c r="P22" s="1"/>
    </row>
    <row r="23" spans="1:16" x14ac:dyDescent="0.35">
      <c r="A23" s="4">
        <f t="shared" si="7"/>
        <v>2</v>
      </c>
      <c r="B23" s="5">
        <v>33</v>
      </c>
      <c r="C23" s="5">
        <v>57.130655734649615</v>
      </c>
      <c r="D23" s="4" t="str">
        <f t="shared" si="4"/>
        <v>Super Preferred</v>
      </c>
      <c r="E23" s="4" t="s">
        <v>17</v>
      </c>
      <c r="F23" s="4" t="str">
        <f t="shared" si="2"/>
        <v>Female</v>
      </c>
      <c r="G23" s="4" t="str">
        <f t="shared" si="2"/>
        <v>Smoker</v>
      </c>
      <c r="H23" s="4">
        <f t="shared" si="6"/>
        <v>122101</v>
      </c>
      <c r="I23" s="4" t="str">
        <f t="shared" si="5"/>
        <v>4. Above 10M</v>
      </c>
      <c r="J23" s="4">
        <v>23</v>
      </c>
      <c r="K23" s="4">
        <f t="shared" si="0"/>
        <v>21</v>
      </c>
      <c r="L23" s="6">
        <f t="shared" ca="1" si="1"/>
        <v>44398</v>
      </c>
      <c r="M23" s="4" t="str">
        <f t="shared" si="3"/>
        <v>Endowment</v>
      </c>
      <c r="O23" s="2"/>
      <c r="P23" s="1"/>
    </row>
    <row r="24" spans="1:16" x14ac:dyDescent="0.35">
      <c r="A24" s="4">
        <f t="shared" si="7"/>
        <v>3</v>
      </c>
      <c r="B24" s="5">
        <v>89</v>
      </c>
      <c r="C24" s="5">
        <v>352.80817188185762</v>
      </c>
      <c r="D24" s="4" t="str">
        <f t="shared" si="4"/>
        <v>Standard</v>
      </c>
      <c r="E24" s="4" t="s">
        <v>18</v>
      </c>
      <c r="F24" s="4" t="str">
        <f t="shared" si="2"/>
        <v>Male</v>
      </c>
      <c r="G24" s="4" t="str">
        <f t="shared" si="2"/>
        <v>Non-Smoker</v>
      </c>
      <c r="H24" s="4">
        <f t="shared" si="6"/>
        <v>122102</v>
      </c>
      <c r="I24" s="4" t="str">
        <f t="shared" si="5"/>
        <v>1. Less than 1M</v>
      </c>
      <c r="J24" s="4">
        <v>29</v>
      </c>
      <c r="K24" s="4">
        <f t="shared" si="0"/>
        <v>26</v>
      </c>
      <c r="L24" s="6">
        <f t="shared" ca="1" si="1"/>
        <v>44033</v>
      </c>
      <c r="M24" s="4" t="str">
        <f t="shared" si="3"/>
        <v>Term</v>
      </c>
      <c r="O24" s="2"/>
      <c r="P24" s="1"/>
    </row>
    <row r="25" spans="1:16" x14ac:dyDescent="0.35">
      <c r="A25" s="4">
        <f t="shared" si="7"/>
        <v>3</v>
      </c>
      <c r="B25" s="5">
        <v>65</v>
      </c>
      <c r="C25" s="5">
        <v>85.631482609967705</v>
      </c>
      <c r="D25" s="4" t="str">
        <f t="shared" si="4"/>
        <v>Preferred</v>
      </c>
      <c r="E25" s="4" t="s">
        <v>18</v>
      </c>
      <c r="F25" s="4" t="str">
        <f t="shared" si="2"/>
        <v>Female</v>
      </c>
      <c r="G25" s="4" t="str">
        <f t="shared" si="2"/>
        <v>Smoker</v>
      </c>
      <c r="H25" s="4">
        <f t="shared" si="6"/>
        <v>122101</v>
      </c>
      <c r="I25" s="4" t="str">
        <f t="shared" si="5"/>
        <v>2. 1M to 5M</v>
      </c>
      <c r="J25" s="4">
        <v>35</v>
      </c>
      <c r="K25" s="4">
        <f t="shared" si="0"/>
        <v>32</v>
      </c>
      <c r="L25" s="6">
        <f t="shared" ca="1" si="1"/>
        <v>44033</v>
      </c>
      <c r="M25" s="4" t="str">
        <f t="shared" si="3"/>
        <v>Endowment</v>
      </c>
      <c r="O25" s="2"/>
      <c r="P25" s="1"/>
    </row>
    <row r="26" spans="1:16" x14ac:dyDescent="0.35">
      <c r="A26" s="4">
        <f t="shared" si="7"/>
        <v>3</v>
      </c>
      <c r="B26" s="5">
        <v>82</v>
      </c>
      <c r="C26" s="5">
        <v>334.11457985659183</v>
      </c>
      <c r="D26" s="4" t="str">
        <f t="shared" si="4"/>
        <v>Super Preferred</v>
      </c>
      <c r="E26" s="4" t="s">
        <v>18</v>
      </c>
      <c r="F26" s="4" t="str">
        <f t="shared" si="2"/>
        <v>Male</v>
      </c>
      <c r="G26" s="4" t="str">
        <f t="shared" si="2"/>
        <v>Non-Smoker</v>
      </c>
      <c r="H26" s="4">
        <f t="shared" si="6"/>
        <v>122110</v>
      </c>
      <c r="I26" s="4" t="str">
        <f t="shared" si="5"/>
        <v>3. 5M to 10M</v>
      </c>
      <c r="J26" s="4">
        <v>33</v>
      </c>
      <c r="K26" s="4">
        <f t="shared" si="0"/>
        <v>30</v>
      </c>
      <c r="L26" s="6">
        <f t="shared" ca="1" si="1"/>
        <v>44033</v>
      </c>
      <c r="M26" s="4" t="str">
        <f t="shared" si="3"/>
        <v>Term</v>
      </c>
      <c r="O26" s="2"/>
      <c r="P26" s="1"/>
    </row>
    <row r="27" spans="1:16" x14ac:dyDescent="0.35">
      <c r="A27" s="4">
        <f t="shared" si="7"/>
        <v>3</v>
      </c>
      <c r="B27" s="5">
        <v>31</v>
      </c>
      <c r="C27" s="5">
        <v>56.981570033314441</v>
      </c>
      <c r="D27" s="4" t="str">
        <f t="shared" si="4"/>
        <v>Standard</v>
      </c>
      <c r="E27" s="4" t="s">
        <v>18</v>
      </c>
      <c r="F27" s="4" t="str">
        <f t="shared" si="2"/>
        <v>Female</v>
      </c>
      <c r="G27" s="4" t="str">
        <f t="shared" si="2"/>
        <v>Smoker</v>
      </c>
      <c r="H27" s="4">
        <f t="shared" si="6"/>
        <v>122005</v>
      </c>
      <c r="I27" s="4" t="str">
        <f t="shared" si="5"/>
        <v>4. Above 10M</v>
      </c>
      <c r="J27" s="4">
        <v>23</v>
      </c>
      <c r="K27" s="4">
        <f t="shared" si="0"/>
        <v>20</v>
      </c>
      <c r="L27" s="6">
        <f t="shared" ca="1" si="1"/>
        <v>44033</v>
      </c>
      <c r="M27" s="4" t="str">
        <f t="shared" si="3"/>
        <v>Endowment</v>
      </c>
      <c r="O27" s="2"/>
      <c r="P27" s="1"/>
    </row>
    <row r="28" spans="1:16" x14ac:dyDescent="0.35">
      <c r="A28" s="4">
        <f t="shared" si="7"/>
        <v>3</v>
      </c>
      <c r="B28" s="5">
        <v>13</v>
      </c>
      <c r="C28" s="5">
        <v>45.485404563617642</v>
      </c>
      <c r="D28" s="4" t="str">
        <f t="shared" si="4"/>
        <v>Preferred</v>
      </c>
      <c r="E28" s="4" t="s">
        <v>18</v>
      </c>
      <c r="F28" s="4" t="str">
        <f t="shared" si="2"/>
        <v>Male</v>
      </c>
      <c r="G28" s="4" t="str">
        <f t="shared" si="2"/>
        <v>Non-Smoker</v>
      </c>
      <c r="H28" s="4">
        <f t="shared" si="6"/>
        <v>122100</v>
      </c>
      <c r="I28" s="4" t="str">
        <f t="shared" si="5"/>
        <v>1. Less than 1M</v>
      </c>
      <c r="J28" s="4">
        <v>40</v>
      </c>
      <c r="K28" s="4">
        <f t="shared" si="0"/>
        <v>37</v>
      </c>
      <c r="L28" s="6">
        <f t="shared" ca="1" si="1"/>
        <v>44033</v>
      </c>
      <c r="M28" s="4" t="str">
        <f t="shared" si="3"/>
        <v>Term</v>
      </c>
      <c r="O28" s="2"/>
      <c r="P28" s="1"/>
    </row>
    <row r="29" spans="1:16" x14ac:dyDescent="0.35">
      <c r="A29" s="4">
        <f t="shared" si="7"/>
        <v>3</v>
      </c>
      <c r="B29" s="5">
        <v>84</v>
      </c>
      <c r="C29" s="5">
        <v>150.36125446700964</v>
      </c>
      <c r="D29" s="4" t="str">
        <f t="shared" si="4"/>
        <v>Super Preferred</v>
      </c>
      <c r="E29" s="4" t="s">
        <v>18</v>
      </c>
      <c r="F29" s="4" t="str">
        <f t="shared" si="2"/>
        <v>Female</v>
      </c>
      <c r="G29" s="4" t="str">
        <f t="shared" si="2"/>
        <v>Smoker</v>
      </c>
      <c r="H29" s="4">
        <f t="shared" si="6"/>
        <v>122101</v>
      </c>
      <c r="I29" s="4" t="str">
        <f t="shared" si="5"/>
        <v>2. 1M to 5M</v>
      </c>
      <c r="J29" s="4">
        <v>47</v>
      </c>
      <c r="K29" s="4">
        <f t="shared" si="0"/>
        <v>44</v>
      </c>
      <c r="L29" s="6">
        <f t="shared" ca="1" si="1"/>
        <v>44033</v>
      </c>
      <c r="M29" s="4" t="str">
        <f t="shared" si="3"/>
        <v>Endowment</v>
      </c>
      <c r="O29" s="2"/>
      <c r="P29" s="1"/>
    </row>
    <row r="30" spans="1:16" x14ac:dyDescent="0.35">
      <c r="A30" s="4">
        <f t="shared" si="7"/>
        <v>3</v>
      </c>
      <c r="B30" s="5">
        <v>39</v>
      </c>
      <c r="C30" s="5">
        <v>161.8378213063522</v>
      </c>
      <c r="D30" s="4" t="str">
        <f t="shared" si="4"/>
        <v>Standard</v>
      </c>
      <c r="E30" s="4" t="s">
        <v>18</v>
      </c>
      <c r="F30" s="4" t="str">
        <f t="shared" si="2"/>
        <v>Male</v>
      </c>
      <c r="G30" s="4" t="str">
        <f t="shared" si="2"/>
        <v>Non-Smoker</v>
      </c>
      <c r="H30" s="4">
        <f t="shared" si="6"/>
        <v>122102</v>
      </c>
      <c r="I30" s="4" t="str">
        <f t="shared" si="5"/>
        <v>3. 5M to 10M</v>
      </c>
      <c r="J30" s="4">
        <v>39</v>
      </c>
      <c r="K30" s="4">
        <f t="shared" si="0"/>
        <v>36</v>
      </c>
      <c r="L30" s="6">
        <f t="shared" ca="1" si="1"/>
        <v>44033</v>
      </c>
      <c r="M30" s="4" t="str">
        <f t="shared" si="3"/>
        <v>Term</v>
      </c>
      <c r="O30" s="2"/>
      <c r="P30" s="1"/>
    </row>
    <row r="31" spans="1:16" x14ac:dyDescent="0.35">
      <c r="A31" s="4">
        <f t="shared" si="7"/>
        <v>3</v>
      </c>
      <c r="B31" s="5">
        <v>11</v>
      </c>
      <c r="C31" s="5">
        <v>15.042181721139473</v>
      </c>
      <c r="D31" s="4" t="str">
        <f t="shared" si="4"/>
        <v>Preferred</v>
      </c>
      <c r="E31" s="4" t="s">
        <v>18</v>
      </c>
      <c r="F31" s="4" t="str">
        <f t="shared" si="2"/>
        <v>Female</v>
      </c>
      <c r="G31" s="4" t="str">
        <f t="shared" si="2"/>
        <v>Smoker</v>
      </c>
      <c r="H31" s="4">
        <f t="shared" si="6"/>
        <v>122101</v>
      </c>
      <c r="I31" s="4" t="str">
        <f t="shared" si="5"/>
        <v>4. Above 10M</v>
      </c>
      <c r="J31" s="4">
        <v>28</v>
      </c>
      <c r="K31" s="4">
        <f t="shared" si="0"/>
        <v>25</v>
      </c>
      <c r="L31" s="6">
        <f t="shared" ca="1" si="1"/>
        <v>44033</v>
      </c>
      <c r="M31" s="4" t="str">
        <f t="shared" si="3"/>
        <v>Endowment</v>
      </c>
      <c r="O31" s="2"/>
      <c r="P31" s="1"/>
    </row>
    <row r="32" spans="1:16" x14ac:dyDescent="0.35">
      <c r="A32" s="4">
        <f t="shared" si="7"/>
        <v>3</v>
      </c>
      <c r="B32" s="5">
        <v>12</v>
      </c>
      <c r="C32" s="5">
        <v>58.721364536810476</v>
      </c>
      <c r="D32" s="4" t="str">
        <f t="shared" si="4"/>
        <v>Super Preferred</v>
      </c>
      <c r="E32" s="4" t="s">
        <v>18</v>
      </c>
      <c r="F32" s="4" t="str">
        <f t="shared" si="2"/>
        <v>Male</v>
      </c>
      <c r="G32" s="4" t="str">
        <f t="shared" si="2"/>
        <v>Non-Smoker</v>
      </c>
      <c r="H32" s="4">
        <f t="shared" si="6"/>
        <v>122110</v>
      </c>
      <c r="I32" s="4" t="str">
        <f t="shared" si="5"/>
        <v>1. Less than 1M</v>
      </c>
      <c r="J32" s="4">
        <v>34</v>
      </c>
      <c r="K32" s="4">
        <f t="shared" si="0"/>
        <v>31</v>
      </c>
      <c r="L32" s="6">
        <f t="shared" ca="1" si="1"/>
        <v>44033</v>
      </c>
      <c r="M32" s="4" t="str">
        <f t="shared" si="3"/>
        <v>Term</v>
      </c>
      <c r="O32" s="2"/>
      <c r="P32" s="1"/>
    </row>
    <row r="33" spans="1:16" x14ac:dyDescent="0.35">
      <c r="A33" s="4">
        <f t="shared" si="7"/>
        <v>3</v>
      </c>
      <c r="B33" s="5">
        <v>96</v>
      </c>
      <c r="C33" s="5">
        <v>144.4018730505795</v>
      </c>
      <c r="D33" s="4" t="str">
        <f t="shared" si="4"/>
        <v>Standard</v>
      </c>
      <c r="E33" s="4" t="s">
        <v>18</v>
      </c>
      <c r="F33" s="4" t="str">
        <f t="shared" si="2"/>
        <v>Female</v>
      </c>
      <c r="G33" s="4" t="str">
        <f t="shared" si="2"/>
        <v>Smoker</v>
      </c>
      <c r="H33" s="4">
        <f t="shared" si="6"/>
        <v>122005</v>
      </c>
      <c r="I33" s="4" t="str">
        <f t="shared" si="5"/>
        <v>2. 1M to 5M</v>
      </c>
      <c r="J33" s="4">
        <v>43</v>
      </c>
      <c r="K33" s="4">
        <f t="shared" si="0"/>
        <v>40</v>
      </c>
      <c r="L33" s="6">
        <f t="shared" ca="1" si="1"/>
        <v>44033</v>
      </c>
      <c r="M33" s="4" t="str">
        <f t="shared" si="3"/>
        <v>Endowment</v>
      </c>
      <c r="O33" s="2"/>
      <c r="P33" s="1"/>
    </row>
    <row r="34" spans="1:16" x14ac:dyDescent="0.35">
      <c r="A34" s="4">
        <f t="shared" si="7"/>
        <v>4</v>
      </c>
      <c r="B34" s="5">
        <v>86</v>
      </c>
      <c r="C34" s="5">
        <v>408.17762220860897</v>
      </c>
      <c r="D34" s="4" t="str">
        <f t="shared" si="4"/>
        <v>Preferred</v>
      </c>
      <c r="E34" s="4" t="s">
        <v>18</v>
      </c>
      <c r="F34" s="4" t="str">
        <f t="shared" si="2"/>
        <v>Male</v>
      </c>
      <c r="G34" s="4" t="str">
        <f t="shared" si="2"/>
        <v>Non-Smoker</v>
      </c>
      <c r="H34" s="4">
        <f t="shared" si="6"/>
        <v>122100</v>
      </c>
      <c r="I34" s="4" t="str">
        <f t="shared" si="5"/>
        <v>3. 5M to 10M</v>
      </c>
      <c r="J34" s="4">
        <v>43</v>
      </c>
      <c r="K34" s="4">
        <f t="shared" si="0"/>
        <v>39</v>
      </c>
      <c r="L34" s="6">
        <f t="shared" ca="1" si="1"/>
        <v>43667</v>
      </c>
      <c r="M34" s="4" t="str">
        <f t="shared" si="3"/>
        <v>Term</v>
      </c>
      <c r="O34" s="2"/>
      <c r="P34" s="1"/>
    </row>
    <row r="35" spans="1:16" x14ac:dyDescent="0.35">
      <c r="A35" s="4">
        <f t="shared" si="7"/>
        <v>4</v>
      </c>
      <c r="B35" s="5">
        <v>80</v>
      </c>
      <c r="C35" s="5">
        <v>130.35171883689739</v>
      </c>
      <c r="D35" s="4" t="str">
        <f t="shared" si="4"/>
        <v>Super Preferred</v>
      </c>
      <c r="E35" s="4" t="s">
        <v>18</v>
      </c>
      <c r="F35" s="4" t="str">
        <f t="shared" si="2"/>
        <v>Female</v>
      </c>
      <c r="G35" s="4" t="str">
        <f t="shared" si="2"/>
        <v>Smoker</v>
      </c>
      <c r="H35" s="4">
        <f t="shared" si="6"/>
        <v>122101</v>
      </c>
      <c r="I35" s="4" t="str">
        <f t="shared" si="5"/>
        <v>4. Above 10M</v>
      </c>
      <c r="J35" s="4">
        <v>39</v>
      </c>
      <c r="K35" s="4">
        <f t="shared" si="0"/>
        <v>35</v>
      </c>
      <c r="L35" s="6">
        <f t="shared" ca="1" si="1"/>
        <v>43667</v>
      </c>
      <c r="M35" s="4" t="str">
        <f t="shared" si="3"/>
        <v>Endowment</v>
      </c>
      <c r="O35" s="2"/>
      <c r="P35" s="1"/>
    </row>
    <row r="36" spans="1:16" x14ac:dyDescent="0.35">
      <c r="A36" s="4">
        <f t="shared" si="7"/>
        <v>4</v>
      </c>
      <c r="B36" s="5">
        <v>53</v>
      </c>
      <c r="C36" s="5">
        <v>240.10306471038456</v>
      </c>
      <c r="D36" s="4" t="str">
        <f t="shared" si="4"/>
        <v>Standard</v>
      </c>
      <c r="E36" s="4" t="s">
        <v>18</v>
      </c>
      <c r="F36" s="4" t="str">
        <f t="shared" si="2"/>
        <v>Male</v>
      </c>
      <c r="G36" s="4" t="str">
        <f t="shared" si="2"/>
        <v>Non-Smoker</v>
      </c>
      <c r="H36" s="4">
        <f t="shared" si="6"/>
        <v>122102</v>
      </c>
      <c r="I36" s="4" t="str">
        <f t="shared" si="5"/>
        <v>1. Less than 1M</v>
      </c>
      <c r="J36" s="4">
        <v>34</v>
      </c>
      <c r="K36" s="4">
        <f t="shared" si="0"/>
        <v>30</v>
      </c>
      <c r="L36" s="6">
        <f t="shared" ca="1" si="1"/>
        <v>43667</v>
      </c>
      <c r="M36" s="4" t="str">
        <f t="shared" si="3"/>
        <v>Term</v>
      </c>
      <c r="O36" s="2"/>
      <c r="P36" s="1"/>
    </row>
    <row r="37" spans="1:16" x14ac:dyDescent="0.35">
      <c r="A37" s="4">
        <f t="shared" si="7"/>
        <v>4</v>
      </c>
      <c r="B37" s="5">
        <v>15</v>
      </c>
      <c r="C37" s="5">
        <v>22.621342467811303</v>
      </c>
      <c r="D37" s="4" t="str">
        <f t="shared" si="4"/>
        <v>Preferred</v>
      </c>
      <c r="E37" s="4" t="s">
        <v>18</v>
      </c>
      <c r="F37" s="4" t="str">
        <f t="shared" si="2"/>
        <v>Female</v>
      </c>
      <c r="G37" s="4" t="str">
        <f t="shared" si="2"/>
        <v>Smoker</v>
      </c>
      <c r="H37" s="4">
        <f t="shared" si="6"/>
        <v>122101</v>
      </c>
      <c r="I37" s="4" t="str">
        <f t="shared" si="5"/>
        <v>2. 1M to 5M</v>
      </c>
      <c r="J37" s="4">
        <v>37</v>
      </c>
      <c r="K37" s="4">
        <f t="shared" si="0"/>
        <v>33</v>
      </c>
      <c r="L37" s="6">
        <f t="shared" ca="1" si="1"/>
        <v>43667</v>
      </c>
      <c r="M37" s="4" t="str">
        <f t="shared" si="3"/>
        <v>Endowment</v>
      </c>
      <c r="O37" s="2"/>
      <c r="P37" s="1"/>
    </row>
    <row r="38" spans="1:16" x14ac:dyDescent="0.35">
      <c r="A38" s="4">
        <f t="shared" si="7"/>
        <v>4</v>
      </c>
      <c r="B38" s="5">
        <v>37</v>
      </c>
      <c r="C38" s="5">
        <v>155.78006374089202</v>
      </c>
      <c r="D38" s="4" t="str">
        <f t="shared" si="4"/>
        <v>Super Preferred</v>
      </c>
      <c r="E38" s="4" t="s">
        <v>18</v>
      </c>
      <c r="F38" s="4" t="str">
        <f t="shared" si="2"/>
        <v>Male</v>
      </c>
      <c r="G38" s="4" t="str">
        <f t="shared" si="2"/>
        <v>Non-Smoker</v>
      </c>
      <c r="H38" s="4">
        <f t="shared" si="6"/>
        <v>122110</v>
      </c>
      <c r="I38" s="4" t="str">
        <f t="shared" si="5"/>
        <v>3. 5M to 10M</v>
      </c>
      <c r="J38" s="4">
        <v>41</v>
      </c>
      <c r="K38" s="4">
        <f t="shared" si="0"/>
        <v>37</v>
      </c>
      <c r="L38" s="6">
        <f t="shared" ca="1" si="1"/>
        <v>43667</v>
      </c>
      <c r="M38" s="4" t="str">
        <f t="shared" si="3"/>
        <v>Term</v>
      </c>
      <c r="O38" s="2"/>
      <c r="P38" s="1"/>
    </row>
    <row r="39" spans="1:16" x14ac:dyDescent="0.35">
      <c r="A39" s="4">
        <f t="shared" si="7"/>
        <v>4</v>
      </c>
      <c r="B39" s="5">
        <v>67</v>
      </c>
      <c r="C39" s="5">
        <v>81.946087375830842</v>
      </c>
      <c r="D39" s="4" t="str">
        <f t="shared" si="4"/>
        <v>Standard</v>
      </c>
      <c r="E39" s="4" t="s">
        <v>18</v>
      </c>
      <c r="F39" s="4" t="str">
        <f t="shared" si="2"/>
        <v>Female</v>
      </c>
      <c r="G39" s="4" t="str">
        <f t="shared" si="2"/>
        <v>Smoker</v>
      </c>
      <c r="H39" s="4">
        <f t="shared" si="6"/>
        <v>122005</v>
      </c>
      <c r="I39" s="4" t="str">
        <f t="shared" si="5"/>
        <v>4. Above 10M</v>
      </c>
      <c r="J39" s="4">
        <v>43</v>
      </c>
      <c r="K39" s="4">
        <f t="shared" si="0"/>
        <v>39</v>
      </c>
      <c r="L39" s="6">
        <f t="shared" ca="1" si="1"/>
        <v>43667</v>
      </c>
      <c r="M39" s="4" t="str">
        <f t="shared" si="3"/>
        <v>Endowment</v>
      </c>
      <c r="O39" s="2"/>
      <c r="P39" s="1"/>
    </row>
    <row r="40" spans="1:16" x14ac:dyDescent="0.35">
      <c r="A40" s="4">
        <f t="shared" si="7"/>
        <v>4</v>
      </c>
      <c r="B40" s="5">
        <v>63</v>
      </c>
      <c r="C40" s="5">
        <v>248.73750516803997</v>
      </c>
      <c r="D40" s="4" t="str">
        <f t="shared" si="4"/>
        <v>Preferred</v>
      </c>
      <c r="E40" s="4" t="s">
        <v>18</v>
      </c>
      <c r="F40" s="4" t="str">
        <f t="shared" si="2"/>
        <v>Male</v>
      </c>
      <c r="G40" s="4" t="str">
        <f t="shared" si="2"/>
        <v>Non-Smoker</v>
      </c>
      <c r="H40" s="4">
        <f t="shared" si="6"/>
        <v>122100</v>
      </c>
      <c r="I40" s="4" t="str">
        <f t="shared" si="5"/>
        <v>1. Less than 1M</v>
      </c>
      <c r="J40" s="4">
        <v>25</v>
      </c>
      <c r="K40" s="4">
        <f t="shared" si="0"/>
        <v>21</v>
      </c>
      <c r="L40" s="6">
        <f t="shared" ca="1" si="1"/>
        <v>43667</v>
      </c>
      <c r="M40" s="4" t="str">
        <f t="shared" si="3"/>
        <v>Term</v>
      </c>
      <c r="O40" s="2"/>
      <c r="P40" s="1"/>
    </row>
    <row r="41" spans="1:16" x14ac:dyDescent="0.35">
      <c r="A41" s="4">
        <f t="shared" si="7"/>
        <v>4</v>
      </c>
      <c r="B41" s="5">
        <v>80</v>
      </c>
      <c r="C41" s="5">
        <v>84.960110214147292</v>
      </c>
      <c r="D41" s="4" t="str">
        <f t="shared" si="4"/>
        <v>Super Preferred</v>
      </c>
      <c r="E41" s="4" t="s">
        <v>18</v>
      </c>
      <c r="F41" s="4" t="str">
        <f t="shared" si="2"/>
        <v>Female</v>
      </c>
      <c r="G41" s="4" t="str">
        <f t="shared" si="2"/>
        <v>Smoker</v>
      </c>
      <c r="H41" s="4">
        <f t="shared" si="6"/>
        <v>122101</v>
      </c>
      <c r="I41" s="4" t="str">
        <f t="shared" si="5"/>
        <v>2. 1M to 5M</v>
      </c>
      <c r="J41" s="4">
        <v>34</v>
      </c>
      <c r="K41" s="4">
        <f t="shared" si="0"/>
        <v>30</v>
      </c>
      <c r="L41" s="6">
        <f t="shared" ca="1" si="1"/>
        <v>43667</v>
      </c>
      <c r="M41" s="4" t="str">
        <f t="shared" si="3"/>
        <v>Endowment</v>
      </c>
      <c r="O41" s="2"/>
      <c r="P41" s="1"/>
    </row>
    <row r="42" spans="1:16" x14ac:dyDescent="0.35">
      <c r="A42" s="4">
        <f t="shared" si="7"/>
        <v>4</v>
      </c>
      <c r="B42" s="5">
        <v>31</v>
      </c>
      <c r="C42" s="5">
        <v>113.81496858879746</v>
      </c>
      <c r="D42" s="4" t="str">
        <f t="shared" si="4"/>
        <v>Standard</v>
      </c>
      <c r="E42" s="4" t="s">
        <v>18</v>
      </c>
      <c r="F42" s="4" t="str">
        <f t="shared" si="2"/>
        <v>Male</v>
      </c>
      <c r="G42" s="4" t="str">
        <f t="shared" si="2"/>
        <v>Non-Smoker</v>
      </c>
      <c r="H42" s="4">
        <f t="shared" si="6"/>
        <v>122102</v>
      </c>
      <c r="I42" s="4" t="str">
        <f t="shared" si="5"/>
        <v>3. 5M to 10M</v>
      </c>
      <c r="J42" s="4">
        <v>49</v>
      </c>
      <c r="K42" s="4">
        <f t="shared" si="0"/>
        <v>45</v>
      </c>
      <c r="L42" s="6">
        <f t="shared" ca="1" si="1"/>
        <v>43667</v>
      </c>
      <c r="M42" s="4" t="str">
        <f t="shared" si="3"/>
        <v>Term</v>
      </c>
      <c r="O42" s="2"/>
      <c r="P42" s="1"/>
    </row>
    <row r="43" spans="1:16" x14ac:dyDescent="0.35">
      <c r="A43" s="4">
        <f t="shared" si="7"/>
        <v>4</v>
      </c>
      <c r="B43" s="5">
        <v>95</v>
      </c>
      <c r="C43" s="5">
        <v>162.72775125677262</v>
      </c>
      <c r="D43" s="4" t="str">
        <f t="shared" si="4"/>
        <v>Preferred</v>
      </c>
      <c r="E43" s="4" t="s">
        <v>18</v>
      </c>
      <c r="F43" s="4" t="str">
        <f t="shared" si="2"/>
        <v>Female</v>
      </c>
      <c r="G43" s="4" t="str">
        <f t="shared" si="2"/>
        <v>Smoker</v>
      </c>
      <c r="H43" s="4">
        <f t="shared" si="6"/>
        <v>122101</v>
      </c>
      <c r="I43" s="4" t="str">
        <f t="shared" si="5"/>
        <v>4. Above 10M</v>
      </c>
      <c r="J43" s="4">
        <v>23</v>
      </c>
      <c r="K43" s="4">
        <f t="shared" si="0"/>
        <v>19</v>
      </c>
      <c r="L43" s="6">
        <f t="shared" ca="1" si="1"/>
        <v>43667</v>
      </c>
      <c r="M43" s="4" t="str">
        <f t="shared" si="3"/>
        <v>Endowment</v>
      </c>
      <c r="O43" s="2"/>
      <c r="P43" s="1"/>
    </row>
    <row r="44" spans="1:16" x14ac:dyDescent="0.35">
      <c r="A44" s="4">
        <f t="shared" si="7"/>
        <v>5</v>
      </c>
      <c r="B44" s="5">
        <v>64</v>
      </c>
      <c r="C44" s="5">
        <v>286.57654295969206</v>
      </c>
      <c r="D44" s="4" t="str">
        <f t="shared" si="4"/>
        <v>Super Preferred</v>
      </c>
      <c r="E44" s="4" t="str">
        <f>E4</f>
        <v>Graduate</v>
      </c>
      <c r="F44" s="4" t="str">
        <f t="shared" si="2"/>
        <v>Male</v>
      </c>
      <c r="G44" s="4" t="str">
        <f t="shared" si="2"/>
        <v>Non-Smoker</v>
      </c>
      <c r="H44" s="4">
        <f t="shared" si="6"/>
        <v>122110</v>
      </c>
      <c r="I44" s="4" t="str">
        <f t="shared" si="5"/>
        <v>1. Less than 1M</v>
      </c>
      <c r="J44" s="4">
        <v>37</v>
      </c>
      <c r="K44" s="4">
        <f t="shared" si="0"/>
        <v>32</v>
      </c>
      <c r="L44" s="6">
        <f t="shared" ca="1" si="1"/>
        <v>43302</v>
      </c>
      <c r="M44" s="4" t="str">
        <f t="shared" si="3"/>
        <v>Term</v>
      </c>
      <c r="O44" s="2"/>
      <c r="P44" s="1"/>
    </row>
    <row r="45" spans="1:16" x14ac:dyDescent="0.35">
      <c r="A45" s="4">
        <f t="shared" si="7"/>
        <v>5</v>
      </c>
      <c r="B45" s="5">
        <v>72</v>
      </c>
      <c r="C45" s="5">
        <v>143.25508407243726</v>
      </c>
      <c r="D45" s="4" t="str">
        <f t="shared" si="4"/>
        <v>Standard</v>
      </c>
      <c r="E45" s="4" t="str">
        <f t="shared" ref="E45:E108" si="8">E5</f>
        <v>Graduate</v>
      </c>
      <c r="F45" s="4" t="str">
        <f t="shared" si="2"/>
        <v>Female</v>
      </c>
      <c r="G45" s="4" t="str">
        <f t="shared" si="2"/>
        <v>Smoker</v>
      </c>
      <c r="H45" s="4">
        <f t="shared" si="6"/>
        <v>122005</v>
      </c>
      <c r="I45" s="4" t="str">
        <f t="shared" si="5"/>
        <v>2. 1M to 5M</v>
      </c>
      <c r="J45" s="4">
        <v>47</v>
      </c>
      <c r="K45" s="4">
        <f t="shared" si="0"/>
        <v>42</v>
      </c>
      <c r="L45" s="6">
        <f t="shared" ca="1" si="1"/>
        <v>43302</v>
      </c>
      <c r="M45" s="4" t="str">
        <f t="shared" si="3"/>
        <v>Endowment</v>
      </c>
      <c r="O45" s="2"/>
      <c r="P45" s="1"/>
    </row>
    <row r="46" spans="1:16" x14ac:dyDescent="0.35">
      <c r="A46" s="4">
        <f t="shared" si="7"/>
        <v>5</v>
      </c>
      <c r="B46" s="5">
        <v>48</v>
      </c>
      <c r="C46" s="5">
        <v>172.40717864186104</v>
      </c>
      <c r="D46" s="4" t="str">
        <f t="shared" si="4"/>
        <v>Preferred</v>
      </c>
      <c r="E46" s="4" t="str">
        <f t="shared" si="8"/>
        <v>Graduate</v>
      </c>
      <c r="F46" s="4" t="str">
        <f t="shared" si="2"/>
        <v>Male</v>
      </c>
      <c r="G46" s="4" t="str">
        <f t="shared" si="2"/>
        <v>Non-Smoker</v>
      </c>
      <c r="H46" s="4">
        <f t="shared" si="6"/>
        <v>122100</v>
      </c>
      <c r="I46" s="4" t="str">
        <f t="shared" si="5"/>
        <v>3. 5M to 10M</v>
      </c>
      <c r="J46" s="4">
        <v>31</v>
      </c>
      <c r="K46" s="4">
        <f t="shared" si="0"/>
        <v>26</v>
      </c>
      <c r="L46" s="6">
        <f t="shared" ca="1" si="1"/>
        <v>43302</v>
      </c>
      <c r="M46" s="4" t="str">
        <f t="shared" si="3"/>
        <v>Term</v>
      </c>
      <c r="O46" s="2"/>
      <c r="P46" s="1"/>
    </row>
    <row r="47" spans="1:16" x14ac:dyDescent="0.35">
      <c r="A47" s="4">
        <f t="shared" si="7"/>
        <v>5</v>
      </c>
      <c r="B47" s="5">
        <v>68</v>
      </c>
      <c r="C47" s="5">
        <v>93.187528097736376</v>
      </c>
      <c r="D47" s="4" t="str">
        <f t="shared" si="4"/>
        <v>Super Preferred</v>
      </c>
      <c r="E47" s="4" t="str">
        <f t="shared" si="8"/>
        <v>Graduate</v>
      </c>
      <c r="F47" s="4" t="str">
        <f t="shared" si="2"/>
        <v>Female</v>
      </c>
      <c r="G47" s="4" t="str">
        <f t="shared" si="2"/>
        <v>Smoker</v>
      </c>
      <c r="H47" s="4">
        <f t="shared" si="6"/>
        <v>122101</v>
      </c>
      <c r="I47" s="4" t="str">
        <f t="shared" si="5"/>
        <v>4. Above 10M</v>
      </c>
      <c r="J47" s="4">
        <v>41</v>
      </c>
      <c r="K47" s="4">
        <f t="shared" si="0"/>
        <v>36</v>
      </c>
      <c r="L47" s="6">
        <f t="shared" ca="1" si="1"/>
        <v>43302</v>
      </c>
      <c r="M47" s="4" t="str">
        <f t="shared" si="3"/>
        <v>Endowment</v>
      </c>
      <c r="O47" s="2"/>
      <c r="P47" s="1"/>
    </row>
    <row r="48" spans="1:16" x14ac:dyDescent="0.35">
      <c r="A48" s="4">
        <f t="shared" si="7"/>
        <v>5</v>
      </c>
      <c r="B48" s="5">
        <v>78</v>
      </c>
      <c r="C48" s="5">
        <v>282.31762022903189</v>
      </c>
      <c r="D48" s="4" t="str">
        <f t="shared" si="4"/>
        <v>Standard</v>
      </c>
      <c r="E48" s="4" t="str">
        <f t="shared" si="8"/>
        <v>Graduate</v>
      </c>
      <c r="F48" s="4" t="str">
        <f t="shared" si="2"/>
        <v>Male</v>
      </c>
      <c r="G48" s="4" t="str">
        <f t="shared" si="2"/>
        <v>Non-Smoker</v>
      </c>
      <c r="H48" s="4">
        <f t="shared" si="6"/>
        <v>122102</v>
      </c>
      <c r="I48" s="4" t="str">
        <f t="shared" si="5"/>
        <v>1. Less than 1M</v>
      </c>
      <c r="J48" s="4">
        <v>23</v>
      </c>
      <c r="K48" s="4">
        <f t="shared" si="0"/>
        <v>18</v>
      </c>
      <c r="L48" s="6">
        <f t="shared" ca="1" si="1"/>
        <v>43302</v>
      </c>
      <c r="M48" s="4" t="str">
        <f t="shared" si="3"/>
        <v>Term</v>
      </c>
      <c r="O48" s="2"/>
      <c r="P48" s="1"/>
    </row>
    <row r="49" spans="1:16" x14ac:dyDescent="0.35">
      <c r="A49" s="4">
        <f t="shared" si="7"/>
        <v>5</v>
      </c>
      <c r="B49" s="5">
        <v>34</v>
      </c>
      <c r="C49" s="5">
        <v>50.115903770707241</v>
      </c>
      <c r="D49" s="4" t="str">
        <f t="shared" si="4"/>
        <v>Preferred</v>
      </c>
      <c r="E49" s="4" t="str">
        <f t="shared" si="8"/>
        <v>Graduate</v>
      </c>
      <c r="F49" s="4" t="str">
        <f t="shared" si="2"/>
        <v>Female</v>
      </c>
      <c r="G49" s="4" t="str">
        <f t="shared" si="2"/>
        <v>Smoker</v>
      </c>
      <c r="H49" s="4">
        <f t="shared" si="6"/>
        <v>122101</v>
      </c>
      <c r="I49" s="4" t="str">
        <f t="shared" si="5"/>
        <v>2. 1M to 5M</v>
      </c>
      <c r="J49" s="4">
        <v>25</v>
      </c>
      <c r="K49" s="4">
        <f t="shared" si="0"/>
        <v>20</v>
      </c>
      <c r="L49" s="6">
        <f t="shared" ca="1" si="1"/>
        <v>43302</v>
      </c>
      <c r="M49" s="4" t="str">
        <f t="shared" si="3"/>
        <v>Endowment</v>
      </c>
      <c r="O49" s="2"/>
      <c r="P49" s="1"/>
    </row>
    <row r="50" spans="1:16" x14ac:dyDescent="0.35">
      <c r="A50" s="4">
        <f t="shared" si="7"/>
        <v>5</v>
      </c>
      <c r="B50" s="5">
        <v>39</v>
      </c>
      <c r="C50" s="5">
        <v>144.97794642902824</v>
      </c>
      <c r="D50" s="4" t="str">
        <f t="shared" si="4"/>
        <v>Super Preferred</v>
      </c>
      <c r="E50" s="4" t="str">
        <f t="shared" si="8"/>
        <v>Graduate</v>
      </c>
      <c r="F50" s="4" t="str">
        <f t="shared" si="2"/>
        <v>Male</v>
      </c>
      <c r="G50" s="4" t="str">
        <f t="shared" si="2"/>
        <v>Non-Smoker</v>
      </c>
      <c r="H50" s="4">
        <f t="shared" si="6"/>
        <v>122110</v>
      </c>
      <c r="I50" s="4" t="str">
        <f t="shared" si="5"/>
        <v>3. 5M to 10M</v>
      </c>
      <c r="J50" s="4">
        <v>34</v>
      </c>
      <c r="K50" s="4">
        <f t="shared" si="0"/>
        <v>29</v>
      </c>
      <c r="L50" s="6">
        <f t="shared" ca="1" si="1"/>
        <v>43302</v>
      </c>
      <c r="M50" s="4" t="str">
        <f t="shared" si="3"/>
        <v>Term</v>
      </c>
      <c r="O50" s="2"/>
      <c r="P50" s="1"/>
    </row>
    <row r="51" spans="1:16" x14ac:dyDescent="0.35">
      <c r="A51" s="4">
        <f t="shared" si="7"/>
        <v>5</v>
      </c>
      <c r="B51" s="5">
        <v>44</v>
      </c>
      <c r="C51" s="5">
        <v>47.688863328394227</v>
      </c>
      <c r="D51" s="4" t="str">
        <f t="shared" si="4"/>
        <v>Standard</v>
      </c>
      <c r="E51" s="4" t="str">
        <f t="shared" si="8"/>
        <v>Graduate</v>
      </c>
      <c r="F51" s="4" t="str">
        <f t="shared" si="2"/>
        <v>Female</v>
      </c>
      <c r="G51" s="4" t="str">
        <f t="shared" si="2"/>
        <v>Smoker</v>
      </c>
      <c r="H51" s="4">
        <f t="shared" si="6"/>
        <v>122005</v>
      </c>
      <c r="I51" s="4" t="str">
        <f t="shared" si="5"/>
        <v>4. Above 10M</v>
      </c>
      <c r="J51" s="4">
        <v>42</v>
      </c>
      <c r="K51" s="4">
        <f t="shared" si="0"/>
        <v>37</v>
      </c>
      <c r="L51" s="6">
        <f t="shared" ca="1" si="1"/>
        <v>43302</v>
      </c>
      <c r="M51" s="4" t="str">
        <f t="shared" si="3"/>
        <v>Endowment</v>
      </c>
      <c r="O51" s="2"/>
      <c r="P51" s="1"/>
    </row>
    <row r="52" spans="1:16" x14ac:dyDescent="0.35">
      <c r="A52" s="4">
        <f t="shared" si="7"/>
        <v>5</v>
      </c>
      <c r="B52" s="5">
        <v>95</v>
      </c>
      <c r="C52" s="5">
        <v>412.77590122510509</v>
      </c>
      <c r="D52" s="4" t="str">
        <f t="shared" si="4"/>
        <v>Preferred</v>
      </c>
      <c r="E52" s="4" t="str">
        <f t="shared" si="8"/>
        <v>Graduate</v>
      </c>
      <c r="F52" s="4" t="str">
        <f t="shared" si="2"/>
        <v>Male</v>
      </c>
      <c r="G52" s="4" t="str">
        <f t="shared" si="2"/>
        <v>Non-Smoker</v>
      </c>
      <c r="H52" s="4">
        <f t="shared" si="6"/>
        <v>122100</v>
      </c>
      <c r="I52" s="4" t="str">
        <f t="shared" si="5"/>
        <v>1. Less than 1M</v>
      </c>
      <c r="J52" s="4">
        <v>22</v>
      </c>
      <c r="K52" s="4">
        <f t="shared" si="0"/>
        <v>17</v>
      </c>
      <c r="L52" s="6">
        <f t="shared" ca="1" si="1"/>
        <v>43302</v>
      </c>
      <c r="M52" s="4" t="str">
        <f t="shared" si="3"/>
        <v>Term</v>
      </c>
      <c r="O52" s="2"/>
      <c r="P52" s="1"/>
    </row>
    <row r="53" spans="1:16" x14ac:dyDescent="0.35">
      <c r="A53" s="4">
        <f t="shared" si="7"/>
        <v>5</v>
      </c>
      <c r="B53" s="5">
        <v>19</v>
      </c>
      <c r="C53" s="5">
        <v>24.683780276109186</v>
      </c>
      <c r="D53" s="4" t="str">
        <f t="shared" si="4"/>
        <v>Super Preferred</v>
      </c>
      <c r="E53" s="4" t="str">
        <f t="shared" si="8"/>
        <v>Graduate</v>
      </c>
      <c r="F53" s="4" t="str">
        <f t="shared" si="2"/>
        <v>Female</v>
      </c>
      <c r="G53" s="4" t="str">
        <f t="shared" si="2"/>
        <v>Smoker</v>
      </c>
      <c r="H53" s="4">
        <f t="shared" si="6"/>
        <v>122101</v>
      </c>
      <c r="I53" s="4" t="str">
        <f t="shared" si="5"/>
        <v>2. 1M to 5M</v>
      </c>
      <c r="J53" s="4">
        <v>33</v>
      </c>
      <c r="K53" s="4">
        <f t="shared" si="0"/>
        <v>28</v>
      </c>
      <c r="L53" s="6">
        <f t="shared" ca="1" si="1"/>
        <v>43302</v>
      </c>
      <c r="M53" s="4" t="str">
        <f t="shared" si="3"/>
        <v>Endowment</v>
      </c>
      <c r="O53" s="2"/>
      <c r="P53" s="1"/>
    </row>
    <row r="54" spans="1:16" x14ac:dyDescent="0.35">
      <c r="A54" s="4">
        <f t="shared" si="7"/>
        <v>6</v>
      </c>
      <c r="B54" s="5">
        <v>52</v>
      </c>
      <c r="C54" s="5">
        <v>198.85927778596459</v>
      </c>
      <c r="D54" s="4" t="str">
        <f t="shared" si="4"/>
        <v>Standard</v>
      </c>
      <c r="E54" s="4" t="str">
        <f t="shared" si="8"/>
        <v>Graduate</v>
      </c>
      <c r="F54" s="4" t="str">
        <f t="shared" si="2"/>
        <v>Male</v>
      </c>
      <c r="G54" s="4" t="str">
        <f t="shared" si="2"/>
        <v>Non-Smoker</v>
      </c>
      <c r="H54" s="4">
        <f t="shared" si="6"/>
        <v>122102</v>
      </c>
      <c r="I54" s="4" t="str">
        <f t="shared" si="5"/>
        <v>3. 5M to 10M</v>
      </c>
      <c r="J54" s="4">
        <v>30</v>
      </c>
      <c r="K54" s="4">
        <f t="shared" si="0"/>
        <v>24</v>
      </c>
      <c r="L54" s="6">
        <f t="shared" ca="1" si="1"/>
        <v>42937</v>
      </c>
      <c r="M54" s="4" t="str">
        <f t="shared" si="3"/>
        <v>Term</v>
      </c>
      <c r="O54" s="2"/>
      <c r="P54" s="1"/>
    </row>
    <row r="55" spans="1:16" x14ac:dyDescent="0.35">
      <c r="A55" s="4">
        <f t="shared" si="7"/>
        <v>6</v>
      </c>
      <c r="B55" s="5">
        <v>20</v>
      </c>
      <c r="C55" s="5">
        <v>21.197533160044948</v>
      </c>
      <c r="D55" s="4" t="str">
        <f t="shared" si="4"/>
        <v>Preferred</v>
      </c>
      <c r="E55" s="4" t="str">
        <f t="shared" si="8"/>
        <v>Graduate</v>
      </c>
      <c r="F55" s="4" t="str">
        <f t="shared" si="2"/>
        <v>Female</v>
      </c>
      <c r="G55" s="4" t="str">
        <f t="shared" si="2"/>
        <v>Smoker</v>
      </c>
      <c r="H55" s="4">
        <f t="shared" si="6"/>
        <v>122101</v>
      </c>
      <c r="I55" s="4" t="str">
        <f t="shared" si="5"/>
        <v>4. Above 10M</v>
      </c>
      <c r="J55" s="4">
        <v>30</v>
      </c>
      <c r="K55" s="4">
        <f t="shared" si="0"/>
        <v>24</v>
      </c>
      <c r="L55" s="6">
        <f t="shared" ca="1" si="1"/>
        <v>42937</v>
      </c>
      <c r="M55" s="4" t="str">
        <f t="shared" si="3"/>
        <v>Endowment</v>
      </c>
      <c r="O55" s="2"/>
      <c r="P55" s="1"/>
    </row>
    <row r="56" spans="1:16" x14ac:dyDescent="0.35">
      <c r="A56" s="4">
        <f t="shared" si="7"/>
        <v>6</v>
      </c>
      <c r="B56" s="5">
        <v>44</v>
      </c>
      <c r="C56" s="5">
        <v>147.86264969820382</v>
      </c>
      <c r="D56" s="4" t="str">
        <f t="shared" si="4"/>
        <v>Super Preferred</v>
      </c>
      <c r="E56" s="4" t="str">
        <f t="shared" si="8"/>
        <v>Graduate</v>
      </c>
      <c r="F56" s="4" t="str">
        <f t="shared" si="2"/>
        <v>Male</v>
      </c>
      <c r="G56" s="4" t="str">
        <f t="shared" si="2"/>
        <v>Non-Smoker</v>
      </c>
      <c r="H56" s="4">
        <f t="shared" si="6"/>
        <v>122110</v>
      </c>
      <c r="I56" s="4" t="str">
        <f t="shared" si="5"/>
        <v>1. Less than 1M</v>
      </c>
      <c r="J56" s="4">
        <v>44</v>
      </c>
      <c r="K56" s="4">
        <f t="shared" si="0"/>
        <v>38</v>
      </c>
      <c r="L56" s="6">
        <f t="shared" ca="1" si="1"/>
        <v>42937</v>
      </c>
      <c r="M56" s="4" t="str">
        <f t="shared" si="3"/>
        <v>Term</v>
      </c>
      <c r="O56" s="2"/>
      <c r="P56" s="1"/>
    </row>
    <row r="57" spans="1:16" x14ac:dyDescent="0.35">
      <c r="A57" s="4">
        <f t="shared" si="7"/>
        <v>6</v>
      </c>
      <c r="B57" s="5">
        <v>75</v>
      </c>
      <c r="C57" s="5">
        <v>77.414519091039622</v>
      </c>
      <c r="D57" s="4" t="str">
        <f t="shared" si="4"/>
        <v>Standard</v>
      </c>
      <c r="E57" s="4" t="str">
        <f t="shared" si="8"/>
        <v>Graduate</v>
      </c>
      <c r="F57" s="4" t="str">
        <f t="shared" si="2"/>
        <v>Female</v>
      </c>
      <c r="G57" s="4" t="str">
        <f t="shared" si="2"/>
        <v>Smoker</v>
      </c>
      <c r="H57" s="4">
        <f t="shared" si="6"/>
        <v>122005</v>
      </c>
      <c r="I57" s="4" t="str">
        <f t="shared" si="5"/>
        <v>2. 1M to 5M</v>
      </c>
      <c r="J57" s="4">
        <v>35</v>
      </c>
      <c r="K57" s="4">
        <f t="shared" si="0"/>
        <v>29</v>
      </c>
      <c r="L57" s="6">
        <f t="shared" ca="1" si="1"/>
        <v>42937</v>
      </c>
      <c r="M57" s="4" t="str">
        <f t="shared" si="3"/>
        <v>Endowment</v>
      </c>
      <c r="O57" s="2"/>
      <c r="P57" s="1"/>
    </row>
    <row r="58" spans="1:16" x14ac:dyDescent="0.35">
      <c r="A58" s="4">
        <f t="shared" si="7"/>
        <v>6</v>
      </c>
      <c r="B58" s="5">
        <v>80</v>
      </c>
      <c r="C58" s="5">
        <v>382.12735332586686</v>
      </c>
      <c r="D58" s="4" t="str">
        <f t="shared" si="4"/>
        <v>Preferred</v>
      </c>
      <c r="E58" s="4" t="str">
        <f t="shared" si="8"/>
        <v>Graduate</v>
      </c>
      <c r="F58" s="4" t="str">
        <f t="shared" si="2"/>
        <v>Male</v>
      </c>
      <c r="G58" s="4" t="str">
        <f t="shared" si="2"/>
        <v>Non-Smoker</v>
      </c>
      <c r="H58" s="4">
        <f t="shared" si="6"/>
        <v>122100</v>
      </c>
      <c r="I58" s="4" t="str">
        <f t="shared" si="5"/>
        <v>3. 5M to 10M</v>
      </c>
      <c r="J58" s="4">
        <v>27</v>
      </c>
      <c r="K58" s="4">
        <f t="shared" si="0"/>
        <v>21</v>
      </c>
      <c r="L58" s="6">
        <f t="shared" ca="1" si="1"/>
        <v>42937</v>
      </c>
      <c r="M58" s="4" t="str">
        <f t="shared" si="3"/>
        <v>Term</v>
      </c>
      <c r="O58" s="2"/>
      <c r="P58" s="1"/>
    </row>
    <row r="59" spans="1:16" x14ac:dyDescent="0.35">
      <c r="A59" s="4">
        <f t="shared" si="7"/>
        <v>6</v>
      </c>
      <c r="B59" s="5">
        <v>80</v>
      </c>
      <c r="C59" s="5">
        <v>117.24676667295887</v>
      </c>
      <c r="D59" s="4" t="str">
        <f t="shared" si="4"/>
        <v>Super Preferred</v>
      </c>
      <c r="E59" s="4" t="str">
        <f t="shared" si="8"/>
        <v>Graduate</v>
      </c>
      <c r="F59" s="4" t="str">
        <f t="shared" si="2"/>
        <v>Female</v>
      </c>
      <c r="G59" s="4" t="str">
        <f t="shared" si="2"/>
        <v>Smoker</v>
      </c>
      <c r="H59" s="4">
        <f t="shared" si="6"/>
        <v>122101</v>
      </c>
      <c r="I59" s="4" t="str">
        <f t="shared" si="5"/>
        <v>4. Above 10M</v>
      </c>
      <c r="J59" s="4">
        <v>29</v>
      </c>
      <c r="K59" s="4">
        <f t="shared" si="0"/>
        <v>23</v>
      </c>
      <c r="L59" s="6">
        <f t="shared" ca="1" si="1"/>
        <v>42937</v>
      </c>
      <c r="M59" s="4" t="str">
        <f t="shared" si="3"/>
        <v>Endowment</v>
      </c>
      <c r="O59" s="2"/>
      <c r="P59" s="1"/>
    </row>
    <row r="60" spans="1:16" x14ac:dyDescent="0.35">
      <c r="A60" s="4">
        <f t="shared" si="7"/>
        <v>6</v>
      </c>
      <c r="B60" s="5">
        <v>25</v>
      </c>
      <c r="C60" s="5">
        <v>113.66909657449889</v>
      </c>
      <c r="D60" s="4" t="str">
        <f t="shared" si="4"/>
        <v>Standard</v>
      </c>
      <c r="E60" s="4" t="str">
        <f t="shared" si="8"/>
        <v>Graduate</v>
      </c>
      <c r="F60" s="4" t="str">
        <f t="shared" si="2"/>
        <v>Male</v>
      </c>
      <c r="G60" s="4" t="str">
        <f t="shared" si="2"/>
        <v>Non-Smoker</v>
      </c>
      <c r="H60" s="4">
        <f t="shared" si="6"/>
        <v>122102</v>
      </c>
      <c r="I60" s="4" t="str">
        <f t="shared" si="5"/>
        <v>1. Less than 1M</v>
      </c>
      <c r="J60" s="4">
        <v>48</v>
      </c>
      <c r="K60" s="4">
        <f t="shared" si="0"/>
        <v>42</v>
      </c>
      <c r="L60" s="6">
        <f t="shared" ca="1" si="1"/>
        <v>42937</v>
      </c>
      <c r="M60" s="4" t="str">
        <f t="shared" si="3"/>
        <v>Term</v>
      </c>
      <c r="O60" s="2"/>
      <c r="P60" s="1"/>
    </row>
    <row r="61" spans="1:16" x14ac:dyDescent="0.35">
      <c r="A61" s="4">
        <f t="shared" si="7"/>
        <v>6</v>
      </c>
      <c r="B61" s="5">
        <v>32</v>
      </c>
      <c r="C61" s="5">
        <v>36.462967015175963</v>
      </c>
      <c r="D61" s="4" t="str">
        <f t="shared" si="4"/>
        <v>Preferred</v>
      </c>
      <c r="E61" s="4" t="str">
        <f t="shared" si="8"/>
        <v>Graduate</v>
      </c>
      <c r="F61" s="4" t="str">
        <f t="shared" si="2"/>
        <v>Female</v>
      </c>
      <c r="G61" s="4" t="str">
        <f t="shared" si="2"/>
        <v>Smoker</v>
      </c>
      <c r="H61" s="4">
        <f t="shared" si="6"/>
        <v>122101</v>
      </c>
      <c r="I61" s="4" t="str">
        <f t="shared" si="5"/>
        <v>2. 1M to 5M</v>
      </c>
      <c r="J61" s="4">
        <v>44</v>
      </c>
      <c r="K61" s="4">
        <f t="shared" si="0"/>
        <v>38</v>
      </c>
      <c r="L61" s="6">
        <f t="shared" ca="1" si="1"/>
        <v>42937</v>
      </c>
      <c r="M61" s="4" t="str">
        <f t="shared" si="3"/>
        <v>Endowment</v>
      </c>
      <c r="O61" s="2"/>
      <c r="P61" s="1"/>
    </row>
    <row r="62" spans="1:16" x14ac:dyDescent="0.35">
      <c r="A62" s="4">
        <f t="shared" si="7"/>
        <v>6</v>
      </c>
      <c r="B62" s="5">
        <v>21</v>
      </c>
      <c r="C62" s="5">
        <v>83.013713800846659</v>
      </c>
      <c r="D62" s="4" t="str">
        <f t="shared" si="4"/>
        <v>Super Preferred</v>
      </c>
      <c r="E62" s="4" t="str">
        <f t="shared" si="8"/>
        <v>Graduate</v>
      </c>
      <c r="F62" s="4" t="str">
        <f t="shared" si="2"/>
        <v>Male</v>
      </c>
      <c r="G62" s="4" t="str">
        <f t="shared" si="2"/>
        <v>Non-Smoker</v>
      </c>
      <c r="H62" s="4">
        <f t="shared" si="6"/>
        <v>122110</v>
      </c>
      <c r="I62" s="4" t="str">
        <f t="shared" si="5"/>
        <v>3. 5M to 10M</v>
      </c>
      <c r="J62" s="4">
        <v>47</v>
      </c>
      <c r="K62" s="4">
        <f t="shared" si="0"/>
        <v>41</v>
      </c>
      <c r="L62" s="6">
        <f t="shared" ca="1" si="1"/>
        <v>42937</v>
      </c>
      <c r="M62" s="4" t="str">
        <f t="shared" si="3"/>
        <v>Term</v>
      </c>
      <c r="O62" s="2"/>
      <c r="P62" s="1"/>
    </row>
    <row r="63" spans="1:16" x14ac:dyDescent="0.35">
      <c r="A63" s="4">
        <f t="shared" si="7"/>
        <v>6</v>
      </c>
      <c r="B63" s="5">
        <v>96</v>
      </c>
      <c r="C63" s="5">
        <v>131.90948075679381</v>
      </c>
      <c r="D63" s="4" t="str">
        <f t="shared" si="4"/>
        <v>Standard</v>
      </c>
      <c r="E63" s="4" t="str">
        <f t="shared" si="8"/>
        <v>Graduate</v>
      </c>
      <c r="F63" s="4" t="str">
        <f t="shared" si="2"/>
        <v>Female</v>
      </c>
      <c r="G63" s="4" t="str">
        <f t="shared" si="2"/>
        <v>Smoker</v>
      </c>
      <c r="H63" s="4">
        <f t="shared" si="6"/>
        <v>122005</v>
      </c>
      <c r="I63" s="4" t="str">
        <f t="shared" si="5"/>
        <v>4. Above 10M</v>
      </c>
      <c r="J63" s="4">
        <v>47</v>
      </c>
      <c r="K63" s="4">
        <f t="shared" si="0"/>
        <v>41</v>
      </c>
      <c r="L63" s="6">
        <f t="shared" ca="1" si="1"/>
        <v>42937</v>
      </c>
      <c r="M63" s="4" t="str">
        <f t="shared" si="3"/>
        <v>Endowment</v>
      </c>
      <c r="O63" s="2"/>
      <c r="P63" s="1"/>
    </row>
    <row r="64" spans="1:16" x14ac:dyDescent="0.35">
      <c r="A64" s="4">
        <f t="shared" si="7"/>
        <v>7</v>
      </c>
      <c r="B64" s="5">
        <v>65</v>
      </c>
      <c r="C64" s="5">
        <v>301.53660257318347</v>
      </c>
      <c r="D64" s="4" t="str">
        <f t="shared" si="4"/>
        <v>Preferred</v>
      </c>
      <c r="E64" s="4" t="str">
        <f t="shared" si="8"/>
        <v>Under-Graduate</v>
      </c>
      <c r="F64" s="4" t="str">
        <f t="shared" si="2"/>
        <v>Male</v>
      </c>
      <c r="G64" s="4" t="str">
        <f t="shared" si="2"/>
        <v>Non-Smoker</v>
      </c>
      <c r="H64" s="4">
        <f t="shared" si="6"/>
        <v>122100</v>
      </c>
      <c r="I64" s="4" t="str">
        <f t="shared" si="5"/>
        <v>1. Less than 1M</v>
      </c>
      <c r="J64" s="4">
        <v>35</v>
      </c>
      <c r="K64" s="4">
        <f t="shared" si="0"/>
        <v>28</v>
      </c>
      <c r="L64" s="6">
        <f t="shared" ca="1" si="1"/>
        <v>42572</v>
      </c>
      <c r="M64" s="4" t="str">
        <f t="shared" si="3"/>
        <v>Term</v>
      </c>
      <c r="O64" s="2"/>
      <c r="P64" s="1"/>
    </row>
    <row r="65" spans="1:16" x14ac:dyDescent="0.35">
      <c r="A65" s="4">
        <f t="shared" si="7"/>
        <v>7</v>
      </c>
      <c r="B65" s="5">
        <v>11</v>
      </c>
      <c r="C65" s="5">
        <v>15.384252208518324</v>
      </c>
      <c r="D65" s="4" t="str">
        <f t="shared" si="4"/>
        <v>Super Preferred</v>
      </c>
      <c r="E65" s="4" t="str">
        <f t="shared" si="8"/>
        <v>Under-Graduate</v>
      </c>
      <c r="F65" s="4" t="str">
        <f t="shared" si="2"/>
        <v>Female</v>
      </c>
      <c r="G65" s="4" t="str">
        <f t="shared" si="2"/>
        <v>Smoker</v>
      </c>
      <c r="H65" s="4">
        <f t="shared" si="6"/>
        <v>122101</v>
      </c>
      <c r="I65" s="4" t="str">
        <f t="shared" si="5"/>
        <v>2. 1M to 5M</v>
      </c>
      <c r="J65" s="4">
        <v>45</v>
      </c>
      <c r="K65" s="4">
        <f t="shared" si="0"/>
        <v>38</v>
      </c>
      <c r="L65" s="6">
        <f t="shared" ca="1" si="1"/>
        <v>42572</v>
      </c>
      <c r="M65" s="4" t="str">
        <f t="shared" si="3"/>
        <v>Endowment</v>
      </c>
      <c r="O65" s="2"/>
      <c r="P65" s="1"/>
    </row>
    <row r="66" spans="1:16" x14ac:dyDescent="0.35">
      <c r="A66" s="4">
        <f t="shared" si="7"/>
        <v>7</v>
      </c>
      <c r="B66" s="5">
        <v>24</v>
      </c>
      <c r="C66" s="5">
        <v>97.083812925512902</v>
      </c>
      <c r="D66" s="4" t="str">
        <f t="shared" si="4"/>
        <v>Standard</v>
      </c>
      <c r="E66" s="4" t="str">
        <f t="shared" si="8"/>
        <v>Under-Graduate</v>
      </c>
      <c r="F66" s="4" t="str">
        <f t="shared" si="2"/>
        <v>Male</v>
      </c>
      <c r="G66" s="4" t="str">
        <f t="shared" si="2"/>
        <v>Non-Smoker</v>
      </c>
      <c r="H66" s="4">
        <f t="shared" si="6"/>
        <v>122102</v>
      </c>
      <c r="I66" s="4" t="str">
        <f t="shared" si="5"/>
        <v>3. 5M to 10M</v>
      </c>
      <c r="J66" s="4">
        <v>27</v>
      </c>
      <c r="K66" s="4">
        <f t="shared" si="0"/>
        <v>20</v>
      </c>
      <c r="L66" s="6">
        <f t="shared" ca="1" si="1"/>
        <v>42572</v>
      </c>
      <c r="M66" s="4" t="str">
        <f t="shared" si="3"/>
        <v>Term</v>
      </c>
      <c r="O66" s="2"/>
      <c r="P66" s="1"/>
    </row>
    <row r="67" spans="1:16" x14ac:dyDescent="0.35">
      <c r="A67" s="4">
        <f t="shared" si="7"/>
        <v>7</v>
      </c>
      <c r="B67" s="5">
        <v>47</v>
      </c>
      <c r="C67" s="5">
        <v>67.99364590186704</v>
      </c>
      <c r="D67" s="4" t="str">
        <f t="shared" si="4"/>
        <v>Preferred</v>
      </c>
      <c r="E67" s="4" t="str">
        <f t="shared" si="8"/>
        <v>Under-Graduate</v>
      </c>
      <c r="F67" s="4" t="str">
        <f t="shared" si="2"/>
        <v>Female</v>
      </c>
      <c r="G67" s="4" t="str">
        <f t="shared" si="2"/>
        <v>Smoker</v>
      </c>
      <c r="H67" s="4">
        <f t="shared" si="6"/>
        <v>122101</v>
      </c>
      <c r="I67" s="4" t="str">
        <f t="shared" si="5"/>
        <v>4. Above 10M</v>
      </c>
      <c r="J67" s="4">
        <v>48</v>
      </c>
      <c r="K67" s="4">
        <f t="shared" si="0"/>
        <v>41</v>
      </c>
      <c r="L67" s="6">
        <f t="shared" ca="1" si="1"/>
        <v>42572</v>
      </c>
      <c r="M67" s="4" t="str">
        <f t="shared" si="3"/>
        <v>Endowment</v>
      </c>
      <c r="O67" s="2"/>
      <c r="P67" s="1"/>
    </row>
    <row r="68" spans="1:16" x14ac:dyDescent="0.35">
      <c r="A68" s="4">
        <f t="shared" si="7"/>
        <v>7</v>
      </c>
      <c r="B68" s="5">
        <v>14</v>
      </c>
      <c r="C68" s="5">
        <v>49.497727824508537</v>
      </c>
      <c r="D68" s="4" t="str">
        <f t="shared" si="4"/>
        <v>Super Preferred</v>
      </c>
      <c r="E68" s="4" t="str">
        <f t="shared" si="8"/>
        <v>Under-Graduate</v>
      </c>
      <c r="F68" s="4" t="str">
        <f t="shared" si="2"/>
        <v>Male</v>
      </c>
      <c r="G68" s="4" t="str">
        <f t="shared" si="2"/>
        <v>Non-Smoker</v>
      </c>
      <c r="H68" s="4">
        <f t="shared" si="6"/>
        <v>122110</v>
      </c>
      <c r="I68" s="4" t="str">
        <f t="shared" si="5"/>
        <v>1. Less than 1M</v>
      </c>
      <c r="J68" s="4">
        <v>42</v>
      </c>
      <c r="K68" s="4">
        <f t="shared" si="0"/>
        <v>35</v>
      </c>
      <c r="L68" s="6">
        <f t="shared" ca="1" si="1"/>
        <v>42572</v>
      </c>
      <c r="M68" s="4" t="str">
        <f t="shared" si="3"/>
        <v>Term</v>
      </c>
      <c r="O68" s="2"/>
      <c r="P68" s="1"/>
    </row>
    <row r="69" spans="1:16" x14ac:dyDescent="0.35">
      <c r="A69" s="4">
        <f t="shared" si="7"/>
        <v>7</v>
      </c>
      <c r="B69" s="5">
        <v>69</v>
      </c>
      <c r="C69" s="5">
        <v>130.72650303172571</v>
      </c>
      <c r="D69" s="4" t="str">
        <f t="shared" si="4"/>
        <v>Standard</v>
      </c>
      <c r="E69" s="4" t="str">
        <f t="shared" si="8"/>
        <v>Under-Graduate</v>
      </c>
      <c r="F69" s="4" t="str">
        <f t="shared" si="2"/>
        <v>Female</v>
      </c>
      <c r="G69" s="4" t="str">
        <f t="shared" si="2"/>
        <v>Smoker</v>
      </c>
      <c r="H69" s="4">
        <f t="shared" si="6"/>
        <v>122005</v>
      </c>
      <c r="I69" s="4" t="str">
        <f t="shared" si="5"/>
        <v>2. 1M to 5M</v>
      </c>
      <c r="J69" s="4">
        <v>25</v>
      </c>
      <c r="K69" s="4">
        <f t="shared" ref="K69:K128" si="9">J69-A69</f>
        <v>18</v>
      </c>
      <c r="L69" s="6">
        <f t="shared" ref="L69:L128" ca="1" si="10">EDATE(TODAY(),-A69*12)</f>
        <v>42572</v>
      </c>
      <c r="M69" s="4" t="str">
        <f t="shared" si="3"/>
        <v>Endowment</v>
      </c>
      <c r="O69" s="2"/>
      <c r="P69" s="1"/>
    </row>
    <row r="70" spans="1:16" x14ac:dyDescent="0.35">
      <c r="A70" s="4">
        <f t="shared" si="7"/>
        <v>7</v>
      </c>
      <c r="B70" s="5">
        <v>44</v>
      </c>
      <c r="C70" s="5">
        <v>152.86431732104887</v>
      </c>
      <c r="D70" s="4" t="str">
        <f t="shared" si="4"/>
        <v>Preferred</v>
      </c>
      <c r="E70" s="4" t="str">
        <f t="shared" si="8"/>
        <v>Under-Graduate</v>
      </c>
      <c r="F70" s="4" t="str">
        <f t="shared" si="2"/>
        <v>Male</v>
      </c>
      <c r="G70" s="4" t="str">
        <f t="shared" si="2"/>
        <v>Non-Smoker</v>
      </c>
      <c r="H70" s="4">
        <f t="shared" si="6"/>
        <v>122100</v>
      </c>
      <c r="I70" s="4" t="str">
        <f t="shared" si="5"/>
        <v>3. 5M to 10M</v>
      </c>
      <c r="J70" s="4">
        <v>36</v>
      </c>
      <c r="K70" s="4">
        <f t="shared" si="9"/>
        <v>29</v>
      </c>
      <c r="L70" s="6">
        <f t="shared" ca="1" si="10"/>
        <v>42572</v>
      </c>
      <c r="M70" s="4" t="str">
        <f t="shared" si="3"/>
        <v>Term</v>
      </c>
      <c r="O70" s="2"/>
      <c r="P70" s="1"/>
    </row>
    <row r="71" spans="1:16" x14ac:dyDescent="0.35">
      <c r="A71" s="4">
        <f t="shared" si="7"/>
        <v>7</v>
      </c>
      <c r="B71" s="5">
        <v>59</v>
      </c>
      <c r="C71" s="5">
        <v>117.7551767443378</v>
      </c>
      <c r="D71" s="4" t="str">
        <f t="shared" si="4"/>
        <v>Super Preferred</v>
      </c>
      <c r="E71" s="4" t="str">
        <f t="shared" si="8"/>
        <v>Under-Graduate</v>
      </c>
      <c r="F71" s="4" t="str">
        <f t="shared" ref="F71:G128" si="11">F69</f>
        <v>Female</v>
      </c>
      <c r="G71" s="4" t="str">
        <f t="shared" si="11"/>
        <v>Smoker</v>
      </c>
      <c r="H71" s="4">
        <f t="shared" si="6"/>
        <v>122101</v>
      </c>
      <c r="I71" s="4" t="str">
        <f t="shared" si="5"/>
        <v>4. Above 10M</v>
      </c>
      <c r="J71" s="4">
        <v>36</v>
      </c>
      <c r="K71" s="4">
        <f t="shared" si="9"/>
        <v>29</v>
      </c>
      <c r="L71" s="6">
        <f t="shared" ca="1" si="10"/>
        <v>42572</v>
      </c>
      <c r="M71" s="4" t="str">
        <f t="shared" ref="M71:M128" si="12">M69</f>
        <v>Endowment</v>
      </c>
      <c r="O71" s="2"/>
      <c r="P71" s="1"/>
    </row>
    <row r="72" spans="1:16" x14ac:dyDescent="0.35">
      <c r="A72" s="4">
        <f t="shared" si="7"/>
        <v>7</v>
      </c>
      <c r="B72" s="5">
        <v>80</v>
      </c>
      <c r="C72" s="5">
        <v>362.79186157419542</v>
      </c>
      <c r="D72" s="4" t="str">
        <f t="shared" ref="D72:D128" si="13">D69</f>
        <v>Standard</v>
      </c>
      <c r="E72" s="4" t="str">
        <f t="shared" si="8"/>
        <v>Under-Graduate</v>
      </c>
      <c r="F72" s="4" t="str">
        <f t="shared" si="11"/>
        <v>Male</v>
      </c>
      <c r="G72" s="4" t="str">
        <f t="shared" si="11"/>
        <v>Non-Smoker</v>
      </c>
      <c r="H72" s="4">
        <f t="shared" si="6"/>
        <v>122102</v>
      </c>
      <c r="I72" s="4" t="str">
        <f t="shared" si="5"/>
        <v>1. Less than 1M</v>
      </c>
      <c r="J72" s="4">
        <v>25</v>
      </c>
      <c r="K72" s="4">
        <f t="shared" si="9"/>
        <v>18</v>
      </c>
      <c r="L72" s="6">
        <f t="shared" ca="1" si="10"/>
        <v>42572</v>
      </c>
      <c r="M72" s="4" t="str">
        <f t="shared" si="12"/>
        <v>Term</v>
      </c>
      <c r="O72" s="2"/>
      <c r="P72" s="1"/>
    </row>
    <row r="73" spans="1:16" x14ac:dyDescent="0.35">
      <c r="A73" s="4">
        <f t="shared" si="7"/>
        <v>7</v>
      </c>
      <c r="B73" s="5">
        <v>79</v>
      </c>
      <c r="C73" s="5">
        <v>84.404013468447047</v>
      </c>
      <c r="D73" s="4" t="str">
        <f t="shared" si="13"/>
        <v>Preferred</v>
      </c>
      <c r="E73" s="4" t="str">
        <f t="shared" si="8"/>
        <v>Under-Graduate</v>
      </c>
      <c r="F73" s="4" t="str">
        <f t="shared" si="11"/>
        <v>Female</v>
      </c>
      <c r="G73" s="4" t="str">
        <f t="shared" si="11"/>
        <v>Smoker</v>
      </c>
      <c r="H73" s="4">
        <f t="shared" si="6"/>
        <v>122101</v>
      </c>
      <c r="I73" s="4" t="str">
        <f t="shared" ref="I73:I128" si="14">I69</f>
        <v>2. 1M to 5M</v>
      </c>
      <c r="J73" s="4">
        <v>26</v>
      </c>
      <c r="K73" s="4">
        <f t="shared" si="9"/>
        <v>19</v>
      </c>
      <c r="L73" s="6">
        <f t="shared" ca="1" si="10"/>
        <v>42572</v>
      </c>
      <c r="M73" s="4" t="str">
        <f t="shared" si="12"/>
        <v>Endowment</v>
      </c>
      <c r="O73" s="2"/>
      <c r="P73" s="1"/>
    </row>
    <row r="74" spans="1:16" x14ac:dyDescent="0.35">
      <c r="A74" s="4">
        <f t="shared" si="7"/>
        <v>8</v>
      </c>
      <c r="B74" s="5">
        <v>15</v>
      </c>
      <c r="C74" s="5">
        <v>61.294995773822286</v>
      </c>
      <c r="D74" s="4" t="str">
        <f t="shared" si="13"/>
        <v>Super Preferred</v>
      </c>
      <c r="E74" s="4" t="str">
        <f t="shared" si="8"/>
        <v>Under-Graduate</v>
      </c>
      <c r="F74" s="4" t="str">
        <f t="shared" si="11"/>
        <v>Male</v>
      </c>
      <c r="G74" s="4" t="str">
        <f t="shared" si="11"/>
        <v>Non-Smoker</v>
      </c>
      <c r="H74" s="4">
        <f t="shared" si="6"/>
        <v>122110</v>
      </c>
      <c r="I74" s="4" t="str">
        <f t="shared" si="14"/>
        <v>3. 5M to 10M</v>
      </c>
      <c r="J74" s="4">
        <v>37</v>
      </c>
      <c r="K74" s="4">
        <f t="shared" si="9"/>
        <v>29</v>
      </c>
      <c r="L74" s="6">
        <f t="shared" ca="1" si="10"/>
        <v>42206</v>
      </c>
      <c r="M74" s="4" t="str">
        <f t="shared" si="12"/>
        <v>Term</v>
      </c>
      <c r="O74" s="2"/>
      <c r="P74" s="1"/>
    </row>
    <row r="75" spans="1:16" x14ac:dyDescent="0.35">
      <c r="A75" s="4">
        <f t="shared" si="7"/>
        <v>8</v>
      </c>
      <c r="B75" s="5">
        <v>51</v>
      </c>
      <c r="C75" s="5">
        <v>75.529508127399694</v>
      </c>
      <c r="D75" s="4" t="str">
        <f t="shared" si="13"/>
        <v>Standard</v>
      </c>
      <c r="E75" s="4" t="str">
        <f t="shared" si="8"/>
        <v>Under-Graduate</v>
      </c>
      <c r="F75" s="4" t="str">
        <f t="shared" si="11"/>
        <v>Female</v>
      </c>
      <c r="G75" s="4" t="str">
        <f t="shared" si="11"/>
        <v>Smoker</v>
      </c>
      <c r="H75" s="4">
        <f t="shared" ref="H75:H128" si="15">H69</f>
        <v>122005</v>
      </c>
      <c r="I75" s="4" t="str">
        <f t="shared" si="14"/>
        <v>4. Above 10M</v>
      </c>
      <c r="J75" s="4">
        <v>35</v>
      </c>
      <c r="K75" s="4">
        <f t="shared" si="9"/>
        <v>27</v>
      </c>
      <c r="L75" s="6">
        <f t="shared" ca="1" si="10"/>
        <v>42206</v>
      </c>
      <c r="M75" s="4" t="str">
        <f t="shared" si="12"/>
        <v>Endowment</v>
      </c>
      <c r="O75" s="2"/>
      <c r="P75" s="1"/>
    </row>
    <row r="76" spans="1:16" x14ac:dyDescent="0.35">
      <c r="A76" s="4">
        <f t="shared" si="7"/>
        <v>8</v>
      </c>
      <c r="B76" s="5">
        <v>47</v>
      </c>
      <c r="C76" s="5">
        <v>166.68725114113712</v>
      </c>
      <c r="D76" s="4" t="str">
        <f t="shared" si="13"/>
        <v>Preferred</v>
      </c>
      <c r="E76" s="4" t="str">
        <f t="shared" si="8"/>
        <v>Under-Graduate</v>
      </c>
      <c r="F76" s="4" t="str">
        <f t="shared" si="11"/>
        <v>Male</v>
      </c>
      <c r="G76" s="4" t="str">
        <f t="shared" si="11"/>
        <v>Non-Smoker</v>
      </c>
      <c r="H76" s="4">
        <f t="shared" si="15"/>
        <v>122100</v>
      </c>
      <c r="I76" s="4" t="str">
        <f t="shared" si="14"/>
        <v>1. Less than 1M</v>
      </c>
      <c r="J76" s="4">
        <v>38</v>
      </c>
      <c r="K76" s="4">
        <f t="shared" si="9"/>
        <v>30</v>
      </c>
      <c r="L76" s="6">
        <f t="shared" ca="1" si="10"/>
        <v>42206</v>
      </c>
      <c r="M76" s="4" t="str">
        <f t="shared" si="12"/>
        <v>Term</v>
      </c>
      <c r="O76" s="2"/>
      <c r="P76" s="1"/>
    </row>
    <row r="77" spans="1:16" x14ac:dyDescent="0.35">
      <c r="A77" s="4">
        <f t="shared" si="7"/>
        <v>8</v>
      </c>
      <c r="B77" s="5">
        <v>34</v>
      </c>
      <c r="C77" s="5">
        <v>39.638068156404849</v>
      </c>
      <c r="D77" s="4" t="str">
        <f t="shared" si="13"/>
        <v>Super Preferred</v>
      </c>
      <c r="E77" s="4" t="str">
        <f t="shared" si="8"/>
        <v>Under-Graduate</v>
      </c>
      <c r="F77" s="4" t="str">
        <f t="shared" si="11"/>
        <v>Female</v>
      </c>
      <c r="G77" s="4" t="str">
        <f t="shared" si="11"/>
        <v>Smoker</v>
      </c>
      <c r="H77" s="4">
        <f t="shared" si="15"/>
        <v>122101</v>
      </c>
      <c r="I77" s="4" t="str">
        <f t="shared" si="14"/>
        <v>2. 1M to 5M</v>
      </c>
      <c r="J77" s="4">
        <v>48</v>
      </c>
      <c r="K77" s="4">
        <f t="shared" si="9"/>
        <v>40</v>
      </c>
      <c r="L77" s="6">
        <f t="shared" ca="1" si="10"/>
        <v>42206</v>
      </c>
      <c r="M77" s="4" t="str">
        <f t="shared" si="12"/>
        <v>Endowment</v>
      </c>
      <c r="O77" s="2"/>
      <c r="P77" s="1"/>
    </row>
    <row r="78" spans="1:16" x14ac:dyDescent="0.35">
      <c r="A78" s="4">
        <f t="shared" si="7"/>
        <v>8</v>
      </c>
      <c r="B78" s="5">
        <v>84</v>
      </c>
      <c r="C78" s="5">
        <v>408.07747898553396</v>
      </c>
      <c r="D78" s="4" t="str">
        <f t="shared" si="13"/>
        <v>Standard</v>
      </c>
      <c r="E78" s="4" t="str">
        <f t="shared" si="8"/>
        <v>Under-Graduate</v>
      </c>
      <c r="F78" s="4" t="str">
        <f t="shared" si="11"/>
        <v>Male</v>
      </c>
      <c r="G78" s="4" t="str">
        <f t="shared" si="11"/>
        <v>Non-Smoker</v>
      </c>
      <c r="H78" s="4">
        <f t="shared" si="15"/>
        <v>122102</v>
      </c>
      <c r="I78" s="4" t="str">
        <f t="shared" si="14"/>
        <v>3. 5M to 10M</v>
      </c>
      <c r="J78" s="4">
        <v>31</v>
      </c>
      <c r="K78" s="4">
        <f t="shared" si="9"/>
        <v>23</v>
      </c>
      <c r="L78" s="6">
        <f t="shared" ca="1" si="10"/>
        <v>42206</v>
      </c>
      <c r="M78" s="4" t="str">
        <f t="shared" si="12"/>
        <v>Term</v>
      </c>
      <c r="O78" s="2"/>
      <c r="P78" s="1"/>
    </row>
    <row r="79" spans="1:16" x14ac:dyDescent="0.35">
      <c r="A79" s="4">
        <f t="shared" ref="A79:A128" si="16">A69+1</f>
        <v>8</v>
      </c>
      <c r="B79" s="5">
        <v>63</v>
      </c>
      <c r="C79" s="5">
        <v>119.04292829352363</v>
      </c>
      <c r="D79" s="4" t="str">
        <f t="shared" si="13"/>
        <v>Preferred</v>
      </c>
      <c r="E79" s="4" t="str">
        <f t="shared" si="8"/>
        <v>Under-Graduate</v>
      </c>
      <c r="F79" s="4" t="str">
        <f t="shared" si="11"/>
        <v>Female</v>
      </c>
      <c r="G79" s="4" t="str">
        <f t="shared" si="11"/>
        <v>Smoker</v>
      </c>
      <c r="H79" s="4">
        <f t="shared" si="15"/>
        <v>122101</v>
      </c>
      <c r="I79" s="4" t="str">
        <f t="shared" si="14"/>
        <v>4. Above 10M</v>
      </c>
      <c r="J79" s="4">
        <v>25</v>
      </c>
      <c r="K79" s="4">
        <f t="shared" si="9"/>
        <v>17</v>
      </c>
      <c r="L79" s="6">
        <f t="shared" ca="1" si="10"/>
        <v>42206</v>
      </c>
      <c r="M79" s="4" t="str">
        <f t="shared" si="12"/>
        <v>Endowment</v>
      </c>
      <c r="O79" s="2"/>
      <c r="P79" s="1"/>
    </row>
    <row r="80" spans="1:16" x14ac:dyDescent="0.35">
      <c r="A80" s="4">
        <f t="shared" si="16"/>
        <v>8</v>
      </c>
      <c r="B80" s="5">
        <v>76</v>
      </c>
      <c r="C80" s="5">
        <v>312.06479576654931</v>
      </c>
      <c r="D80" s="4" t="str">
        <f t="shared" si="13"/>
        <v>Super Preferred</v>
      </c>
      <c r="E80" s="4" t="str">
        <f t="shared" si="8"/>
        <v>Under-Graduate</v>
      </c>
      <c r="F80" s="4" t="str">
        <f t="shared" si="11"/>
        <v>Male</v>
      </c>
      <c r="G80" s="4" t="str">
        <f t="shared" si="11"/>
        <v>Non-Smoker</v>
      </c>
      <c r="H80" s="4">
        <f t="shared" si="15"/>
        <v>122110</v>
      </c>
      <c r="I80" s="4" t="str">
        <f t="shared" si="14"/>
        <v>1. Less than 1M</v>
      </c>
      <c r="J80" s="4">
        <v>33</v>
      </c>
      <c r="K80" s="4">
        <f t="shared" si="9"/>
        <v>25</v>
      </c>
      <c r="L80" s="6">
        <f t="shared" ca="1" si="10"/>
        <v>42206</v>
      </c>
      <c r="M80" s="4" t="str">
        <f t="shared" si="12"/>
        <v>Term</v>
      </c>
      <c r="O80" s="2"/>
      <c r="P80" s="1"/>
    </row>
    <row r="81" spans="1:16" x14ac:dyDescent="0.35">
      <c r="A81" s="4">
        <f t="shared" si="16"/>
        <v>8</v>
      </c>
      <c r="B81" s="5">
        <v>23</v>
      </c>
      <c r="C81" s="5">
        <v>31.328486831166128</v>
      </c>
      <c r="D81" s="4" t="str">
        <f t="shared" si="13"/>
        <v>Standard</v>
      </c>
      <c r="E81" s="4" t="str">
        <f t="shared" si="8"/>
        <v>Under-Graduate</v>
      </c>
      <c r="F81" s="4" t="str">
        <f t="shared" si="11"/>
        <v>Female</v>
      </c>
      <c r="G81" s="4" t="str">
        <f t="shared" si="11"/>
        <v>Smoker</v>
      </c>
      <c r="H81" s="4">
        <f t="shared" si="15"/>
        <v>122005</v>
      </c>
      <c r="I81" s="4" t="str">
        <f t="shared" si="14"/>
        <v>2. 1M to 5M</v>
      </c>
      <c r="J81" s="4">
        <v>48</v>
      </c>
      <c r="K81" s="4">
        <f t="shared" si="9"/>
        <v>40</v>
      </c>
      <c r="L81" s="6">
        <f t="shared" ca="1" si="10"/>
        <v>42206</v>
      </c>
      <c r="M81" s="4" t="str">
        <f t="shared" si="12"/>
        <v>Endowment</v>
      </c>
      <c r="O81" s="2"/>
      <c r="P81" s="1"/>
    </row>
    <row r="82" spans="1:16" x14ac:dyDescent="0.35">
      <c r="A82" s="4">
        <f t="shared" si="16"/>
        <v>8</v>
      </c>
      <c r="B82" s="5">
        <v>75</v>
      </c>
      <c r="C82" s="5">
        <v>310.73717061180082</v>
      </c>
      <c r="D82" s="4" t="str">
        <f t="shared" si="13"/>
        <v>Preferred</v>
      </c>
      <c r="E82" s="4" t="str">
        <f t="shared" si="8"/>
        <v>Under-Graduate</v>
      </c>
      <c r="F82" s="4" t="str">
        <f t="shared" si="11"/>
        <v>Male</v>
      </c>
      <c r="G82" s="4" t="str">
        <f t="shared" si="11"/>
        <v>Non-Smoker</v>
      </c>
      <c r="H82" s="4">
        <f t="shared" si="15"/>
        <v>122100</v>
      </c>
      <c r="I82" s="4" t="str">
        <f t="shared" si="14"/>
        <v>3. 5M to 10M</v>
      </c>
      <c r="J82" s="4">
        <v>23</v>
      </c>
      <c r="K82" s="4">
        <f t="shared" si="9"/>
        <v>15</v>
      </c>
      <c r="L82" s="6">
        <f t="shared" ca="1" si="10"/>
        <v>42206</v>
      </c>
      <c r="M82" s="4" t="str">
        <f t="shared" si="12"/>
        <v>Term</v>
      </c>
      <c r="O82" s="2"/>
      <c r="P82" s="1"/>
    </row>
    <row r="83" spans="1:16" x14ac:dyDescent="0.35">
      <c r="A83" s="4">
        <f t="shared" si="16"/>
        <v>8</v>
      </c>
      <c r="B83" s="5">
        <v>31</v>
      </c>
      <c r="C83" s="5">
        <v>58.734082740562393</v>
      </c>
      <c r="D83" s="4" t="str">
        <f t="shared" si="13"/>
        <v>Super Preferred</v>
      </c>
      <c r="E83" s="4" t="str">
        <f t="shared" si="8"/>
        <v>Under-Graduate</v>
      </c>
      <c r="F83" s="4" t="str">
        <f t="shared" si="11"/>
        <v>Female</v>
      </c>
      <c r="G83" s="4" t="str">
        <f t="shared" si="11"/>
        <v>Smoker</v>
      </c>
      <c r="H83" s="4">
        <f t="shared" si="15"/>
        <v>122101</v>
      </c>
      <c r="I83" s="4" t="str">
        <f t="shared" si="14"/>
        <v>4. Above 10M</v>
      </c>
      <c r="J83" s="4">
        <v>45</v>
      </c>
      <c r="K83" s="4">
        <f t="shared" si="9"/>
        <v>37</v>
      </c>
      <c r="L83" s="6">
        <f t="shared" ca="1" si="10"/>
        <v>42206</v>
      </c>
      <c r="M83" s="4" t="str">
        <f t="shared" si="12"/>
        <v>Endowment</v>
      </c>
      <c r="O83" s="2"/>
      <c r="P83" s="1"/>
    </row>
    <row r="84" spans="1:16" x14ac:dyDescent="0.35">
      <c r="A84" s="4">
        <f t="shared" si="16"/>
        <v>9</v>
      </c>
      <c r="B84" s="5">
        <v>61</v>
      </c>
      <c r="C84" s="5">
        <v>220.74196375033452</v>
      </c>
      <c r="D84" s="4" t="str">
        <f t="shared" si="13"/>
        <v>Standard</v>
      </c>
      <c r="E84" s="4" t="str">
        <f t="shared" si="8"/>
        <v>Graduate</v>
      </c>
      <c r="F84" s="4" t="str">
        <f t="shared" si="11"/>
        <v>Male</v>
      </c>
      <c r="G84" s="4" t="str">
        <f t="shared" si="11"/>
        <v>Non-Smoker</v>
      </c>
      <c r="H84" s="4">
        <f t="shared" si="15"/>
        <v>122102</v>
      </c>
      <c r="I84" s="4" t="str">
        <f t="shared" si="14"/>
        <v>1. Less than 1M</v>
      </c>
      <c r="J84" s="4">
        <v>40</v>
      </c>
      <c r="K84" s="4">
        <f t="shared" si="9"/>
        <v>31</v>
      </c>
      <c r="L84" s="6">
        <f t="shared" ca="1" si="10"/>
        <v>41841</v>
      </c>
      <c r="M84" s="4" t="str">
        <f t="shared" si="12"/>
        <v>Term</v>
      </c>
      <c r="O84" s="2"/>
      <c r="P84" s="1"/>
    </row>
    <row r="85" spans="1:16" x14ac:dyDescent="0.35">
      <c r="A85" s="4">
        <f t="shared" si="16"/>
        <v>9</v>
      </c>
      <c r="B85" s="5">
        <v>45</v>
      </c>
      <c r="C85" s="5">
        <v>53.85324151926072</v>
      </c>
      <c r="D85" s="4" t="str">
        <f t="shared" si="13"/>
        <v>Preferred</v>
      </c>
      <c r="E85" s="4" t="str">
        <f t="shared" si="8"/>
        <v>Graduate</v>
      </c>
      <c r="F85" s="4" t="str">
        <f t="shared" si="11"/>
        <v>Female</v>
      </c>
      <c r="G85" s="4" t="str">
        <f t="shared" si="11"/>
        <v>Smoker</v>
      </c>
      <c r="H85" s="4">
        <f t="shared" si="15"/>
        <v>122101</v>
      </c>
      <c r="I85" s="4" t="str">
        <f t="shared" si="14"/>
        <v>2. 1M to 5M</v>
      </c>
      <c r="J85" s="4">
        <v>29</v>
      </c>
      <c r="K85" s="4">
        <f t="shared" si="9"/>
        <v>20</v>
      </c>
      <c r="L85" s="6">
        <f t="shared" ca="1" si="10"/>
        <v>41841</v>
      </c>
      <c r="M85" s="4" t="str">
        <f t="shared" si="12"/>
        <v>Endowment</v>
      </c>
      <c r="O85" s="2"/>
      <c r="P85" s="1"/>
    </row>
    <row r="86" spans="1:16" x14ac:dyDescent="0.35">
      <c r="A86" s="4">
        <f t="shared" si="16"/>
        <v>9</v>
      </c>
      <c r="B86" s="5">
        <v>44</v>
      </c>
      <c r="C86" s="5">
        <v>175.10541234686204</v>
      </c>
      <c r="D86" s="4" t="str">
        <f t="shared" si="13"/>
        <v>Super Preferred</v>
      </c>
      <c r="E86" s="4" t="str">
        <f t="shared" si="8"/>
        <v>Graduate</v>
      </c>
      <c r="F86" s="4" t="str">
        <f t="shared" si="11"/>
        <v>Male</v>
      </c>
      <c r="G86" s="4" t="str">
        <f t="shared" si="11"/>
        <v>Non-Smoker</v>
      </c>
      <c r="H86" s="4">
        <f t="shared" si="15"/>
        <v>122110</v>
      </c>
      <c r="I86" s="4" t="str">
        <f t="shared" si="14"/>
        <v>3. 5M to 10M</v>
      </c>
      <c r="J86" s="4">
        <v>33</v>
      </c>
      <c r="K86" s="4">
        <f t="shared" si="9"/>
        <v>24</v>
      </c>
      <c r="L86" s="6">
        <f t="shared" ca="1" si="10"/>
        <v>41841</v>
      </c>
      <c r="M86" s="4" t="str">
        <f t="shared" si="12"/>
        <v>Term</v>
      </c>
      <c r="O86" s="2"/>
      <c r="P86" s="1"/>
    </row>
    <row r="87" spans="1:16" x14ac:dyDescent="0.35">
      <c r="A87" s="4">
        <f t="shared" si="16"/>
        <v>9</v>
      </c>
      <c r="B87" s="5">
        <v>35</v>
      </c>
      <c r="C87" s="5">
        <v>63.102444036813921</v>
      </c>
      <c r="D87" s="4" t="str">
        <f t="shared" si="13"/>
        <v>Standard</v>
      </c>
      <c r="E87" s="4" t="str">
        <f t="shared" si="8"/>
        <v>Graduate</v>
      </c>
      <c r="F87" s="4" t="str">
        <f t="shared" si="11"/>
        <v>Female</v>
      </c>
      <c r="G87" s="4" t="str">
        <f t="shared" si="11"/>
        <v>Smoker</v>
      </c>
      <c r="H87" s="4">
        <f t="shared" si="15"/>
        <v>122005</v>
      </c>
      <c r="I87" s="4" t="str">
        <f t="shared" si="14"/>
        <v>4. Above 10M</v>
      </c>
      <c r="J87" s="4">
        <v>34</v>
      </c>
      <c r="K87" s="4">
        <f t="shared" si="9"/>
        <v>25</v>
      </c>
      <c r="L87" s="6">
        <f t="shared" ca="1" si="10"/>
        <v>41841</v>
      </c>
      <c r="M87" s="4" t="str">
        <f t="shared" si="12"/>
        <v>Endowment</v>
      </c>
      <c r="O87" s="2"/>
      <c r="P87" s="1"/>
    </row>
    <row r="88" spans="1:16" x14ac:dyDescent="0.35">
      <c r="A88" s="4">
        <f t="shared" si="16"/>
        <v>9</v>
      </c>
      <c r="B88" s="5">
        <v>99</v>
      </c>
      <c r="C88" s="5">
        <v>482.83446489929679</v>
      </c>
      <c r="D88" s="4" t="str">
        <f t="shared" si="13"/>
        <v>Preferred</v>
      </c>
      <c r="E88" s="4" t="str">
        <f t="shared" si="8"/>
        <v>Graduate</v>
      </c>
      <c r="F88" s="4" t="str">
        <f t="shared" si="11"/>
        <v>Male</v>
      </c>
      <c r="G88" s="4" t="str">
        <f t="shared" si="11"/>
        <v>Non-Smoker</v>
      </c>
      <c r="H88" s="4">
        <f t="shared" si="15"/>
        <v>122100</v>
      </c>
      <c r="I88" s="4" t="str">
        <f t="shared" si="14"/>
        <v>1. Less than 1M</v>
      </c>
      <c r="J88" s="4">
        <v>31</v>
      </c>
      <c r="K88" s="4">
        <f t="shared" si="9"/>
        <v>22</v>
      </c>
      <c r="L88" s="6">
        <f t="shared" ca="1" si="10"/>
        <v>41841</v>
      </c>
      <c r="M88" s="4" t="str">
        <f t="shared" si="12"/>
        <v>Term</v>
      </c>
      <c r="O88" s="2"/>
      <c r="P88" s="1"/>
    </row>
    <row r="89" spans="1:16" x14ac:dyDescent="0.35">
      <c r="A89" s="4">
        <f t="shared" si="16"/>
        <v>9</v>
      </c>
      <c r="B89" s="5">
        <v>31</v>
      </c>
      <c r="C89" s="5">
        <v>35.517027678355952</v>
      </c>
      <c r="D89" s="4" t="str">
        <f t="shared" si="13"/>
        <v>Super Preferred</v>
      </c>
      <c r="E89" s="4" t="str">
        <f t="shared" si="8"/>
        <v>Graduate</v>
      </c>
      <c r="F89" s="4" t="str">
        <f t="shared" si="11"/>
        <v>Female</v>
      </c>
      <c r="G89" s="4" t="str">
        <f t="shared" si="11"/>
        <v>Smoker</v>
      </c>
      <c r="H89" s="4">
        <f t="shared" si="15"/>
        <v>122101</v>
      </c>
      <c r="I89" s="4" t="str">
        <f t="shared" si="14"/>
        <v>2. 1M to 5M</v>
      </c>
      <c r="J89" s="4">
        <v>30</v>
      </c>
      <c r="K89" s="4">
        <f t="shared" si="9"/>
        <v>21</v>
      </c>
      <c r="L89" s="6">
        <f t="shared" ca="1" si="10"/>
        <v>41841</v>
      </c>
      <c r="M89" s="4" t="str">
        <f t="shared" si="12"/>
        <v>Endowment</v>
      </c>
      <c r="O89" s="2"/>
      <c r="P89" s="1"/>
    </row>
    <row r="90" spans="1:16" x14ac:dyDescent="0.35">
      <c r="A90" s="4">
        <f t="shared" si="16"/>
        <v>9</v>
      </c>
      <c r="B90" s="5">
        <v>22</v>
      </c>
      <c r="C90" s="5">
        <v>107.95930983625138</v>
      </c>
      <c r="D90" s="4" t="str">
        <f t="shared" si="13"/>
        <v>Standard</v>
      </c>
      <c r="E90" s="4" t="str">
        <f t="shared" si="8"/>
        <v>Graduate</v>
      </c>
      <c r="F90" s="4" t="str">
        <f t="shared" si="11"/>
        <v>Male</v>
      </c>
      <c r="G90" s="4" t="str">
        <f t="shared" si="11"/>
        <v>Non-Smoker</v>
      </c>
      <c r="H90" s="4">
        <f t="shared" si="15"/>
        <v>122102</v>
      </c>
      <c r="I90" s="4" t="str">
        <f t="shared" si="14"/>
        <v>3. 5M to 10M</v>
      </c>
      <c r="J90" s="4">
        <v>24</v>
      </c>
      <c r="K90" s="4">
        <f t="shared" si="9"/>
        <v>15</v>
      </c>
      <c r="L90" s="6">
        <f t="shared" ca="1" si="10"/>
        <v>41841</v>
      </c>
      <c r="M90" s="4" t="str">
        <f t="shared" si="12"/>
        <v>Term</v>
      </c>
      <c r="O90" s="2"/>
      <c r="P90" s="1"/>
    </row>
    <row r="91" spans="1:16" x14ac:dyDescent="0.35">
      <c r="A91" s="4">
        <f t="shared" si="16"/>
        <v>9</v>
      </c>
      <c r="B91" s="5">
        <v>67</v>
      </c>
      <c r="C91" s="5">
        <v>122.85274754691498</v>
      </c>
      <c r="D91" s="4" t="str">
        <f t="shared" si="13"/>
        <v>Preferred</v>
      </c>
      <c r="E91" s="4" t="str">
        <f t="shared" si="8"/>
        <v>Graduate</v>
      </c>
      <c r="F91" s="4" t="str">
        <f t="shared" si="11"/>
        <v>Female</v>
      </c>
      <c r="G91" s="4" t="str">
        <f t="shared" si="11"/>
        <v>Smoker</v>
      </c>
      <c r="H91" s="4">
        <f t="shared" si="15"/>
        <v>122101</v>
      </c>
      <c r="I91" s="4" t="str">
        <f t="shared" si="14"/>
        <v>4. Above 10M</v>
      </c>
      <c r="J91" s="4">
        <v>47</v>
      </c>
      <c r="K91" s="4">
        <f t="shared" si="9"/>
        <v>38</v>
      </c>
      <c r="L91" s="6">
        <f t="shared" ca="1" si="10"/>
        <v>41841</v>
      </c>
      <c r="M91" s="4" t="str">
        <f t="shared" si="12"/>
        <v>Endowment</v>
      </c>
      <c r="O91" s="2"/>
      <c r="P91" s="1"/>
    </row>
    <row r="92" spans="1:16" x14ac:dyDescent="0.35">
      <c r="A92" s="4">
        <f t="shared" si="16"/>
        <v>9</v>
      </c>
      <c r="B92" s="5">
        <v>60</v>
      </c>
      <c r="C92" s="5">
        <v>227.35928517864747</v>
      </c>
      <c r="D92" s="4" t="str">
        <f t="shared" si="13"/>
        <v>Super Preferred</v>
      </c>
      <c r="E92" s="4" t="str">
        <f t="shared" si="8"/>
        <v>Graduate</v>
      </c>
      <c r="F92" s="4" t="str">
        <f t="shared" si="11"/>
        <v>Male</v>
      </c>
      <c r="G92" s="4" t="str">
        <f t="shared" si="11"/>
        <v>Non-Smoker</v>
      </c>
      <c r="H92" s="4">
        <f t="shared" si="15"/>
        <v>122110</v>
      </c>
      <c r="I92" s="4" t="str">
        <f t="shared" si="14"/>
        <v>1. Less than 1M</v>
      </c>
      <c r="J92" s="4">
        <v>34</v>
      </c>
      <c r="K92" s="4">
        <f t="shared" si="9"/>
        <v>25</v>
      </c>
      <c r="L92" s="6">
        <f t="shared" ca="1" si="10"/>
        <v>41841</v>
      </c>
      <c r="M92" s="4" t="str">
        <f t="shared" si="12"/>
        <v>Term</v>
      </c>
      <c r="O92" s="2"/>
      <c r="P92" s="1"/>
    </row>
    <row r="93" spans="1:16" x14ac:dyDescent="0.35">
      <c r="A93" s="4">
        <f t="shared" si="16"/>
        <v>9</v>
      </c>
      <c r="B93" s="5">
        <v>73</v>
      </c>
      <c r="C93" s="5">
        <v>90.114401881760571</v>
      </c>
      <c r="D93" s="4" t="str">
        <f t="shared" si="13"/>
        <v>Standard</v>
      </c>
      <c r="E93" s="4" t="str">
        <f t="shared" si="8"/>
        <v>Graduate</v>
      </c>
      <c r="F93" s="4" t="str">
        <f t="shared" si="11"/>
        <v>Female</v>
      </c>
      <c r="G93" s="4" t="str">
        <f t="shared" si="11"/>
        <v>Smoker</v>
      </c>
      <c r="H93" s="4">
        <f t="shared" si="15"/>
        <v>122005</v>
      </c>
      <c r="I93" s="4" t="str">
        <f t="shared" si="14"/>
        <v>2. 1M to 5M</v>
      </c>
      <c r="J93" s="4">
        <v>47</v>
      </c>
      <c r="K93" s="4">
        <f t="shared" si="9"/>
        <v>38</v>
      </c>
      <c r="L93" s="6">
        <f t="shared" ca="1" si="10"/>
        <v>41841</v>
      </c>
      <c r="M93" s="4" t="str">
        <f t="shared" si="12"/>
        <v>Endowment</v>
      </c>
      <c r="O93" s="2"/>
      <c r="P93" s="1"/>
    </row>
    <row r="94" spans="1:16" x14ac:dyDescent="0.35">
      <c r="A94" s="4">
        <f t="shared" si="16"/>
        <v>10</v>
      </c>
      <c r="B94" s="5">
        <v>55</v>
      </c>
      <c r="C94" s="5">
        <v>211.2377004007069</v>
      </c>
      <c r="D94" s="4" t="str">
        <f t="shared" si="13"/>
        <v>Preferred</v>
      </c>
      <c r="E94" s="4" t="str">
        <f t="shared" si="8"/>
        <v>Graduate</v>
      </c>
      <c r="F94" s="4" t="str">
        <f t="shared" si="11"/>
        <v>Male</v>
      </c>
      <c r="G94" s="4" t="str">
        <f t="shared" si="11"/>
        <v>Non-Smoker</v>
      </c>
      <c r="H94" s="4">
        <f t="shared" si="15"/>
        <v>122100</v>
      </c>
      <c r="I94" s="4" t="str">
        <f t="shared" si="14"/>
        <v>3. 5M to 10M</v>
      </c>
      <c r="J94" s="4">
        <v>38</v>
      </c>
      <c r="K94" s="4">
        <f t="shared" si="9"/>
        <v>28</v>
      </c>
      <c r="L94" s="6">
        <f t="shared" ca="1" si="10"/>
        <v>41476</v>
      </c>
      <c r="M94" s="4" t="str">
        <f t="shared" si="12"/>
        <v>Term</v>
      </c>
      <c r="O94" s="2"/>
      <c r="P94" s="1"/>
    </row>
    <row r="95" spans="1:16" x14ac:dyDescent="0.35">
      <c r="A95" s="4">
        <f t="shared" si="16"/>
        <v>10</v>
      </c>
      <c r="B95" s="5">
        <v>72</v>
      </c>
      <c r="C95" s="5">
        <v>140.39132719898026</v>
      </c>
      <c r="D95" s="4" t="str">
        <f t="shared" si="13"/>
        <v>Super Preferred</v>
      </c>
      <c r="E95" s="4" t="str">
        <f t="shared" si="8"/>
        <v>Graduate</v>
      </c>
      <c r="F95" s="4" t="str">
        <f t="shared" si="11"/>
        <v>Female</v>
      </c>
      <c r="G95" s="4" t="str">
        <f t="shared" si="11"/>
        <v>Smoker</v>
      </c>
      <c r="H95" s="4">
        <f t="shared" si="15"/>
        <v>122101</v>
      </c>
      <c r="I95" s="4" t="str">
        <f t="shared" si="14"/>
        <v>4. Above 10M</v>
      </c>
      <c r="J95" s="4">
        <v>35</v>
      </c>
      <c r="K95" s="4">
        <f t="shared" si="9"/>
        <v>25</v>
      </c>
      <c r="L95" s="6">
        <f t="shared" ca="1" si="10"/>
        <v>41476</v>
      </c>
      <c r="M95" s="4" t="str">
        <f t="shared" si="12"/>
        <v>Endowment</v>
      </c>
      <c r="O95" s="2"/>
      <c r="P95" s="1"/>
    </row>
    <row r="96" spans="1:16" x14ac:dyDescent="0.35">
      <c r="A96" s="4">
        <f t="shared" si="16"/>
        <v>10</v>
      </c>
      <c r="B96" s="5">
        <v>35</v>
      </c>
      <c r="C96" s="5">
        <v>160.94403621535926</v>
      </c>
      <c r="D96" s="4" t="str">
        <f t="shared" si="13"/>
        <v>Standard</v>
      </c>
      <c r="E96" s="4" t="str">
        <f t="shared" si="8"/>
        <v>Graduate</v>
      </c>
      <c r="F96" s="4" t="str">
        <f t="shared" si="11"/>
        <v>Male</v>
      </c>
      <c r="G96" s="4" t="str">
        <f t="shared" si="11"/>
        <v>Non-Smoker</v>
      </c>
      <c r="H96" s="4">
        <f t="shared" si="15"/>
        <v>122102</v>
      </c>
      <c r="I96" s="4" t="str">
        <f t="shared" si="14"/>
        <v>1. Less than 1M</v>
      </c>
      <c r="J96" s="4">
        <v>39</v>
      </c>
      <c r="K96" s="4">
        <f t="shared" si="9"/>
        <v>29</v>
      </c>
      <c r="L96" s="6">
        <f t="shared" ca="1" si="10"/>
        <v>41476</v>
      </c>
      <c r="M96" s="4" t="str">
        <f t="shared" si="12"/>
        <v>Term</v>
      </c>
      <c r="O96" s="2"/>
      <c r="P96" s="1"/>
    </row>
    <row r="97" spans="1:16" x14ac:dyDescent="0.35">
      <c r="A97" s="4">
        <f t="shared" si="16"/>
        <v>10</v>
      </c>
      <c r="B97" s="5">
        <v>61</v>
      </c>
      <c r="C97" s="5">
        <v>107.93989452546721</v>
      </c>
      <c r="D97" s="4" t="str">
        <f t="shared" si="13"/>
        <v>Preferred</v>
      </c>
      <c r="E97" s="4" t="str">
        <f t="shared" si="8"/>
        <v>Graduate</v>
      </c>
      <c r="F97" s="4" t="str">
        <f t="shared" si="11"/>
        <v>Female</v>
      </c>
      <c r="G97" s="4" t="str">
        <f t="shared" si="11"/>
        <v>Smoker</v>
      </c>
      <c r="H97" s="4">
        <f t="shared" si="15"/>
        <v>122101</v>
      </c>
      <c r="I97" s="4" t="str">
        <f t="shared" si="14"/>
        <v>2. 1M to 5M</v>
      </c>
      <c r="J97" s="4">
        <v>40</v>
      </c>
      <c r="K97" s="4">
        <f t="shared" si="9"/>
        <v>30</v>
      </c>
      <c r="L97" s="6">
        <f t="shared" ca="1" si="10"/>
        <v>41476</v>
      </c>
      <c r="M97" s="4" t="str">
        <f t="shared" si="12"/>
        <v>Endowment</v>
      </c>
      <c r="O97" s="2"/>
      <c r="P97" s="1"/>
    </row>
    <row r="98" spans="1:16" x14ac:dyDescent="0.35">
      <c r="A98" s="4">
        <f t="shared" si="16"/>
        <v>10</v>
      </c>
      <c r="B98" s="5">
        <v>69</v>
      </c>
      <c r="C98" s="5">
        <v>317.75028053206267</v>
      </c>
      <c r="D98" s="4" t="str">
        <f t="shared" si="13"/>
        <v>Super Preferred</v>
      </c>
      <c r="E98" s="4" t="str">
        <f t="shared" si="8"/>
        <v>Graduate</v>
      </c>
      <c r="F98" s="4" t="str">
        <f t="shared" si="11"/>
        <v>Male</v>
      </c>
      <c r="G98" s="4" t="str">
        <f t="shared" si="11"/>
        <v>Non-Smoker</v>
      </c>
      <c r="H98" s="4">
        <f t="shared" si="15"/>
        <v>122110</v>
      </c>
      <c r="I98" s="4" t="str">
        <f t="shared" si="14"/>
        <v>3. 5M to 10M</v>
      </c>
      <c r="J98" s="4">
        <v>48</v>
      </c>
      <c r="K98" s="4">
        <f t="shared" si="9"/>
        <v>38</v>
      </c>
      <c r="L98" s="6">
        <f t="shared" ca="1" si="10"/>
        <v>41476</v>
      </c>
      <c r="M98" s="4" t="str">
        <f t="shared" si="12"/>
        <v>Term</v>
      </c>
      <c r="O98" s="2"/>
      <c r="P98" s="1"/>
    </row>
    <row r="99" spans="1:16" x14ac:dyDescent="0.35">
      <c r="A99" s="4">
        <f t="shared" si="16"/>
        <v>10</v>
      </c>
      <c r="B99" s="5">
        <v>88</v>
      </c>
      <c r="C99" s="5">
        <v>93.494435016402392</v>
      </c>
      <c r="D99" s="4" t="str">
        <f t="shared" si="13"/>
        <v>Standard</v>
      </c>
      <c r="E99" s="4" t="str">
        <f t="shared" si="8"/>
        <v>Graduate</v>
      </c>
      <c r="F99" s="4" t="str">
        <f t="shared" si="11"/>
        <v>Female</v>
      </c>
      <c r="G99" s="4" t="str">
        <f t="shared" si="11"/>
        <v>Smoker</v>
      </c>
      <c r="H99" s="4">
        <f t="shared" si="15"/>
        <v>122005</v>
      </c>
      <c r="I99" s="4" t="str">
        <f t="shared" si="14"/>
        <v>4. Above 10M</v>
      </c>
      <c r="J99" s="4">
        <v>33</v>
      </c>
      <c r="K99" s="4">
        <f t="shared" si="9"/>
        <v>23</v>
      </c>
      <c r="L99" s="6">
        <f t="shared" ca="1" si="10"/>
        <v>41476</v>
      </c>
      <c r="M99" s="4" t="str">
        <f t="shared" si="12"/>
        <v>Endowment</v>
      </c>
      <c r="O99" s="2"/>
      <c r="P99" s="1"/>
    </row>
    <row r="100" spans="1:16" x14ac:dyDescent="0.35">
      <c r="A100" s="4">
        <f t="shared" si="16"/>
        <v>10</v>
      </c>
      <c r="B100" s="5">
        <v>75</v>
      </c>
      <c r="C100" s="5">
        <v>252.11084283766917</v>
      </c>
      <c r="D100" s="4" t="str">
        <f t="shared" si="13"/>
        <v>Preferred</v>
      </c>
      <c r="E100" s="4" t="str">
        <f t="shared" si="8"/>
        <v>Graduate</v>
      </c>
      <c r="F100" s="4" t="str">
        <f t="shared" si="11"/>
        <v>Male</v>
      </c>
      <c r="G100" s="4" t="str">
        <f t="shared" si="11"/>
        <v>Non-Smoker</v>
      </c>
      <c r="H100" s="4">
        <f t="shared" si="15"/>
        <v>122100</v>
      </c>
      <c r="I100" s="4" t="str">
        <f t="shared" si="14"/>
        <v>1. Less than 1M</v>
      </c>
      <c r="J100" s="4">
        <v>36</v>
      </c>
      <c r="K100" s="4">
        <f t="shared" si="9"/>
        <v>26</v>
      </c>
      <c r="L100" s="6">
        <f t="shared" ca="1" si="10"/>
        <v>41476</v>
      </c>
      <c r="M100" s="4" t="str">
        <f t="shared" si="12"/>
        <v>Term</v>
      </c>
      <c r="O100" s="2"/>
      <c r="P100" s="1"/>
    </row>
    <row r="101" spans="1:16" x14ac:dyDescent="0.35">
      <c r="A101" s="4">
        <f t="shared" si="16"/>
        <v>10</v>
      </c>
      <c r="B101" s="5">
        <v>54</v>
      </c>
      <c r="C101" s="5">
        <v>59.913393319718935</v>
      </c>
      <c r="D101" s="4" t="str">
        <f t="shared" si="13"/>
        <v>Super Preferred</v>
      </c>
      <c r="E101" s="4" t="str">
        <f t="shared" si="8"/>
        <v>Graduate</v>
      </c>
      <c r="F101" s="4" t="str">
        <f t="shared" si="11"/>
        <v>Female</v>
      </c>
      <c r="G101" s="4" t="str">
        <f t="shared" si="11"/>
        <v>Smoker</v>
      </c>
      <c r="H101" s="4">
        <f t="shared" si="15"/>
        <v>122101</v>
      </c>
      <c r="I101" s="4" t="str">
        <f t="shared" si="14"/>
        <v>2. 1M to 5M</v>
      </c>
      <c r="J101" s="4">
        <v>43</v>
      </c>
      <c r="K101" s="4">
        <f t="shared" si="9"/>
        <v>33</v>
      </c>
      <c r="L101" s="6">
        <f t="shared" ca="1" si="10"/>
        <v>41476</v>
      </c>
      <c r="M101" s="4" t="str">
        <f t="shared" si="12"/>
        <v>Endowment</v>
      </c>
      <c r="O101" s="2"/>
      <c r="P101" s="1"/>
    </row>
    <row r="102" spans="1:16" x14ac:dyDescent="0.35">
      <c r="A102" s="4">
        <f t="shared" si="16"/>
        <v>10</v>
      </c>
      <c r="B102" s="5">
        <v>45</v>
      </c>
      <c r="C102" s="5">
        <v>184.95448206823875</v>
      </c>
      <c r="D102" s="4" t="str">
        <f t="shared" si="13"/>
        <v>Standard</v>
      </c>
      <c r="E102" s="4" t="str">
        <f t="shared" si="8"/>
        <v>Graduate</v>
      </c>
      <c r="F102" s="4" t="str">
        <f t="shared" si="11"/>
        <v>Male</v>
      </c>
      <c r="G102" s="4" t="str">
        <f t="shared" si="11"/>
        <v>Non-Smoker</v>
      </c>
      <c r="H102" s="4">
        <f t="shared" si="15"/>
        <v>122102</v>
      </c>
      <c r="I102" s="4" t="str">
        <f t="shared" si="14"/>
        <v>3. 5M to 10M</v>
      </c>
      <c r="J102" s="4">
        <v>24</v>
      </c>
      <c r="K102" s="4">
        <f t="shared" si="9"/>
        <v>14</v>
      </c>
      <c r="L102" s="6">
        <f t="shared" ca="1" si="10"/>
        <v>41476</v>
      </c>
      <c r="M102" s="4" t="str">
        <f t="shared" si="12"/>
        <v>Term</v>
      </c>
      <c r="O102" s="2"/>
      <c r="P102" s="1"/>
    </row>
    <row r="103" spans="1:16" x14ac:dyDescent="0.35">
      <c r="A103" s="4">
        <f t="shared" si="16"/>
        <v>10</v>
      </c>
      <c r="B103" s="5">
        <v>40</v>
      </c>
      <c r="C103" s="5">
        <v>51.500622456130763</v>
      </c>
      <c r="D103" s="4" t="str">
        <f t="shared" si="13"/>
        <v>Preferred</v>
      </c>
      <c r="E103" s="4" t="str">
        <f t="shared" si="8"/>
        <v>Graduate</v>
      </c>
      <c r="F103" s="4" t="str">
        <f t="shared" si="11"/>
        <v>Female</v>
      </c>
      <c r="G103" s="4" t="str">
        <f t="shared" si="11"/>
        <v>Smoker</v>
      </c>
      <c r="H103" s="4">
        <f t="shared" si="15"/>
        <v>122101</v>
      </c>
      <c r="I103" s="4" t="str">
        <f t="shared" si="14"/>
        <v>4. Above 10M</v>
      </c>
      <c r="J103" s="4">
        <v>47</v>
      </c>
      <c r="K103" s="4">
        <f t="shared" si="9"/>
        <v>37</v>
      </c>
      <c r="L103" s="6">
        <f t="shared" ca="1" si="10"/>
        <v>41476</v>
      </c>
      <c r="M103" s="4" t="str">
        <f t="shared" si="12"/>
        <v>Endowment</v>
      </c>
      <c r="O103" s="2"/>
      <c r="P103" s="1"/>
    </row>
    <row r="104" spans="1:16" x14ac:dyDescent="0.35">
      <c r="A104" s="4">
        <f t="shared" si="16"/>
        <v>11</v>
      </c>
      <c r="B104" s="5">
        <v>77</v>
      </c>
      <c r="C104" s="5">
        <v>371.73314943643265</v>
      </c>
      <c r="D104" s="4" t="str">
        <f t="shared" si="13"/>
        <v>Super Preferred</v>
      </c>
      <c r="E104" s="4" t="str">
        <f t="shared" si="8"/>
        <v>Under-Graduate</v>
      </c>
      <c r="F104" s="4" t="str">
        <f t="shared" si="11"/>
        <v>Male</v>
      </c>
      <c r="G104" s="4" t="str">
        <f t="shared" si="11"/>
        <v>Non-Smoker</v>
      </c>
      <c r="H104" s="4">
        <f t="shared" si="15"/>
        <v>122110</v>
      </c>
      <c r="I104" s="4" t="str">
        <f t="shared" si="14"/>
        <v>1. Less than 1M</v>
      </c>
      <c r="J104" s="4">
        <v>25</v>
      </c>
      <c r="K104" s="4">
        <f t="shared" si="9"/>
        <v>14</v>
      </c>
      <c r="L104" s="6">
        <f t="shared" ca="1" si="10"/>
        <v>41111</v>
      </c>
      <c r="M104" s="4" t="str">
        <f t="shared" si="12"/>
        <v>Term</v>
      </c>
      <c r="O104" s="2"/>
      <c r="P104" s="1"/>
    </row>
    <row r="105" spans="1:16" x14ac:dyDescent="0.35">
      <c r="A105" s="4">
        <f t="shared" si="16"/>
        <v>11</v>
      </c>
      <c r="B105" s="5">
        <v>92</v>
      </c>
      <c r="C105" s="5">
        <v>136.89413794421125</v>
      </c>
      <c r="D105" s="4" t="str">
        <f t="shared" si="13"/>
        <v>Standard</v>
      </c>
      <c r="E105" s="4" t="str">
        <f t="shared" si="8"/>
        <v>Under-Graduate</v>
      </c>
      <c r="F105" s="4" t="str">
        <f t="shared" si="11"/>
        <v>Female</v>
      </c>
      <c r="G105" s="4" t="str">
        <f t="shared" si="11"/>
        <v>Smoker</v>
      </c>
      <c r="H105" s="4">
        <f t="shared" si="15"/>
        <v>122005</v>
      </c>
      <c r="I105" s="4" t="str">
        <f t="shared" si="14"/>
        <v>2. 1M to 5M</v>
      </c>
      <c r="J105" s="4">
        <v>32</v>
      </c>
      <c r="K105" s="4">
        <f t="shared" si="9"/>
        <v>21</v>
      </c>
      <c r="L105" s="6">
        <f t="shared" ca="1" si="10"/>
        <v>41111</v>
      </c>
      <c r="M105" s="4" t="str">
        <f t="shared" si="12"/>
        <v>Endowment</v>
      </c>
      <c r="O105" s="2"/>
      <c r="P105" s="1"/>
    </row>
    <row r="106" spans="1:16" x14ac:dyDescent="0.35">
      <c r="A106" s="4">
        <f t="shared" si="16"/>
        <v>11</v>
      </c>
      <c r="B106" s="5">
        <v>25</v>
      </c>
      <c r="C106" s="5">
        <v>95.33039224092397</v>
      </c>
      <c r="D106" s="4" t="str">
        <f t="shared" si="13"/>
        <v>Preferred</v>
      </c>
      <c r="E106" s="4" t="str">
        <f t="shared" si="8"/>
        <v>Under-Graduate</v>
      </c>
      <c r="F106" s="4" t="str">
        <f t="shared" si="11"/>
        <v>Male</v>
      </c>
      <c r="G106" s="4" t="str">
        <f t="shared" si="11"/>
        <v>Non-Smoker</v>
      </c>
      <c r="H106" s="4">
        <f t="shared" si="15"/>
        <v>122100</v>
      </c>
      <c r="I106" s="4" t="str">
        <f t="shared" si="14"/>
        <v>3. 5M to 10M</v>
      </c>
      <c r="J106" s="4">
        <v>41</v>
      </c>
      <c r="K106" s="4">
        <f t="shared" si="9"/>
        <v>30</v>
      </c>
      <c r="L106" s="6">
        <f t="shared" ca="1" si="10"/>
        <v>41111</v>
      </c>
      <c r="M106" s="4" t="str">
        <f t="shared" si="12"/>
        <v>Term</v>
      </c>
      <c r="O106" s="2"/>
      <c r="P106" s="1"/>
    </row>
    <row r="107" spans="1:16" x14ac:dyDescent="0.35">
      <c r="A107" s="4">
        <f t="shared" si="16"/>
        <v>11</v>
      </c>
      <c r="B107" s="5">
        <v>11</v>
      </c>
      <c r="C107" s="5">
        <v>12.437741404058148</v>
      </c>
      <c r="D107" s="4" t="str">
        <f t="shared" si="13"/>
        <v>Super Preferred</v>
      </c>
      <c r="E107" s="4" t="str">
        <f t="shared" si="8"/>
        <v>Under-Graduate</v>
      </c>
      <c r="F107" s="4" t="str">
        <f t="shared" si="11"/>
        <v>Female</v>
      </c>
      <c r="G107" s="4" t="str">
        <f t="shared" si="11"/>
        <v>Smoker</v>
      </c>
      <c r="H107" s="4">
        <f t="shared" si="15"/>
        <v>122101</v>
      </c>
      <c r="I107" s="4" t="str">
        <f t="shared" si="14"/>
        <v>4. Above 10M</v>
      </c>
      <c r="J107" s="4">
        <v>36</v>
      </c>
      <c r="K107" s="4">
        <f t="shared" si="9"/>
        <v>25</v>
      </c>
      <c r="L107" s="6">
        <f t="shared" ca="1" si="10"/>
        <v>41111</v>
      </c>
      <c r="M107" s="4" t="str">
        <f t="shared" si="12"/>
        <v>Endowment</v>
      </c>
      <c r="O107" s="2"/>
      <c r="P107" s="1"/>
    </row>
    <row r="108" spans="1:16" x14ac:dyDescent="0.35">
      <c r="A108" s="4">
        <f t="shared" si="16"/>
        <v>11</v>
      </c>
      <c r="B108" s="5">
        <v>35</v>
      </c>
      <c r="C108" s="5">
        <v>117.32710873774255</v>
      </c>
      <c r="D108" s="4" t="str">
        <f t="shared" si="13"/>
        <v>Standard</v>
      </c>
      <c r="E108" s="4" t="str">
        <f t="shared" si="8"/>
        <v>Under-Graduate</v>
      </c>
      <c r="F108" s="4" t="str">
        <f t="shared" si="11"/>
        <v>Male</v>
      </c>
      <c r="G108" s="4" t="str">
        <f t="shared" si="11"/>
        <v>Non-Smoker</v>
      </c>
      <c r="H108" s="4">
        <f t="shared" si="15"/>
        <v>122102</v>
      </c>
      <c r="I108" s="4" t="str">
        <f t="shared" si="14"/>
        <v>1. Less than 1M</v>
      </c>
      <c r="J108" s="4">
        <v>31</v>
      </c>
      <c r="K108" s="4">
        <f t="shared" si="9"/>
        <v>20</v>
      </c>
      <c r="L108" s="6">
        <f t="shared" ca="1" si="10"/>
        <v>41111</v>
      </c>
      <c r="M108" s="4" t="str">
        <f t="shared" si="12"/>
        <v>Term</v>
      </c>
      <c r="O108" s="2"/>
      <c r="P108" s="1"/>
    </row>
    <row r="109" spans="1:16" x14ac:dyDescent="0.35">
      <c r="A109" s="4">
        <f t="shared" si="16"/>
        <v>11</v>
      </c>
      <c r="B109" s="5">
        <v>10</v>
      </c>
      <c r="C109" s="5">
        <v>17.372034752146824</v>
      </c>
      <c r="D109" s="4" t="str">
        <f t="shared" si="13"/>
        <v>Preferred</v>
      </c>
      <c r="E109" s="4" t="str">
        <f t="shared" ref="E109:E128" si="17">E69</f>
        <v>Under-Graduate</v>
      </c>
      <c r="F109" s="4" t="str">
        <f t="shared" si="11"/>
        <v>Female</v>
      </c>
      <c r="G109" s="4" t="str">
        <f t="shared" si="11"/>
        <v>Smoker</v>
      </c>
      <c r="H109" s="4">
        <f t="shared" si="15"/>
        <v>122101</v>
      </c>
      <c r="I109" s="4" t="str">
        <f t="shared" si="14"/>
        <v>2. 1M to 5M</v>
      </c>
      <c r="J109" s="4">
        <v>29</v>
      </c>
      <c r="K109" s="4">
        <f t="shared" si="9"/>
        <v>18</v>
      </c>
      <c r="L109" s="6">
        <f t="shared" ca="1" si="10"/>
        <v>41111</v>
      </c>
      <c r="M109" s="4" t="str">
        <f t="shared" si="12"/>
        <v>Endowment</v>
      </c>
      <c r="O109" s="2"/>
      <c r="P109" s="1"/>
    </row>
    <row r="110" spans="1:16" x14ac:dyDescent="0.35">
      <c r="A110" s="4">
        <f t="shared" si="16"/>
        <v>11</v>
      </c>
      <c r="B110" s="5">
        <v>90</v>
      </c>
      <c r="C110" s="5">
        <v>312.98184011036392</v>
      </c>
      <c r="D110" s="4" t="str">
        <f t="shared" si="13"/>
        <v>Super Preferred</v>
      </c>
      <c r="E110" s="4" t="str">
        <f t="shared" si="17"/>
        <v>Under-Graduate</v>
      </c>
      <c r="F110" s="4" t="str">
        <f t="shared" si="11"/>
        <v>Male</v>
      </c>
      <c r="G110" s="4" t="str">
        <f t="shared" si="11"/>
        <v>Non-Smoker</v>
      </c>
      <c r="H110" s="4">
        <f t="shared" si="15"/>
        <v>122110</v>
      </c>
      <c r="I110" s="4" t="str">
        <f t="shared" si="14"/>
        <v>3. 5M to 10M</v>
      </c>
      <c r="J110" s="4">
        <v>42</v>
      </c>
      <c r="K110" s="4">
        <f t="shared" si="9"/>
        <v>31</v>
      </c>
      <c r="L110" s="6">
        <f t="shared" ca="1" si="10"/>
        <v>41111</v>
      </c>
      <c r="M110" s="4" t="str">
        <f t="shared" si="12"/>
        <v>Term</v>
      </c>
      <c r="O110" s="2"/>
      <c r="P110" s="1"/>
    </row>
    <row r="111" spans="1:16" x14ac:dyDescent="0.35">
      <c r="A111" s="4">
        <f t="shared" si="16"/>
        <v>11</v>
      </c>
      <c r="B111" s="5">
        <v>17</v>
      </c>
      <c r="C111" s="5">
        <v>32.673332804413121</v>
      </c>
      <c r="D111" s="4" t="str">
        <f t="shared" si="13"/>
        <v>Standard</v>
      </c>
      <c r="E111" s="4" t="str">
        <f t="shared" si="17"/>
        <v>Under-Graduate</v>
      </c>
      <c r="F111" s="4" t="str">
        <f t="shared" si="11"/>
        <v>Female</v>
      </c>
      <c r="G111" s="4" t="str">
        <f t="shared" si="11"/>
        <v>Smoker</v>
      </c>
      <c r="H111" s="4">
        <f t="shared" si="15"/>
        <v>122005</v>
      </c>
      <c r="I111" s="4" t="str">
        <f t="shared" si="14"/>
        <v>4. Above 10M</v>
      </c>
      <c r="J111" s="4">
        <v>23</v>
      </c>
      <c r="K111" s="4">
        <f t="shared" si="9"/>
        <v>12</v>
      </c>
      <c r="L111" s="6">
        <f t="shared" ca="1" si="10"/>
        <v>41111</v>
      </c>
      <c r="M111" s="4" t="str">
        <f t="shared" si="12"/>
        <v>Endowment</v>
      </c>
      <c r="O111" s="2"/>
      <c r="P111" s="1"/>
    </row>
    <row r="112" spans="1:16" x14ac:dyDescent="0.35">
      <c r="A112" s="4">
        <f t="shared" si="16"/>
        <v>11</v>
      </c>
      <c r="B112" s="5">
        <v>67</v>
      </c>
      <c r="C112" s="5">
        <v>253.56586674720242</v>
      </c>
      <c r="D112" s="4" t="str">
        <f t="shared" si="13"/>
        <v>Preferred</v>
      </c>
      <c r="E112" s="4" t="str">
        <f t="shared" si="17"/>
        <v>Under-Graduate</v>
      </c>
      <c r="F112" s="4" t="str">
        <f t="shared" si="11"/>
        <v>Male</v>
      </c>
      <c r="G112" s="4" t="str">
        <f t="shared" si="11"/>
        <v>Non-Smoker</v>
      </c>
      <c r="H112" s="4">
        <f t="shared" si="15"/>
        <v>122100</v>
      </c>
      <c r="I112" s="4" t="str">
        <f t="shared" si="14"/>
        <v>1. Less than 1M</v>
      </c>
      <c r="J112" s="4">
        <v>28</v>
      </c>
      <c r="K112" s="4">
        <f t="shared" si="9"/>
        <v>17</v>
      </c>
      <c r="L112" s="6">
        <f t="shared" ca="1" si="10"/>
        <v>41111</v>
      </c>
      <c r="M112" s="4" t="str">
        <f t="shared" si="12"/>
        <v>Term</v>
      </c>
      <c r="O112" s="2"/>
      <c r="P112" s="1"/>
    </row>
    <row r="113" spans="1:16" x14ac:dyDescent="0.35">
      <c r="A113" s="4">
        <f t="shared" si="16"/>
        <v>11</v>
      </c>
      <c r="B113" s="5">
        <v>97</v>
      </c>
      <c r="C113" s="5">
        <v>123.53698144956618</v>
      </c>
      <c r="D113" s="4" t="str">
        <f t="shared" si="13"/>
        <v>Super Preferred</v>
      </c>
      <c r="E113" s="4" t="str">
        <f t="shared" si="17"/>
        <v>Under-Graduate</v>
      </c>
      <c r="F113" s="4" t="str">
        <f t="shared" si="11"/>
        <v>Female</v>
      </c>
      <c r="G113" s="4" t="str">
        <f t="shared" si="11"/>
        <v>Smoker</v>
      </c>
      <c r="H113" s="4">
        <f t="shared" si="15"/>
        <v>122101</v>
      </c>
      <c r="I113" s="4" t="str">
        <f t="shared" si="14"/>
        <v>2. 1M to 5M</v>
      </c>
      <c r="J113" s="4">
        <v>34</v>
      </c>
      <c r="K113" s="4">
        <f t="shared" si="9"/>
        <v>23</v>
      </c>
      <c r="L113" s="6">
        <f t="shared" ca="1" si="10"/>
        <v>41111</v>
      </c>
      <c r="M113" s="4" t="str">
        <f t="shared" si="12"/>
        <v>Endowment</v>
      </c>
      <c r="O113" s="2"/>
      <c r="P113" s="1"/>
    </row>
    <row r="114" spans="1:16" x14ac:dyDescent="0.35">
      <c r="A114" s="4">
        <f t="shared" si="16"/>
        <v>12</v>
      </c>
      <c r="B114" s="5">
        <v>83</v>
      </c>
      <c r="C114" s="5">
        <v>303.21256376705355</v>
      </c>
      <c r="D114" s="4" t="str">
        <f t="shared" si="13"/>
        <v>Standard</v>
      </c>
      <c r="E114" s="4" t="str">
        <f t="shared" si="17"/>
        <v>Under-Graduate</v>
      </c>
      <c r="F114" s="4" t="str">
        <f t="shared" si="11"/>
        <v>Male</v>
      </c>
      <c r="G114" s="4" t="str">
        <f t="shared" si="11"/>
        <v>Non-Smoker</v>
      </c>
      <c r="H114" s="4">
        <f t="shared" si="15"/>
        <v>122102</v>
      </c>
      <c r="I114" s="4" t="str">
        <f t="shared" si="14"/>
        <v>3. 5M to 10M</v>
      </c>
      <c r="J114" s="4">
        <v>47</v>
      </c>
      <c r="K114" s="4">
        <f t="shared" si="9"/>
        <v>35</v>
      </c>
      <c r="L114" s="6">
        <f t="shared" ca="1" si="10"/>
        <v>40745</v>
      </c>
      <c r="M114" s="4" t="str">
        <f t="shared" si="12"/>
        <v>Term</v>
      </c>
      <c r="O114" s="2"/>
      <c r="P114" s="1"/>
    </row>
    <row r="115" spans="1:16" x14ac:dyDescent="0.35">
      <c r="A115" s="4">
        <f t="shared" si="16"/>
        <v>12</v>
      </c>
      <c r="B115" s="5">
        <v>25</v>
      </c>
      <c r="C115" s="5">
        <v>39.584973182308744</v>
      </c>
      <c r="D115" s="4" t="str">
        <f t="shared" si="13"/>
        <v>Preferred</v>
      </c>
      <c r="E115" s="4" t="str">
        <f t="shared" si="17"/>
        <v>Under-Graduate</v>
      </c>
      <c r="F115" s="4" t="str">
        <f t="shared" si="11"/>
        <v>Female</v>
      </c>
      <c r="G115" s="4" t="str">
        <f t="shared" si="11"/>
        <v>Smoker</v>
      </c>
      <c r="H115" s="4">
        <f t="shared" si="15"/>
        <v>122101</v>
      </c>
      <c r="I115" s="4" t="str">
        <f t="shared" si="14"/>
        <v>4. Above 10M</v>
      </c>
      <c r="J115" s="4">
        <v>39</v>
      </c>
      <c r="K115" s="4">
        <f t="shared" si="9"/>
        <v>27</v>
      </c>
      <c r="L115" s="6">
        <f t="shared" ca="1" si="10"/>
        <v>40745</v>
      </c>
      <c r="M115" s="4" t="str">
        <f t="shared" si="12"/>
        <v>Endowment</v>
      </c>
      <c r="O115" s="2"/>
      <c r="P115" s="1"/>
    </row>
    <row r="116" spans="1:16" x14ac:dyDescent="0.35">
      <c r="A116" s="4">
        <f t="shared" si="16"/>
        <v>12</v>
      </c>
      <c r="B116" s="5">
        <v>14</v>
      </c>
      <c r="C116" s="5">
        <v>57.383922139140445</v>
      </c>
      <c r="D116" s="4" t="str">
        <f t="shared" si="13"/>
        <v>Super Preferred</v>
      </c>
      <c r="E116" s="4" t="str">
        <f t="shared" si="17"/>
        <v>Under-Graduate</v>
      </c>
      <c r="F116" s="4" t="str">
        <f t="shared" si="11"/>
        <v>Male</v>
      </c>
      <c r="G116" s="4" t="str">
        <f t="shared" si="11"/>
        <v>Non-Smoker</v>
      </c>
      <c r="H116" s="4">
        <f t="shared" si="15"/>
        <v>122110</v>
      </c>
      <c r="I116" s="4" t="str">
        <f t="shared" si="14"/>
        <v>1. Less than 1M</v>
      </c>
      <c r="J116" s="4">
        <v>20</v>
      </c>
      <c r="K116" s="4">
        <f t="shared" si="9"/>
        <v>8</v>
      </c>
      <c r="L116" s="6">
        <f t="shared" ca="1" si="10"/>
        <v>40745</v>
      </c>
      <c r="M116" s="4" t="str">
        <f t="shared" si="12"/>
        <v>Term</v>
      </c>
      <c r="O116" s="2"/>
      <c r="P116" s="1"/>
    </row>
    <row r="117" spans="1:16" x14ac:dyDescent="0.35">
      <c r="A117" s="4">
        <f t="shared" si="16"/>
        <v>12</v>
      </c>
      <c r="B117" s="5">
        <v>81</v>
      </c>
      <c r="C117" s="5">
        <v>81.725299893122909</v>
      </c>
      <c r="D117" s="4" t="str">
        <f t="shared" si="13"/>
        <v>Standard</v>
      </c>
      <c r="E117" s="4" t="str">
        <f t="shared" si="17"/>
        <v>Under-Graduate</v>
      </c>
      <c r="F117" s="4" t="str">
        <f t="shared" si="11"/>
        <v>Female</v>
      </c>
      <c r="G117" s="4" t="str">
        <f t="shared" si="11"/>
        <v>Smoker</v>
      </c>
      <c r="H117" s="4">
        <f t="shared" si="15"/>
        <v>122005</v>
      </c>
      <c r="I117" s="4" t="str">
        <f t="shared" si="14"/>
        <v>2. 1M to 5M</v>
      </c>
      <c r="J117" s="4">
        <v>32</v>
      </c>
      <c r="K117" s="4">
        <f t="shared" si="9"/>
        <v>20</v>
      </c>
      <c r="L117" s="6">
        <f t="shared" ca="1" si="10"/>
        <v>40745</v>
      </c>
      <c r="M117" s="4" t="str">
        <f t="shared" si="12"/>
        <v>Endowment</v>
      </c>
      <c r="O117" s="2"/>
      <c r="P117" s="1"/>
    </row>
    <row r="118" spans="1:16" x14ac:dyDescent="0.35">
      <c r="A118" s="4">
        <f t="shared" si="16"/>
        <v>12</v>
      </c>
      <c r="B118" s="5">
        <v>49</v>
      </c>
      <c r="C118" s="5">
        <v>187.58690008276065</v>
      </c>
      <c r="D118" s="4" t="str">
        <f t="shared" si="13"/>
        <v>Preferred</v>
      </c>
      <c r="E118" s="4" t="str">
        <f t="shared" si="17"/>
        <v>Under-Graduate</v>
      </c>
      <c r="F118" s="4" t="str">
        <f t="shared" si="11"/>
        <v>Male</v>
      </c>
      <c r="G118" s="4" t="str">
        <f t="shared" si="11"/>
        <v>Non-Smoker</v>
      </c>
      <c r="H118" s="4">
        <f t="shared" si="15"/>
        <v>122100</v>
      </c>
      <c r="I118" s="4" t="str">
        <f t="shared" si="14"/>
        <v>3. 5M to 10M</v>
      </c>
      <c r="J118" s="4">
        <v>22</v>
      </c>
      <c r="K118" s="4">
        <f t="shared" si="9"/>
        <v>10</v>
      </c>
      <c r="L118" s="6">
        <f t="shared" ca="1" si="10"/>
        <v>40745</v>
      </c>
      <c r="M118" s="4" t="str">
        <f t="shared" si="12"/>
        <v>Term</v>
      </c>
      <c r="O118" s="2"/>
      <c r="P118" s="1"/>
    </row>
    <row r="119" spans="1:16" x14ac:dyDescent="0.35">
      <c r="A119" s="4">
        <f t="shared" si="16"/>
        <v>12</v>
      </c>
      <c r="B119" s="5">
        <v>51</v>
      </c>
      <c r="C119" s="5">
        <v>69.333958648910979</v>
      </c>
      <c r="D119" s="4" t="str">
        <f t="shared" si="13"/>
        <v>Super Preferred</v>
      </c>
      <c r="E119" s="4" t="str">
        <f t="shared" si="17"/>
        <v>Under-Graduate</v>
      </c>
      <c r="F119" s="4" t="str">
        <f t="shared" si="11"/>
        <v>Female</v>
      </c>
      <c r="G119" s="4" t="str">
        <f t="shared" si="11"/>
        <v>Smoker</v>
      </c>
      <c r="H119" s="4">
        <f t="shared" si="15"/>
        <v>122101</v>
      </c>
      <c r="I119" s="4" t="str">
        <f t="shared" si="14"/>
        <v>4. Above 10M</v>
      </c>
      <c r="J119" s="4">
        <v>39</v>
      </c>
      <c r="K119" s="4">
        <f t="shared" si="9"/>
        <v>27</v>
      </c>
      <c r="L119" s="6">
        <f t="shared" ca="1" si="10"/>
        <v>40745</v>
      </c>
      <c r="M119" s="4" t="str">
        <f t="shared" si="12"/>
        <v>Endowment</v>
      </c>
      <c r="O119" s="2"/>
      <c r="P119" s="1"/>
    </row>
    <row r="120" spans="1:16" x14ac:dyDescent="0.35">
      <c r="A120" s="4">
        <f t="shared" si="16"/>
        <v>12</v>
      </c>
      <c r="B120" s="5">
        <v>82</v>
      </c>
      <c r="C120" s="5">
        <v>355.19101900658882</v>
      </c>
      <c r="D120" s="4" t="str">
        <f t="shared" si="13"/>
        <v>Standard</v>
      </c>
      <c r="E120" s="4" t="str">
        <f t="shared" si="17"/>
        <v>Under-Graduate</v>
      </c>
      <c r="F120" s="4" t="str">
        <f t="shared" si="11"/>
        <v>Male</v>
      </c>
      <c r="G120" s="4" t="str">
        <f t="shared" si="11"/>
        <v>Non-Smoker</v>
      </c>
      <c r="H120" s="4">
        <f t="shared" si="15"/>
        <v>122102</v>
      </c>
      <c r="I120" s="4" t="str">
        <f t="shared" si="14"/>
        <v>1. Less than 1M</v>
      </c>
      <c r="J120" s="4">
        <v>48</v>
      </c>
      <c r="K120" s="4">
        <f t="shared" si="9"/>
        <v>36</v>
      </c>
      <c r="L120" s="6">
        <f t="shared" ca="1" si="10"/>
        <v>40745</v>
      </c>
      <c r="M120" s="4" t="str">
        <f t="shared" si="12"/>
        <v>Term</v>
      </c>
      <c r="O120" s="2"/>
      <c r="P120" s="1"/>
    </row>
    <row r="121" spans="1:16" x14ac:dyDescent="0.35">
      <c r="A121" s="4">
        <f t="shared" si="16"/>
        <v>12</v>
      </c>
      <c r="B121" s="5">
        <v>93</v>
      </c>
      <c r="C121" s="5">
        <v>147.92447313901474</v>
      </c>
      <c r="D121" s="4" t="str">
        <f t="shared" si="13"/>
        <v>Preferred</v>
      </c>
      <c r="E121" s="4" t="str">
        <f t="shared" si="17"/>
        <v>Under-Graduate</v>
      </c>
      <c r="F121" s="4" t="str">
        <f t="shared" si="11"/>
        <v>Female</v>
      </c>
      <c r="G121" s="4" t="str">
        <f t="shared" si="11"/>
        <v>Smoker</v>
      </c>
      <c r="H121" s="4">
        <f t="shared" si="15"/>
        <v>122101</v>
      </c>
      <c r="I121" s="4" t="str">
        <f t="shared" si="14"/>
        <v>2. 1M to 5M</v>
      </c>
      <c r="J121" s="4">
        <v>31</v>
      </c>
      <c r="K121" s="4">
        <f t="shared" si="9"/>
        <v>19</v>
      </c>
      <c r="L121" s="6">
        <f t="shared" ca="1" si="10"/>
        <v>40745</v>
      </c>
      <c r="M121" s="4" t="str">
        <f t="shared" si="12"/>
        <v>Endowment</v>
      </c>
      <c r="O121" s="2"/>
      <c r="P121" s="1"/>
    </row>
    <row r="122" spans="1:16" x14ac:dyDescent="0.35">
      <c r="A122" s="4">
        <f t="shared" si="16"/>
        <v>12</v>
      </c>
      <c r="B122" s="5">
        <v>44</v>
      </c>
      <c r="C122" s="5">
        <v>206.40472117047207</v>
      </c>
      <c r="D122" s="4" t="str">
        <f t="shared" si="13"/>
        <v>Super Preferred</v>
      </c>
      <c r="E122" s="4" t="str">
        <f t="shared" si="17"/>
        <v>Under-Graduate</v>
      </c>
      <c r="F122" s="4" t="str">
        <f t="shared" si="11"/>
        <v>Male</v>
      </c>
      <c r="G122" s="4" t="str">
        <f t="shared" si="11"/>
        <v>Non-Smoker</v>
      </c>
      <c r="H122" s="4">
        <f t="shared" si="15"/>
        <v>122110</v>
      </c>
      <c r="I122" s="4" t="str">
        <f t="shared" si="14"/>
        <v>3. 5M to 10M</v>
      </c>
      <c r="J122" s="4">
        <v>19</v>
      </c>
      <c r="K122" s="4">
        <f t="shared" si="9"/>
        <v>7</v>
      </c>
      <c r="L122" s="6">
        <f t="shared" ca="1" si="10"/>
        <v>40745</v>
      </c>
      <c r="M122" s="4" t="str">
        <f t="shared" si="12"/>
        <v>Term</v>
      </c>
      <c r="O122" s="2"/>
      <c r="P122" s="1"/>
    </row>
    <row r="123" spans="1:16" x14ac:dyDescent="0.35">
      <c r="A123" s="4">
        <f t="shared" si="16"/>
        <v>12</v>
      </c>
      <c r="B123" s="5">
        <v>73</v>
      </c>
      <c r="C123" s="5">
        <v>110.89050612232883</v>
      </c>
      <c r="D123" s="4" t="str">
        <f t="shared" si="13"/>
        <v>Standard</v>
      </c>
      <c r="E123" s="4" t="str">
        <f t="shared" si="17"/>
        <v>Under-Graduate</v>
      </c>
      <c r="F123" s="4" t="str">
        <f t="shared" si="11"/>
        <v>Female</v>
      </c>
      <c r="G123" s="4" t="str">
        <f t="shared" si="11"/>
        <v>Smoker</v>
      </c>
      <c r="H123" s="4">
        <f t="shared" si="15"/>
        <v>122005</v>
      </c>
      <c r="I123" s="4" t="str">
        <f t="shared" si="14"/>
        <v>4. Above 10M</v>
      </c>
      <c r="J123" s="4">
        <v>35</v>
      </c>
      <c r="K123" s="4">
        <f t="shared" si="9"/>
        <v>23</v>
      </c>
      <c r="L123" s="6">
        <f t="shared" ca="1" si="10"/>
        <v>40745</v>
      </c>
      <c r="M123" s="4" t="str">
        <f t="shared" si="12"/>
        <v>Endowment</v>
      </c>
      <c r="O123" s="2"/>
      <c r="P123" s="1"/>
    </row>
    <row r="124" spans="1:16" x14ac:dyDescent="0.35">
      <c r="A124" s="4">
        <f t="shared" si="16"/>
        <v>13</v>
      </c>
      <c r="B124" s="5">
        <v>61</v>
      </c>
      <c r="C124" s="5">
        <v>225.85088726297454</v>
      </c>
      <c r="D124" s="4" t="str">
        <f t="shared" si="13"/>
        <v>Preferred</v>
      </c>
      <c r="E124" s="4" t="str">
        <f t="shared" si="17"/>
        <v>Graduate</v>
      </c>
      <c r="F124" s="4" t="str">
        <f t="shared" si="11"/>
        <v>Male</v>
      </c>
      <c r="G124" s="4" t="str">
        <f t="shared" si="11"/>
        <v>Non-Smoker</v>
      </c>
      <c r="H124" s="4">
        <f t="shared" si="15"/>
        <v>122100</v>
      </c>
      <c r="I124" s="4" t="str">
        <f t="shared" si="14"/>
        <v>1. Less than 1M</v>
      </c>
      <c r="J124" s="4">
        <v>44</v>
      </c>
      <c r="K124" s="4">
        <f t="shared" si="9"/>
        <v>31</v>
      </c>
      <c r="L124" s="6">
        <f t="shared" ca="1" si="10"/>
        <v>40380</v>
      </c>
      <c r="M124" s="4" t="str">
        <f t="shared" si="12"/>
        <v>Term</v>
      </c>
      <c r="O124" s="2"/>
      <c r="P124" s="1"/>
    </row>
    <row r="125" spans="1:16" x14ac:dyDescent="0.35">
      <c r="A125" s="4">
        <f t="shared" si="16"/>
        <v>13</v>
      </c>
      <c r="B125" s="5">
        <v>90</v>
      </c>
      <c r="C125" s="5">
        <v>178.7328407226353</v>
      </c>
      <c r="D125" s="4" t="str">
        <f t="shared" si="13"/>
        <v>Super Preferred</v>
      </c>
      <c r="E125" s="4" t="str">
        <f t="shared" si="17"/>
        <v>Graduate</v>
      </c>
      <c r="F125" s="4" t="str">
        <f t="shared" si="11"/>
        <v>Female</v>
      </c>
      <c r="G125" s="4" t="str">
        <f t="shared" si="11"/>
        <v>Smoker</v>
      </c>
      <c r="H125" s="4">
        <f t="shared" si="15"/>
        <v>122101</v>
      </c>
      <c r="I125" s="4" t="str">
        <f t="shared" si="14"/>
        <v>2. 1M to 5M</v>
      </c>
      <c r="J125" s="4">
        <v>50</v>
      </c>
      <c r="K125" s="4">
        <f t="shared" si="9"/>
        <v>37</v>
      </c>
      <c r="L125" s="6">
        <f t="shared" ca="1" si="10"/>
        <v>40380</v>
      </c>
      <c r="M125" s="4" t="str">
        <f t="shared" si="12"/>
        <v>Endowment</v>
      </c>
      <c r="O125" s="2"/>
      <c r="P125" s="1"/>
    </row>
    <row r="126" spans="1:16" x14ac:dyDescent="0.35">
      <c r="A126" s="4">
        <f t="shared" si="16"/>
        <v>13</v>
      </c>
      <c r="B126" s="5">
        <v>79</v>
      </c>
      <c r="C126" s="5">
        <v>266.7737962162829</v>
      </c>
      <c r="D126" s="4" t="str">
        <f t="shared" si="13"/>
        <v>Standard</v>
      </c>
      <c r="E126" s="4" t="str">
        <f t="shared" si="17"/>
        <v>Graduate</v>
      </c>
      <c r="F126" s="4" t="str">
        <f t="shared" si="11"/>
        <v>Male</v>
      </c>
      <c r="G126" s="4" t="str">
        <f t="shared" si="11"/>
        <v>Non-Smoker</v>
      </c>
      <c r="H126" s="4">
        <f t="shared" si="15"/>
        <v>122102</v>
      </c>
      <c r="I126" s="4" t="str">
        <f t="shared" si="14"/>
        <v>3. 5M to 10M</v>
      </c>
      <c r="J126" s="4">
        <v>46</v>
      </c>
      <c r="K126" s="4">
        <f t="shared" si="9"/>
        <v>33</v>
      </c>
      <c r="L126" s="6">
        <f t="shared" ca="1" si="10"/>
        <v>40380</v>
      </c>
      <c r="M126" s="4" t="str">
        <f t="shared" si="12"/>
        <v>Term</v>
      </c>
      <c r="O126" s="2"/>
      <c r="P126" s="1"/>
    </row>
    <row r="127" spans="1:16" x14ac:dyDescent="0.35">
      <c r="A127" s="4">
        <f t="shared" si="16"/>
        <v>13</v>
      </c>
      <c r="B127" s="5">
        <v>10</v>
      </c>
      <c r="C127" s="5">
        <v>17.888293606153184</v>
      </c>
      <c r="D127" s="4" t="str">
        <f t="shared" si="13"/>
        <v>Preferred</v>
      </c>
      <c r="E127" s="4" t="str">
        <f t="shared" si="17"/>
        <v>Graduate</v>
      </c>
      <c r="F127" s="4" t="str">
        <f t="shared" si="11"/>
        <v>Female</v>
      </c>
      <c r="G127" s="4" t="str">
        <f t="shared" si="11"/>
        <v>Smoker</v>
      </c>
      <c r="H127" s="4">
        <f t="shared" si="15"/>
        <v>122101</v>
      </c>
      <c r="I127" s="4" t="str">
        <f t="shared" si="14"/>
        <v>4. Above 10M</v>
      </c>
      <c r="J127" s="4">
        <v>46</v>
      </c>
      <c r="K127" s="4">
        <f t="shared" si="9"/>
        <v>33</v>
      </c>
      <c r="L127" s="6">
        <f t="shared" ca="1" si="10"/>
        <v>40380</v>
      </c>
      <c r="M127" s="4" t="str">
        <f t="shared" si="12"/>
        <v>Endowment</v>
      </c>
      <c r="O127" s="2"/>
      <c r="P127" s="1"/>
    </row>
    <row r="128" spans="1:16" x14ac:dyDescent="0.35">
      <c r="A128" s="7">
        <f t="shared" si="16"/>
        <v>13</v>
      </c>
      <c r="B128" s="8">
        <v>80</v>
      </c>
      <c r="C128" s="8">
        <v>352.8317396645524</v>
      </c>
      <c r="D128" s="7" t="str">
        <f t="shared" si="13"/>
        <v>Super Preferred</v>
      </c>
      <c r="E128" s="7" t="str">
        <f t="shared" si="17"/>
        <v>Graduate</v>
      </c>
      <c r="F128" s="7" t="str">
        <f t="shared" si="11"/>
        <v>Male</v>
      </c>
      <c r="G128" s="7" t="str">
        <f t="shared" si="11"/>
        <v>Non-Smoker</v>
      </c>
      <c r="H128" s="7">
        <f t="shared" si="15"/>
        <v>122110</v>
      </c>
      <c r="I128" s="7" t="str">
        <f t="shared" si="14"/>
        <v>1. Less than 1M</v>
      </c>
      <c r="J128" s="7">
        <v>37</v>
      </c>
      <c r="K128" s="7">
        <f t="shared" si="9"/>
        <v>24</v>
      </c>
      <c r="L128" s="9">
        <f t="shared" ca="1" si="10"/>
        <v>40380</v>
      </c>
      <c r="M128" s="7" t="str">
        <f t="shared" si="12"/>
        <v>Term</v>
      </c>
      <c r="O128" s="2"/>
      <c r="P1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Pinkle Arora</dc:creator>
  <cp:lastModifiedBy>Pinkle Arora</cp:lastModifiedBy>
  <dcterms:created xsi:type="dcterms:W3CDTF">2023-07-21T08:21:44Z</dcterms:created>
  <dcterms:modified xsi:type="dcterms:W3CDTF">2023-07-21T10:08:49Z</dcterms:modified>
</cp:coreProperties>
</file>