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5E0BF06-0CBA-4B0E-8ED3-28369DC9C34F}" xr6:coauthVersionLast="43" xr6:coauthVersionMax="43" xr10:uidLastSave="{00000000-0000-0000-0000-000000000000}"/>
  <bookViews>
    <workbookView xWindow="-108" yWindow="348" windowWidth="23256" windowHeight="12720" xr2:uid="{00000000-000D-0000-FFFF-FFFF00000000}"/>
  </bookViews>
  <sheets>
    <sheet name="synthesis_info_18_0" sheetId="1" r:id="rId1"/>
    <sheet name="syn_inf_18_1" sheetId="2" r:id="rId2"/>
    <sheet name="Sheet3" sheetId="4" r:id="rId3"/>
    <sheet name="Sheet1" sheetId="6" r:id="rId4"/>
    <sheet name="PCIe info" sheetId="3" r:id="rId5"/>
    <sheet name="bandwidths" sheetId="5" r:id="rId6"/>
    <sheet name="Sheet2" sheetId="7" r:id="rId7"/>
    <sheet name="Sheet4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" l="1"/>
  <c r="B5" i="3"/>
  <c r="B4" i="3"/>
</calcChain>
</file>

<file path=xl/sharedStrings.xml><?xml version="1.0" encoding="utf-8"?>
<sst xmlns="http://schemas.openxmlformats.org/spreadsheetml/2006/main" count="153" uniqueCount="87">
  <si>
    <t>Design</t>
  </si>
  <si>
    <t>Logic</t>
  </si>
  <si>
    <t>DSP</t>
  </si>
  <si>
    <t>RAM</t>
  </si>
  <si>
    <t>MPI</t>
  </si>
  <si>
    <t>IOCHAN WN</t>
  </si>
  <si>
    <t>IOCHAN FC</t>
  </si>
  <si>
    <t>FPGA ONLY WN</t>
  </si>
  <si>
    <t>FPGA ONLY FC</t>
  </si>
  <si>
    <t>IOCHAN WN_4CH</t>
  </si>
  <si>
    <t>Frequency 18.0.1 (MHz)</t>
  </si>
  <si>
    <t>Frequency 18.1.1 (MHz)</t>
  </si>
  <si>
    <t>Link Speed</t>
  </si>
  <si>
    <t>Lanes</t>
  </si>
  <si>
    <t>Peak</t>
  </si>
  <si>
    <t xml:space="preserve"> </t>
  </si>
  <si>
    <t>Configuration</t>
  </si>
  <si>
    <t>Peak Bandwidth (GB/s)</t>
  </si>
  <si>
    <t>MPI+PCIe</t>
  </si>
  <si>
    <t>Within Node 1 Channel</t>
  </si>
  <si>
    <t>Within Node 4 Channel</t>
  </si>
  <si>
    <t>Fully Connect</t>
  </si>
  <si>
    <t>Designs</t>
  </si>
  <si>
    <t>Regular</t>
  </si>
  <si>
    <t>Ir-regular</t>
  </si>
  <si>
    <t>Interleaved</t>
  </si>
  <si>
    <t>Non-interleaved</t>
  </si>
  <si>
    <t>FC</t>
  </si>
  <si>
    <t>MPI N2</t>
  </si>
  <si>
    <t>MPI N4</t>
  </si>
  <si>
    <t>WN 1CH</t>
  </si>
  <si>
    <t>WN 4CH</t>
  </si>
  <si>
    <t>Frequency(with)</t>
  </si>
  <si>
    <t>(Frequency (No-flags))</t>
  </si>
  <si>
    <t>FPGA ONLY 4 CH</t>
  </si>
  <si>
    <t>Value at p = 3</t>
  </si>
  <si>
    <t>Constant</t>
  </si>
  <si>
    <t>Computation</t>
  </si>
  <si>
    <t>p_Nfp</t>
  </si>
  <si>
    <t>p_Np</t>
  </si>
  <si>
    <t>p_max_NfpNfaces_Np</t>
  </si>
  <si>
    <t>BSIZE</t>
  </si>
  <si>
    <t>VOL_UNROLL</t>
  </si>
  <si>
    <t>SURF_UNROLL</t>
  </si>
  <si>
    <t>(PFAC*((p_Np+PFAC-1)/PFAC))</t>
  </si>
  <si>
    <t xml:space="preserve">max(p_Nfp*p_Nfaces,p_Np) </t>
  </si>
  <si>
    <t>((p + 1)*(p+2)/2)</t>
  </si>
  <si>
    <t>((p + 1)*(p+2)*(p+3)/6)</t>
  </si>
  <si>
    <t>Label</t>
  </si>
  <si>
    <t>MIDG2 MPI FPGA</t>
  </si>
  <si>
    <t>Description</t>
  </si>
  <si>
    <t>Memory optimization flags</t>
  </si>
  <si>
    <t>Added latency</t>
  </si>
  <si>
    <t>No. FPGAs used</t>
  </si>
  <si>
    <t>Fully connected with IO Channel</t>
  </si>
  <si>
    <t xml:space="preserve">Within Node with 1 IO Channel </t>
  </si>
  <si>
    <t>Within Node with 4 IO Channels</t>
  </si>
  <si>
    <t>Fully Conneted FPGA Only</t>
  </si>
  <si>
    <t>Yes</t>
  </si>
  <si>
    <t>No</t>
  </si>
  <si>
    <t>MPI_N2</t>
  </si>
  <si>
    <t>MPI_N4</t>
  </si>
  <si>
    <t>MPI_N2_nf</t>
  </si>
  <si>
    <t>MPI_N4_nf</t>
  </si>
  <si>
    <t>WNIO</t>
  </si>
  <si>
    <t>WNIO_nf</t>
  </si>
  <si>
    <t>FCIO</t>
  </si>
  <si>
    <t>FCIO_nf</t>
  </si>
  <si>
    <t>WNIO_4CH</t>
  </si>
  <si>
    <t>WNIO_4CH_nf</t>
  </si>
  <si>
    <t>FC_nf</t>
  </si>
  <si>
    <t>WN</t>
  </si>
  <si>
    <t>WN_nolat</t>
  </si>
  <si>
    <t>WN_nf</t>
  </si>
  <si>
    <t>WN_nolat_nf</t>
  </si>
  <si>
    <t>FC_nolat</t>
  </si>
  <si>
    <t>FC_nolat_nf</t>
  </si>
  <si>
    <t>Fmax(MHz)</t>
  </si>
  <si>
    <t>18.0.1</t>
  </si>
  <si>
    <t>18.1.1</t>
  </si>
  <si>
    <t>18.1.1_nf</t>
  </si>
  <si>
    <t>WN_4CH</t>
  </si>
  <si>
    <t>Within Node FPGA Only 1 Channel</t>
  </si>
  <si>
    <t>Within Node FPGA Only 4 Channel</t>
  </si>
  <si>
    <t>WN_4CH_nolat</t>
  </si>
  <si>
    <t>WN_4CH_nf</t>
  </si>
  <si>
    <t>WN_4CH_nolat_nf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</si>
</sst>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sqref="A1:D9"/>
    </sheetView>
  </sheetViews>
  <sheetFormatPr defaultRowHeight="14.4" x14ac:dyDescent="0.3"/>
  <cols>
    <col min="1" max="1" width="17.44140625" customWidth="1"/>
  </cols>
  <sheetData>
    <row r="1" spans="1:7" ht="28.8" customHeight="1" x14ac:dyDescent="0.3">
      <c r="A1" s="4" t="s">
        <v>0</v>
      </c>
      <c r="B1" s="5" t="s">
        <v>77</v>
      </c>
      <c r="C1" s="5"/>
      <c r="D1" s="5"/>
      <c r="E1" t="s">
        <v>1</v>
      </c>
      <c r="F1" t="s">
        <v>2</v>
      </c>
      <c r="G1" t="s">
        <v>3</v>
      </c>
    </row>
    <row r="2" spans="1:7" x14ac:dyDescent="0.3">
      <c r="A2" s="4"/>
      <c r="B2" t="s">
        <v>78</v>
      </c>
      <c r="C2" t="s">
        <v>79</v>
      </c>
      <c r="D2" t="s">
        <v>80</v>
      </c>
    </row>
    <row r="3" spans="1:7" x14ac:dyDescent="0.3">
      <c r="A3" t="s">
        <v>4</v>
      </c>
      <c r="B3">
        <v>312.3</v>
      </c>
      <c r="C3">
        <v>283</v>
      </c>
      <c r="D3">
        <v>288.68</v>
      </c>
      <c r="E3" s="1">
        <v>0.34</v>
      </c>
      <c r="F3" s="1">
        <v>0.13</v>
      </c>
      <c r="G3" s="1">
        <v>0.11</v>
      </c>
    </row>
    <row r="4" spans="1:7" x14ac:dyDescent="0.3">
      <c r="A4" t="s">
        <v>64</v>
      </c>
      <c r="B4">
        <v>281</v>
      </c>
      <c r="C4">
        <v>287.35000000000002</v>
      </c>
      <c r="D4">
        <v>278.86</v>
      </c>
      <c r="E4">
        <v>35</v>
      </c>
      <c r="F4">
        <v>12</v>
      </c>
      <c r="G4">
        <v>11</v>
      </c>
    </row>
    <row r="5" spans="1:7" x14ac:dyDescent="0.3">
      <c r="A5" t="s">
        <v>66</v>
      </c>
      <c r="B5">
        <v>262.5</v>
      </c>
      <c r="C5">
        <v>223.36</v>
      </c>
      <c r="D5">
        <v>244.91</v>
      </c>
      <c r="E5">
        <v>43</v>
      </c>
      <c r="F5">
        <v>12</v>
      </c>
      <c r="G5">
        <v>13</v>
      </c>
    </row>
    <row r="6" spans="1:7" x14ac:dyDescent="0.3">
      <c r="A6" t="s">
        <v>68</v>
      </c>
    </row>
    <row r="7" spans="1:7" x14ac:dyDescent="0.3">
      <c r="A7" t="s">
        <v>81</v>
      </c>
      <c r="B7">
        <v>254.16</v>
      </c>
      <c r="C7">
        <v>248.75</v>
      </c>
      <c r="D7">
        <v>231.42</v>
      </c>
      <c r="E7">
        <v>41</v>
      </c>
      <c r="F7">
        <v>12</v>
      </c>
      <c r="G7">
        <v>11</v>
      </c>
    </row>
    <row r="8" spans="1:7" x14ac:dyDescent="0.3">
      <c r="A8" t="s">
        <v>7</v>
      </c>
      <c r="B8">
        <v>265.32</v>
      </c>
      <c r="C8">
        <v>276.93</v>
      </c>
      <c r="D8">
        <v>254.84</v>
      </c>
      <c r="E8">
        <v>36</v>
      </c>
      <c r="F8">
        <v>12</v>
      </c>
      <c r="G8">
        <v>10</v>
      </c>
    </row>
    <row r="9" spans="1:7" x14ac:dyDescent="0.3">
      <c r="A9" t="s">
        <v>8</v>
      </c>
      <c r="B9">
        <v>236.4</v>
      </c>
      <c r="C9">
        <v>239.46</v>
      </c>
      <c r="D9">
        <v>237.41</v>
      </c>
      <c r="E9">
        <v>43</v>
      </c>
      <c r="F9">
        <v>12</v>
      </c>
      <c r="G9">
        <v>12</v>
      </c>
    </row>
  </sheetData>
  <mergeCells count="2">
    <mergeCell ref="B1:D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576C-1548-44AE-805E-EAF08E52F2BD}">
  <dimension ref="A1:I9"/>
  <sheetViews>
    <sheetView workbookViewId="0">
      <selection activeCell="B3" sqref="B3:C9"/>
    </sheetView>
  </sheetViews>
  <sheetFormatPr defaultRowHeight="14.4" x14ac:dyDescent="0.3"/>
  <cols>
    <col min="1" max="1" width="16.5546875" customWidth="1"/>
    <col min="2" max="3" width="18.21875" customWidth="1"/>
  </cols>
  <sheetData>
    <row r="1" spans="1:9" x14ac:dyDescent="0.3">
      <c r="A1" t="s">
        <v>0</v>
      </c>
      <c r="B1" t="s">
        <v>32</v>
      </c>
      <c r="C1" t="s">
        <v>33</v>
      </c>
      <c r="D1" t="s">
        <v>1</v>
      </c>
      <c r="F1" t="s">
        <v>2</v>
      </c>
      <c r="H1" t="s">
        <v>3</v>
      </c>
    </row>
    <row r="3" spans="1:9" x14ac:dyDescent="0.3">
      <c r="A3" t="s">
        <v>4</v>
      </c>
      <c r="B3">
        <v>283</v>
      </c>
      <c r="C3">
        <v>288.68</v>
      </c>
      <c r="D3" s="2">
        <v>26</v>
      </c>
      <c r="E3" s="2">
        <v>27</v>
      </c>
      <c r="F3" s="2">
        <v>13</v>
      </c>
      <c r="G3" s="2">
        <v>13</v>
      </c>
      <c r="H3" s="2">
        <v>12</v>
      </c>
      <c r="I3" s="2">
        <v>12</v>
      </c>
    </row>
    <row r="4" spans="1:9" x14ac:dyDescent="0.3">
      <c r="A4" t="s">
        <v>5</v>
      </c>
      <c r="B4">
        <v>287.35000000000002</v>
      </c>
      <c r="C4">
        <v>278.86</v>
      </c>
      <c r="D4">
        <v>25</v>
      </c>
      <c r="E4">
        <v>26</v>
      </c>
      <c r="F4">
        <v>12</v>
      </c>
      <c r="G4">
        <v>12</v>
      </c>
      <c r="H4">
        <v>12</v>
      </c>
      <c r="I4">
        <v>11</v>
      </c>
    </row>
    <row r="5" spans="1:9" x14ac:dyDescent="0.3">
      <c r="A5" t="s">
        <v>6</v>
      </c>
      <c r="B5">
        <v>223.36</v>
      </c>
      <c r="C5">
        <v>244.91</v>
      </c>
      <c r="D5">
        <v>28</v>
      </c>
      <c r="E5">
        <v>30</v>
      </c>
      <c r="F5">
        <v>12</v>
      </c>
      <c r="G5">
        <v>12</v>
      </c>
      <c r="H5">
        <v>14</v>
      </c>
      <c r="I5">
        <v>14</v>
      </c>
    </row>
    <row r="6" spans="1:9" x14ac:dyDescent="0.3">
      <c r="A6" t="s">
        <v>9</v>
      </c>
    </row>
    <row r="7" spans="1:9" x14ac:dyDescent="0.3">
      <c r="A7" t="s">
        <v>34</v>
      </c>
      <c r="B7">
        <v>248.75</v>
      </c>
      <c r="C7">
        <v>231.42</v>
      </c>
      <c r="D7">
        <v>34</v>
      </c>
      <c r="E7">
        <v>34</v>
      </c>
      <c r="F7">
        <v>12</v>
      </c>
      <c r="G7">
        <v>12</v>
      </c>
      <c r="H7">
        <v>12</v>
      </c>
      <c r="I7">
        <v>11</v>
      </c>
    </row>
    <row r="8" spans="1:9" x14ac:dyDescent="0.3">
      <c r="A8" t="s">
        <v>7</v>
      </c>
      <c r="B8">
        <v>276.93</v>
      </c>
      <c r="C8">
        <v>254.84</v>
      </c>
      <c r="D8">
        <v>33</v>
      </c>
      <c r="E8">
        <v>33</v>
      </c>
      <c r="F8">
        <v>12</v>
      </c>
      <c r="G8">
        <v>12</v>
      </c>
      <c r="H8">
        <v>11</v>
      </c>
      <c r="I8">
        <v>11</v>
      </c>
    </row>
    <row r="9" spans="1:9" x14ac:dyDescent="0.3">
      <c r="A9" t="s">
        <v>8</v>
      </c>
      <c r="B9">
        <v>239.46</v>
      </c>
      <c r="C9">
        <v>237.41</v>
      </c>
      <c r="D9">
        <v>36</v>
      </c>
      <c r="E9">
        <v>37</v>
      </c>
      <c r="F9">
        <v>12</v>
      </c>
      <c r="G9">
        <v>12</v>
      </c>
      <c r="H9">
        <v>13</v>
      </c>
      <c r="I9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670E-65C3-432C-AB53-BE0F06DD0D57}">
  <dimension ref="A1:C7"/>
  <sheetViews>
    <sheetView workbookViewId="0">
      <selection activeCell="F8" sqref="F8"/>
    </sheetView>
  </sheetViews>
  <sheetFormatPr defaultRowHeight="14.4" x14ac:dyDescent="0.3"/>
  <cols>
    <col min="1" max="1" width="15.33203125" customWidth="1"/>
    <col min="2" max="2" width="12.88671875" customWidth="1"/>
    <col min="3" max="3" width="11.5546875" customWidth="1"/>
  </cols>
  <sheetData>
    <row r="1" spans="1:3" ht="43.2" x14ac:dyDescent="0.3">
      <c r="A1" t="s">
        <v>0</v>
      </c>
      <c r="B1" s="3" t="s">
        <v>10</v>
      </c>
      <c r="C1" s="3" t="s">
        <v>11</v>
      </c>
    </row>
    <row r="2" spans="1:3" x14ac:dyDescent="0.3">
      <c r="A2" t="s">
        <v>4</v>
      </c>
      <c r="B2">
        <v>312.3</v>
      </c>
      <c r="C2">
        <v>283</v>
      </c>
    </row>
    <row r="3" spans="1:3" x14ac:dyDescent="0.3">
      <c r="A3" t="s">
        <v>5</v>
      </c>
      <c r="B3">
        <v>281</v>
      </c>
      <c r="C3">
        <v>287.35000000000002</v>
      </c>
    </row>
    <row r="4" spans="1:3" x14ac:dyDescent="0.3">
      <c r="A4" t="s">
        <v>6</v>
      </c>
      <c r="B4">
        <v>262.5</v>
      </c>
      <c r="C4">
        <v>223.36</v>
      </c>
    </row>
    <row r="5" spans="1:3" x14ac:dyDescent="0.3">
      <c r="A5" t="s">
        <v>9</v>
      </c>
      <c r="B5">
        <v>254.16</v>
      </c>
      <c r="C5">
        <v>248.75</v>
      </c>
    </row>
    <row r="6" spans="1:3" x14ac:dyDescent="0.3">
      <c r="A6" t="s">
        <v>7</v>
      </c>
      <c r="B6">
        <v>265.32</v>
      </c>
      <c r="C6">
        <v>276.93</v>
      </c>
    </row>
    <row r="7" spans="1:3" x14ac:dyDescent="0.3">
      <c r="A7" t="s">
        <v>8</v>
      </c>
      <c r="B7">
        <v>236.4</v>
      </c>
      <c r="C7">
        <v>239.46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393E-CBDE-4180-A2BA-B08B69EB075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913EA-5A35-4C8D-A537-CF335B650397}">
  <dimension ref="A2:I12"/>
  <sheetViews>
    <sheetView workbookViewId="0">
      <selection activeCell="E8" sqref="E8:F12"/>
    </sheetView>
  </sheetViews>
  <sheetFormatPr defaultRowHeight="14.4" x14ac:dyDescent="0.3"/>
  <cols>
    <col min="1" max="1" width="12.21875" customWidth="1"/>
    <col min="5" max="5" width="20" customWidth="1"/>
    <col min="6" max="6" width="25.77734375" customWidth="1"/>
  </cols>
  <sheetData>
    <row r="2" spans="1:9" x14ac:dyDescent="0.3">
      <c r="A2" t="s">
        <v>12</v>
      </c>
      <c r="B2">
        <v>985</v>
      </c>
    </row>
    <row r="3" spans="1:9" x14ac:dyDescent="0.3">
      <c r="A3" t="s">
        <v>13</v>
      </c>
      <c r="B3">
        <v>8</v>
      </c>
      <c r="I3">
        <f>40/8</f>
        <v>5</v>
      </c>
    </row>
    <row r="4" spans="1:9" x14ac:dyDescent="0.3">
      <c r="A4" t="s">
        <v>14</v>
      </c>
      <c r="B4">
        <f>B2*B3</f>
        <v>7880</v>
      </c>
    </row>
    <row r="5" spans="1:9" x14ac:dyDescent="0.3">
      <c r="A5" s="3" t="s">
        <v>15</v>
      </c>
      <c r="B5">
        <f>1/((1/7.88)+(1/12.5)+(1/7.88))</f>
        <v>2.9957420924574207</v>
      </c>
    </row>
    <row r="8" spans="1:9" x14ac:dyDescent="0.3">
      <c r="E8" t="s">
        <v>16</v>
      </c>
      <c r="F8" t="s">
        <v>17</v>
      </c>
    </row>
    <row r="9" spans="1:9" x14ac:dyDescent="0.3">
      <c r="E9" t="s">
        <v>18</v>
      </c>
      <c r="F9">
        <v>2.9950000000000001</v>
      </c>
    </row>
    <row r="10" spans="1:9" x14ac:dyDescent="0.3">
      <c r="E10" t="s">
        <v>19</v>
      </c>
      <c r="F10">
        <v>5</v>
      </c>
    </row>
    <row r="11" spans="1:9" x14ac:dyDescent="0.3">
      <c r="E11" t="s">
        <v>20</v>
      </c>
      <c r="F11">
        <v>20</v>
      </c>
    </row>
    <row r="12" spans="1:9" x14ac:dyDescent="0.3">
      <c r="E12" t="s">
        <v>21</v>
      </c>
      <c r="F1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B532B-2642-4AC9-9B9A-01414570E927}">
  <dimension ref="A1:E7"/>
  <sheetViews>
    <sheetView workbookViewId="0">
      <selection sqref="A1:E7"/>
    </sheetView>
  </sheetViews>
  <sheetFormatPr defaultRowHeight="14.4" x14ac:dyDescent="0.3"/>
  <cols>
    <col min="2" max="2" width="11.88671875" customWidth="1"/>
    <col min="3" max="3" width="16.6640625" customWidth="1"/>
    <col min="4" max="4" width="11.77734375" customWidth="1"/>
  </cols>
  <sheetData>
    <row r="1" spans="1:5" x14ac:dyDescent="0.3">
      <c r="A1" s="4" t="s">
        <v>22</v>
      </c>
      <c r="B1" s="4" t="s">
        <v>23</v>
      </c>
      <c r="C1" s="4"/>
      <c r="D1" s="4" t="s">
        <v>24</v>
      </c>
      <c r="E1" s="4"/>
    </row>
    <row r="2" spans="1:5" x14ac:dyDescent="0.3">
      <c r="A2" s="4"/>
      <c r="B2" t="s">
        <v>25</v>
      </c>
      <c r="C2" t="s">
        <v>26</v>
      </c>
      <c r="D2" t="s">
        <v>25</v>
      </c>
      <c r="E2" t="s">
        <v>26</v>
      </c>
    </row>
    <row r="3" spans="1:5" x14ac:dyDescent="0.3">
      <c r="A3" t="s">
        <v>30</v>
      </c>
      <c r="B3">
        <v>4.96</v>
      </c>
      <c r="C3">
        <v>4.96</v>
      </c>
      <c r="D3">
        <v>4.96</v>
      </c>
      <c r="E3">
        <v>4.96</v>
      </c>
    </row>
    <row r="4" spans="1:5" x14ac:dyDescent="0.3">
      <c r="A4" t="s">
        <v>31</v>
      </c>
      <c r="B4">
        <v>19.84</v>
      </c>
      <c r="C4">
        <v>16.41</v>
      </c>
      <c r="D4">
        <v>19.84</v>
      </c>
      <c r="E4">
        <v>16.41</v>
      </c>
    </row>
    <row r="5" spans="1:5" x14ac:dyDescent="0.3">
      <c r="A5" t="s">
        <v>27</v>
      </c>
      <c r="B5">
        <v>14.88</v>
      </c>
      <c r="C5">
        <v>14.88</v>
      </c>
      <c r="D5">
        <v>14.88</v>
      </c>
      <c r="E5">
        <v>14.88</v>
      </c>
    </row>
    <row r="6" spans="1:5" x14ac:dyDescent="0.3">
      <c r="A6" t="s">
        <v>28</v>
      </c>
      <c r="C6">
        <v>1.95</v>
      </c>
      <c r="E6">
        <v>1.94</v>
      </c>
    </row>
    <row r="7" spans="1:5" x14ac:dyDescent="0.3">
      <c r="A7" t="s">
        <v>29</v>
      </c>
      <c r="C7">
        <v>1.78</v>
      </c>
      <c r="E7">
        <v>1.76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A86C-0414-40E1-B183-BCF0C77CBE75}">
  <dimension ref="A1:C7"/>
  <sheetViews>
    <sheetView workbookViewId="0">
      <selection activeCell="B9" sqref="B9"/>
    </sheetView>
  </sheetViews>
  <sheetFormatPr defaultRowHeight="14.4" x14ac:dyDescent="0.3"/>
  <cols>
    <col min="1" max="1" width="20.5546875" customWidth="1"/>
    <col min="2" max="2" width="28.6640625" customWidth="1"/>
  </cols>
  <sheetData>
    <row r="1" spans="1:3" x14ac:dyDescent="0.3">
      <c r="A1" t="s">
        <v>36</v>
      </c>
      <c r="B1" t="s">
        <v>37</v>
      </c>
      <c r="C1" t="s">
        <v>35</v>
      </c>
    </row>
    <row r="2" spans="1:3" x14ac:dyDescent="0.3">
      <c r="A2" t="s">
        <v>38</v>
      </c>
      <c r="B2" t="s">
        <v>46</v>
      </c>
      <c r="C2">
        <v>10</v>
      </c>
    </row>
    <row r="3" spans="1:3" x14ac:dyDescent="0.3">
      <c r="A3" t="s">
        <v>39</v>
      </c>
      <c r="B3" t="s">
        <v>47</v>
      </c>
      <c r="C3">
        <v>20</v>
      </c>
    </row>
    <row r="4" spans="1:3" x14ac:dyDescent="0.3">
      <c r="A4" t="s">
        <v>40</v>
      </c>
      <c r="B4" t="s">
        <v>45</v>
      </c>
      <c r="C4">
        <v>40</v>
      </c>
    </row>
    <row r="5" spans="1:3" x14ac:dyDescent="0.3">
      <c r="A5" t="s">
        <v>41</v>
      </c>
      <c r="B5" t="s">
        <v>44</v>
      </c>
      <c r="C5">
        <v>20</v>
      </c>
    </row>
    <row r="6" spans="1:3" x14ac:dyDescent="0.3">
      <c r="A6" t="s">
        <v>42</v>
      </c>
      <c r="B6" t="s">
        <v>39</v>
      </c>
      <c r="C6">
        <v>20</v>
      </c>
    </row>
    <row r="7" spans="1:3" x14ac:dyDescent="0.3">
      <c r="A7" t="s">
        <v>43</v>
      </c>
      <c r="B7" t="s">
        <v>38</v>
      </c>
      <c r="C7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426B-52D5-451C-8A54-F66456905908}">
  <dimension ref="A1:F23"/>
  <sheetViews>
    <sheetView topLeftCell="A2" workbookViewId="0">
      <selection activeCell="E24" sqref="E24"/>
    </sheetView>
  </sheetViews>
  <sheetFormatPr defaultRowHeight="14.4" x14ac:dyDescent="0.3"/>
  <cols>
    <col min="1" max="1" width="16" style="3" customWidth="1"/>
    <col min="2" max="2" width="13.109375" customWidth="1"/>
    <col min="3" max="4" width="16" customWidth="1"/>
    <col min="5" max="5" width="18.5546875" customWidth="1"/>
    <col min="6" max="6" width="11.33203125" customWidth="1"/>
  </cols>
  <sheetData>
    <row r="1" spans="1:6" ht="28.8" x14ac:dyDescent="0.3">
      <c r="A1" s="3" t="s">
        <v>0</v>
      </c>
      <c r="B1" s="3" t="s">
        <v>53</v>
      </c>
      <c r="C1" s="3" t="s">
        <v>51</v>
      </c>
      <c r="D1" s="3" t="s">
        <v>52</v>
      </c>
      <c r="E1" t="s">
        <v>48</v>
      </c>
      <c r="F1" t="s">
        <v>50</v>
      </c>
    </row>
    <row r="2" spans="1:6" x14ac:dyDescent="0.3">
      <c r="A2" s="5" t="s">
        <v>49</v>
      </c>
      <c r="B2">
        <v>2</v>
      </c>
      <c r="C2" t="s">
        <v>58</v>
      </c>
      <c r="D2" t="s">
        <v>59</v>
      </c>
      <c r="E2" t="s">
        <v>60</v>
      </c>
    </row>
    <row r="3" spans="1:6" x14ac:dyDescent="0.3">
      <c r="A3" s="5"/>
      <c r="B3">
        <v>4</v>
      </c>
      <c r="C3" t="s">
        <v>58</v>
      </c>
      <c r="D3" t="s">
        <v>59</v>
      </c>
      <c r="E3" t="s">
        <v>61</v>
      </c>
    </row>
    <row r="4" spans="1:6" x14ac:dyDescent="0.3">
      <c r="A4" s="5"/>
      <c r="B4">
        <v>2</v>
      </c>
      <c r="C4" t="s">
        <v>59</v>
      </c>
      <c r="D4" t="s">
        <v>59</v>
      </c>
      <c r="E4" t="s">
        <v>62</v>
      </c>
    </row>
    <row r="5" spans="1:6" x14ac:dyDescent="0.3">
      <c r="A5" s="5"/>
      <c r="B5">
        <v>4</v>
      </c>
      <c r="C5" t="s">
        <v>59</v>
      </c>
      <c r="D5" t="s">
        <v>59</v>
      </c>
      <c r="E5" t="s">
        <v>63</v>
      </c>
    </row>
    <row r="6" spans="1:6" ht="28.8" customHeight="1" x14ac:dyDescent="0.3">
      <c r="A6" s="5" t="s">
        <v>55</v>
      </c>
      <c r="B6">
        <v>2</v>
      </c>
      <c r="C6" t="s">
        <v>58</v>
      </c>
      <c r="D6" t="s">
        <v>59</v>
      </c>
      <c r="E6" t="s">
        <v>64</v>
      </c>
    </row>
    <row r="7" spans="1:6" x14ac:dyDescent="0.3">
      <c r="A7" s="5"/>
      <c r="B7">
        <v>2</v>
      </c>
      <c r="C7" t="s">
        <v>59</v>
      </c>
      <c r="D7" t="s">
        <v>59</v>
      </c>
      <c r="E7" t="s">
        <v>65</v>
      </c>
    </row>
    <row r="8" spans="1:6" ht="28.8" customHeight="1" x14ac:dyDescent="0.3">
      <c r="A8" s="5" t="s">
        <v>56</v>
      </c>
      <c r="B8">
        <v>2</v>
      </c>
      <c r="C8" t="s">
        <v>58</v>
      </c>
      <c r="D8" t="s">
        <v>59</v>
      </c>
      <c r="E8" t="s">
        <v>68</v>
      </c>
    </row>
    <row r="9" spans="1:6" x14ac:dyDescent="0.3">
      <c r="A9" s="5"/>
      <c r="B9">
        <v>2</v>
      </c>
      <c r="C9" t="s">
        <v>59</v>
      </c>
      <c r="D9" t="s">
        <v>59</v>
      </c>
      <c r="E9" t="s">
        <v>69</v>
      </c>
    </row>
    <row r="10" spans="1:6" ht="28.8" customHeight="1" x14ac:dyDescent="0.3">
      <c r="A10" s="5" t="s">
        <v>54</v>
      </c>
      <c r="B10">
        <v>4</v>
      </c>
      <c r="C10" t="s">
        <v>58</v>
      </c>
      <c r="D10" t="s">
        <v>59</v>
      </c>
      <c r="E10" t="s">
        <v>66</v>
      </c>
    </row>
    <row r="11" spans="1:6" x14ac:dyDescent="0.3">
      <c r="A11" s="5"/>
      <c r="B11">
        <v>4</v>
      </c>
      <c r="C11" t="s">
        <v>59</v>
      </c>
      <c r="D11" t="s">
        <v>59</v>
      </c>
      <c r="E11" t="s">
        <v>67</v>
      </c>
    </row>
    <row r="12" spans="1:6" ht="28.8" customHeight="1" x14ac:dyDescent="0.3">
      <c r="A12" s="5" t="s">
        <v>82</v>
      </c>
      <c r="B12">
        <v>2</v>
      </c>
      <c r="C12" t="s">
        <v>58</v>
      </c>
      <c r="D12" t="s">
        <v>58</v>
      </c>
      <c r="E12" t="s">
        <v>71</v>
      </c>
    </row>
    <row r="13" spans="1:6" x14ac:dyDescent="0.3">
      <c r="A13" s="5"/>
      <c r="B13">
        <v>2</v>
      </c>
      <c r="C13" t="s">
        <v>58</v>
      </c>
      <c r="D13" t="s">
        <v>59</v>
      </c>
      <c r="E13" t="s">
        <v>72</v>
      </c>
    </row>
    <row r="14" spans="1:6" x14ac:dyDescent="0.3">
      <c r="A14" s="5"/>
      <c r="B14">
        <v>2</v>
      </c>
      <c r="C14" t="s">
        <v>59</v>
      </c>
      <c r="D14" t="s">
        <v>58</v>
      </c>
      <c r="E14" t="s">
        <v>73</v>
      </c>
    </row>
    <row r="15" spans="1:6" x14ac:dyDescent="0.3">
      <c r="A15" s="5"/>
      <c r="B15">
        <v>2</v>
      </c>
      <c r="C15" t="s">
        <v>59</v>
      </c>
      <c r="D15" t="s">
        <v>59</v>
      </c>
      <c r="E15" t="s">
        <v>74</v>
      </c>
    </row>
    <row r="16" spans="1:6" x14ac:dyDescent="0.3">
      <c r="A16" s="5" t="s">
        <v>83</v>
      </c>
      <c r="B16">
        <v>2</v>
      </c>
      <c r="C16" t="s">
        <v>58</v>
      </c>
      <c r="D16" t="s">
        <v>58</v>
      </c>
      <c r="E16" t="s">
        <v>81</v>
      </c>
    </row>
    <row r="17" spans="1:5" x14ac:dyDescent="0.3">
      <c r="A17" s="5"/>
      <c r="B17">
        <v>2</v>
      </c>
      <c r="C17" t="s">
        <v>58</v>
      </c>
      <c r="D17" t="s">
        <v>59</v>
      </c>
      <c r="E17" t="s">
        <v>84</v>
      </c>
    </row>
    <row r="18" spans="1:5" x14ac:dyDescent="0.3">
      <c r="A18" s="5"/>
      <c r="B18">
        <v>2</v>
      </c>
      <c r="C18" t="s">
        <v>59</v>
      </c>
      <c r="D18" t="s">
        <v>58</v>
      </c>
      <c r="E18" t="s">
        <v>85</v>
      </c>
    </row>
    <row r="19" spans="1:5" x14ac:dyDescent="0.3">
      <c r="A19" s="5"/>
      <c r="B19">
        <v>2</v>
      </c>
      <c r="C19" t="s">
        <v>59</v>
      </c>
      <c r="D19" t="s">
        <v>59</v>
      </c>
      <c r="E19" t="s">
        <v>86</v>
      </c>
    </row>
    <row r="20" spans="1:5" ht="18.600000000000001" customHeight="1" x14ac:dyDescent="0.3">
      <c r="A20" s="5" t="s">
        <v>57</v>
      </c>
      <c r="B20">
        <v>4</v>
      </c>
      <c r="C20" t="s">
        <v>58</v>
      </c>
      <c r="D20" t="s">
        <v>58</v>
      </c>
      <c r="E20" t="s">
        <v>27</v>
      </c>
    </row>
    <row r="21" spans="1:5" x14ac:dyDescent="0.3">
      <c r="A21" s="5"/>
      <c r="B21">
        <v>4</v>
      </c>
      <c r="C21" t="s">
        <v>58</v>
      </c>
      <c r="D21" t="s">
        <v>59</v>
      </c>
      <c r="E21" t="s">
        <v>75</v>
      </c>
    </row>
    <row r="22" spans="1:5" x14ac:dyDescent="0.3">
      <c r="A22" s="5"/>
      <c r="B22">
        <v>4</v>
      </c>
      <c r="C22" t="s">
        <v>59</v>
      </c>
      <c r="D22" t="s">
        <v>58</v>
      </c>
      <c r="E22" t="s">
        <v>70</v>
      </c>
    </row>
    <row r="23" spans="1:5" x14ac:dyDescent="0.3">
      <c r="A23" s="5"/>
      <c r="B23">
        <v>4</v>
      </c>
      <c r="C23" t="s">
        <v>59</v>
      </c>
      <c r="D23" t="s">
        <v>59</v>
      </c>
      <c r="E23" t="s">
        <v>76</v>
      </c>
    </row>
  </sheetData>
  <mergeCells count="7">
    <mergeCell ref="A20:A23"/>
    <mergeCell ref="A16:A19"/>
    <mergeCell ref="A2:A5"/>
    <mergeCell ref="A6:A7"/>
    <mergeCell ref="A8:A9"/>
    <mergeCell ref="A10:A11"/>
    <mergeCell ref="A12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synthesis_info_18_0</vt:lpstr>
      <vt:lpstr>syn_inf_18_1</vt:lpstr>
      <vt:lpstr>Sheet3</vt:lpstr>
      <vt:lpstr>Sheet1</vt:lpstr>
      <vt:lpstr>PCIe info</vt:lpstr>
      <vt:lpstr>bandwidths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2019-05-13T04:03:53Z</dcterms:modified>
</cp:coreProperties>
</file>